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555" tabRatio="90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  <sheet name=" 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</sheets>
  <definedNames/>
  <calcPr fullCalcOnLoad="1"/>
</workbook>
</file>

<file path=xl/sharedStrings.xml><?xml version="1.0" encoding="utf-8"?>
<sst xmlns="http://schemas.openxmlformats.org/spreadsheetml/2006/main" count="10564" uniqueCount="569">
  <si>
    <t>總人口</t>
  </si>
  <si>
    <t>合計</t>
  </si>
  <si>
    <t>未婚</t>
  </si>
  <si>
    <t>有偶</t>
  </si>
  <si>
    <t>離婚</t>
  </si>
  <si>
    <t>喪偶</t>
  </si>
  <si>
    <t>Grand Total</t>
  </si>
  <si>
    <t>Total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</si>
  <si>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</si>
  <si>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</si>
  <si>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 xml:space="preserve">年底別
</t>
    </r>
    <r>
      <rPr>
        <sz val="9"/>
        <rFont val="Times New Roman"/>
        <family val="1"/>
      </rPr>
      <t>End of Year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</si>
  <si>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</si>
  <si>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</si>
  <si>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r>
      <t xml:space="preserve">性別
</t>
    </r>
    <r>
      <rPr>
        <sz val="9"/>
        <rFont val="Times New Roman"/>
        <family val="1"/>
      </rPr>
      <t>Sex</t>
    </r>
  </si>
  <si>
    <r>
      <t>單位：人</t>
    </r>
    <r>
      <rPr>
        <sz val="9"/>
        <rFont val="Times New Roman"/>
        <family val="1"/>
      </rPr>
      <t xml:space="preserve">  Unit : Persons</t>
    </r>
  </si>
  <si>
    <t>計</t>
  </si>
  <si>
    <t>T.</t>
  </si>
  <si>
    <t xml:space="preserve">         －</t>
  </si>
  <si>
    <t>Taiwan Area</t>
  </si>
  <si>
    <t>男</t>
  </si>
  <si>
    <t>M.</t>
  </si>
  <si>
    <t>女</t>
  </si>
  <si>
    <t>F.</t>
  </si>
  <si>
    <t>臺 灣 省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</si>
  <si>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</si>
  <si>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</si>
  <si>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</si>
  <si>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</si>
  <si>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</si>
  <si>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</si>
  <si>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</si>
  <si>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</si>
  <si>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</si>
  <si>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</si>
  <si>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</si>
  <si>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</si>
  <si>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</si>
  <si>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</si>
  <si>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</si>
  <si>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</si>
  <si>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</si>
  <si>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</si>
  <si>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</si>
  <si>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</si>
  <si>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</si>
  <si>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</si>
  <si>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</si>
  <si>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</si>
  <si>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</si>
  <si>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</si>
  <si>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</si>
  <si>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</si>
  <si>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</si>
  <si>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</si>
  <si>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</si>
  <si>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</si>
  <si>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</si>
  <si>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</si>
  <si>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</si>
  <si>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</si>
  <si>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</si>
  <si>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</si>
  <si>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</si>
  <si>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</si>
  <si>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</si>
  <si>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</si>
  <si>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</si>
  <si>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</si>
  <si>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</si>
  <si>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</si>
  <si>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</si>
  <si>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</si>
  <si>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</si>
  <si>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</si>
  <si>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</si>
  <si>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</si>
  <si>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</si>
  <si>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計</t>
  </si>
  <si>
    <t>T.</t>
  </si>
  <si>
    <t>男</t>
  </si>
  <si>
    <t>M.</t>
  </si>
  <si>
    <t>女</t>
  </si>
  <si>
    <t>F.</t>
  </si>
  <si>
    <t>計</t>
  </si>
  <si>
    <t>T.</t>
  </si>
  <si>
    <t>男</t>
  </si>
  <si>
    <t>M.</t>
  </si>
  <si>
    <t>女</t>
  </si>
  <si>
    <t>F.</t>
  </si>
  <si>
    <t>M.</t>
  </si>
  <si>
    <t>F.</t>
  </si>
  <si>
    <t>Source : Dept. of Household Registration Affairs, MOI.</t>
  </si>
  <si>
    <t>資料來源：本部戶政司。</t>
  </si>
  <si>
    <t>臺灣地區</t>
  </si>
  <si>
    <t>九十二年
 2003</t>
  </si>
  <si>
    <t>九十一年
 2002</t>
  </si>
  <si>
    <t>九　十年
 2001</t>
  </si>
  <si>
    <t>八十九年
 2000</t>
  </si>
  <si>
    <t>八十八年  1999</t>
  </si>
  <si>
    <t>六十五年  1976</t>
  </si>
  <si>
    <t>六十六年  1977</t>
  </si>
  <si>
    <t>六十七年  1978</t>
  </si>
  <si>
    <t>六十八年  1979</t>
  </si>
  <si>
    <t>六十九年  1980</t>
  </si>
  <si>
    <t>七　十年  1981</t>
  </si>
  <si>
    <t>七十一年  1982</t>
  </si>
  <si>
    <t>七十二年  1983</t>
  </si>
  <si>
    <t>七十三年  1984</t>
  </si>
  <si>
    <t>七十四年  1985</t>
  </si>
  <si>
    <t>七十五年  1986</t>
  </si>
  <si>
    <t>七十六年  1987</t>
  </si>
  <si>
    <t>七十七年  1988</t>
  </si>
  <si>
    <t>七十八年  1989</t>
  </si>
  <si>
    <t>七十九年  1990</t>
  </si>
  <si>
    <t>八　十年  1991</t>
  </si>
  <si>
    <t>八十一年  1992</t>
  </si>
  <si>
    <t>八十二年  1993</t>
  </si>
  <si>
    <t>八十三年  1994</t>
  </si>
  <si>
    <t>八十四年  1995</t>
  </si>
  <si>
    <t>八十五年  1996</t>
  </si>
  <si>
    <t>八十六年  1997</t>
  </si>
  <si>
    <t>八十七年  1998</t>
  </si>
  <si>
    <t>總計</t>
  </si>
  <si>
    <t>核計</t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</si>
  <si>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</si>
  <si>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</si>
  <si>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t>Total</t>
  </si>
  <si>
    <t>Total</t>
  </si>
  <si>
    <t>Male</t>
  </si>
  <si>
    <t>Male</t>
  </si>
  <si>
    <t>Female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</si>
  <si>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</si>
  <si>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</si>
  <si>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</si>
  <si>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</si>
  <si>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</si>
  <si>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</si>
  <si>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</si>
  <si>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</si>
  <si>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</si>
  <si>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</si>
  <si>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</si>
  <si>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</si>
  <si>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</si>
  <si>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</si>
  <si>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</si>
  <si>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</si>
  <si>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</si>
  <si>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</si>
  <si>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</si>
  <si>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</si>
  <si>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九十三年
 2004</t>
  </si>
  <si>
    <t>九十三年底 End of 2004</t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</si>
  <si>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</si>
  <si>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九十二年底 End of 2003</t>
  </si>
  <si>
    <t>九十一年底 End of 2002</t>
  </si>
  <si>
    <t>年底及年齡別</t>
  </si>
  <si>
    <t>九十年底 End of 2001</t>
  </si>
  <si>
    <t>八十九年底 End of 2000</t>
  </si>
  <si>
    <r>
      <t>單位：人</t>
    </r>
    <r>
      <rPr>
        <sz val="9"/>
        <rFont val="Times New Roman"/>
        <family val="1"/>
      </rPr>
      <t xml:space="preserve">  Unit : Persons</t>
    </r>
  </si>
  <si>
    <t>總計  Grand Total</t>
  </si>
  <si>
    <t>未婚  Single</t>
  </si>
  <si>
    <t>有偶  Married</t>
  </si>
  <si>
    <t>離婚  Divorced</t>
  </si>
  <si>
    <t>喪偶  Widowed</t>
  </si>
  <si>
    <t>婚姻分配比率-有偶率(%)
MDR- Married Rate</t>
  </si>
  <si>
    <t>End of Year &amp; Age</t>
  </si>
  <si>
    <t>未滿15歲 Under 15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</si>
  <si>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</si>
  <si>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</si>
  <si>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</si>
  <si>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</si>
  <si>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</si>
  <si>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</si>
  <si>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</si>
  <si>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</si>
  <si>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</si>
  <si>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</si>
  <si>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</si>
  <si>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</si>
  <si>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</si>
  <si>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r>
      <t>按年齡別</t>
    </r>
    <r>
      <rPr>
        <sz val="9"/>
        <rFont val="Times New Roman"/>
        <family val="1"/>
      </rPr>
      <t xml:space="preserve">  by Age</t>
    </r>
  </si>
  <si>
    <t>八十八年底 End of 1999</t>
  </si>
  <si>
    <t>八十七年底 End of 1998</t>
  </si>
  <si>
    <t>八十六年底 End of 1997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</si>
  <si>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</si>
  <si>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</si>
  <si>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</si>
  <si>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</si>
  <si>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</si>
  <si>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</si>
  <si>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</si>
  <si>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</si>
  <si>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</si>
  <si>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</si>
  <si>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</si>
  <si>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</si>
  <si>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</si>
  <si>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</si>
  <si>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</si>
  <si>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</si>
  <si>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</si>
  <si>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</si>
  <si>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</si>
  <si>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</si>
  <si>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</si>
  <si>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</si>
  <si>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</si>
  <si>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</si>
  <si>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</si>
  <si>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</si>
  <si>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</si>
  <si>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</si>
  <si>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</si>
  <si>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</si>
  <si>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</si>
  <si>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</si>
  <si>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</si>
  <si>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</si>
  <si>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八十五年底 End of 1996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</si>
  <si>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</si>
  <si>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</si>
  <si>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</si>
  <si>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</si>
  <si>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</si>
  <si>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</si>
  <si>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</si>
  <si>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</si>
  <si>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</si>
  <si>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</si>
  <si>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</si>
  <si>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</si>
  <si>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</si>
  <si>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</si>
  <si>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</si>
  <si>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</si>
  <si>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</si>
  <si>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</si>
  <si>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</si>
  <si>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</si>
  <si>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</si>
  <si>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</si>
  <si>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</si>
  <si>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</si>
  <si>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</si>
  <si>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</si>
  <si>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</si>
  <si>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</si>
  <si>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</si>
  <si>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</si>
  <si>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</si>
  <si>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</si>
  <si>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</si>
  <si>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</si>
  <si>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八十四年底 End of 1995</t>
  </si>
  <si>
    <t>八十三年底 End of 1994</t>
  </si>
  <si>
    <t>50歲以上  Years &amp; Over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</si>
  <si>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</si>
  <si>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</si>
  <si>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</si>
  <si>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</si>
  <si>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</si>
  <si>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</si>
  <si>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</si>
  <si>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</si>
  <si>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</si>
  <si>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</si>
  <si>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</si>
  <si>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</si>
  <si>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</si>
  <si>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</si>
  <si>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</si>
  <si>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</si>
  <si>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</si>
  <si>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</si>
  <si>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</si>
  <si>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</si>
  <si>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</si>
  <si>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</si>
  <si>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</si>
  <si>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50歲以上  Years &amp; Over</t>
  </si>
  <si>
    <t>八十二年底 End of 1993</t>
  </si>
  <si>
    <t>八十一年底 End of 1992</t>
  </si>
  <si>
    <t>八十年底 End of 1991</t>
  </si>
  <si>
    <t>七十九年底 End of 1990</t>
  </si>
  <si>
    <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</si>
  <si>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</si>
  <si>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年底及年齡別</t>
  </si>
  <si>
    <t>總計  Grand Total</t>
  </si>
  <si>
    <t>未婚  Single</t>
  </si>
  <si>
    <t>有偶  Married</t>
  </si>
  <si>
    <t>離婚  Divorced</t>
  </si>
  <si>
    <t>喪偶  Widowed</t>
  </si>
  <si>
    <t>總計</t>
  </si>
  <si>
    <t>核計</t>
  </si>
  <si>
    <t>婚姻分配比率-有偶率(%)
MDR- Married Rate</t>
  </si>
  <si>
    <t>End of Year &amp; Age</t>
  </si>
  <si>
    <t>Total</t>
  </si>
  <si>
    <t>Male</t>
  </si>
  <si>
    <t>Female</t>
  </si>
  <si>
    <t>未滿15歲 Under 15 Years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</si>
  <si>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</si>
  <si>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</si>
  <si>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</si>
  <si>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</si>
  <si>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</si>
  <si>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</si>
  <si>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</si>
  <si>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50歲以上  Years &amp; Over</t>
  </si>
  <si>
    <t>七十八年底 End of 1989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</si>
  <si>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</si>
  <si>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</si>
  <si>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</si>
  <si>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</si>
  <si>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</si>
  <si>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</si>
  <si>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</si>
  <si>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</si>
  <si>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</si>
  <si>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</si>
  <si>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</si>
  <si>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</si>
  <si>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</si>
  <si>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</si>
  <si>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</si>
  <si>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</si>
  <si>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</si>
  <si>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</si>
  <si>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</si>
  <si>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</si>
  <si>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</si>
  <si>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</si>
  <si>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</si>
  <si>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</si>
  <si>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</si>
  <si>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九十四年
 2005</t>
  </si>
  <si>
    <t>九十四年底 End of 2005</t>
  </si>
  <si>
    <r>
      <t xml:space="preserve">02-03 </t>
    </r>
    <r>
      <rPr>
        <sz val="12"/>
        <rFont val="標楷體"/>
        <family val="4"/>
      </rPr>
      <t>現住人口婚姻狀況</t>
    </r>
    <r>
      <rPr>
        <sz val="12"/>
        <rFont val="Times New Roman"/>
        <family val="1"/>
      </rPr>
      <t xml:space="preserve"> Population by Marital Status </t>
    </r>
  </si>
  <si>
    <r>
      <t xml:space="preserve">         </t>
    </r>
    <r>
      <rPr>
        <sz val="9"/>
        <rFont val="細明體"/>
        <family val="3"/>
      </rPr>
      <t>－</t>
    </r>
  </si>
  <si>
    <r>
      <t xml:space="preserve">         </t>
    </r>
    <r>
      <rPr>
        <sz val="9"/>
        <color indexed="12"/>
        <rFont val="細明體"/>
        <family val="3"/>
      </rPr>
      <t>－</t>
    </r>
  </si>
  <si>
    <r>
      <t xml:space="preserve">         </t>
    </r>
    <r>
      <rPr>
        <b/>
        <sz val="9"/>
        <rFont val="細明體"/>
        <family val="3"/>
      </rPr>
      <t>－</t>
    </r>
  </si>
  <si>
    <r>
      <t xml:space="preserve">         </t>
    </r>
    <r>
      <rPr>
        <b/>
        <sz val="9"/>
        <color indexed="12"/>
        <rFont val="細明體"/>
        <family val="3"/>
      </rPr>
      <t>－</t>
    </r>
  </si>
  <si>
    <t>2</t>
  </si>
  <si>
    <t>1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</si>
  <si>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</si>
  <si>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</si>
  <si>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</si>
  <si>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計</t>
  </si>
  <si>
    <t>T.</t>
  </si>
  <si>
    <t>男</t>
  </si>
  <si>
    <t>M.</t>
  </si>
  <si>
    <t>女</t>
  </si>
  <si>
    <t>F.</t>
  </si>
  <si>
    <t>九十五年
 2006</t>
  </si>
  <si>
    <t>九十四年  2005</t>
  </si>
  <si>
    <t xml:space="preserve"> - </t>
  </si>
  <si>
    <t>九十五年底 End of 2006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</si>
  <si>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</si>
  <si>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t>Unmarried</t>
  </si>
  <si>
    <t>Currently Married</t>
  </si>
  <si>
    <t>Divorced</t>
  </si>
  <si>
    <t>Widowed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</si>
  <si>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</si>
  <si>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t>未婚  Unmarried</t>
  </si>
  <si>
    <t>有偶  Currently Married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</si>
  <si>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</si>
  <si>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</si>
  <si>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</si>
  <si>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</si>
  <si>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</si>
  <si>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</si>
  <si>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</si>
  <si>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</si>
  <si>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</si>
  <si>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</si>
  <si>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</si>
  <si>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年底及年齡別</t>
  </si>
  <si>
    <t>總計  Grand Total</t>
  </si>
  <si>
    <t>未婚  Unmarried</t>
  </si>
  <si>
    <t>有偶  Currently Married</t>
  </si>
  <si>
    <t>離婚  Divorced</t>
  </si>
  <si>
    <t>喪偶  Widowed</t>
  </si>
  <si>
    <t>總計</t>
  </si>
  <si>
    <t>核計</t>
  </si>
  <si>
    <t>婚姻分配比率-有偶率(%)
MDR- Married Rate</t>
  </si>
  <si>
    <t>合計</t>
  </si>
  <si>
    <t>未婚</t>
  </si>
  <si>
    <t>有偶</t>
  </si>
  <si>
    <t>離婚</t>
  </si>
  <si>
    <t>喪偶</t>
  </si>
  <si>
    <t>Grand Total</t>
  </si>
  <si>
    <t>Total</t>
  </si>
  <si>
    <t>End of Year &amp; Age</t>
  </si>
  <si>
    <t>Total</t>
  </si>
  <si>
    <t>Male</t>
  </si>
  <si>
    <t>Female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</si>
  <si>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</si>
  <si>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</si>
  <si>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</si>
  <si>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</si>
  <si>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</si>
  <si>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</si>
  <si>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</si>
  <si>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</si>
  <si>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</si>
  <si>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</si>
  <si>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</si>
  <si>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</si>
  <si>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</si>
  <si>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</si>
  <si>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</si>
  <si>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</si>
  <si>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</si>
  <si>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</si>
  <si>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</si>
  <si>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</si>
  <si>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</si>
  <si>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</si>
  <si>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</si>
  <si>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</si>
  <si>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</si>
  <si>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九十六年底 End of 2007</t>
  </si>
  <si>
    <t>九十六年
 2007</t>
  </si>
  <si>
    <r>
      <t xml:space="preserve">         </t>
    </r>
    <r>
      <rPr>
        <sz val="8"/>
        <rFont val="細明體"/>
        <family val="3"/>
      </rPr>
      <t>－</t>
    </r>
  </si>
  <si>
    <r>
      <t xml:space="preserve">         </t>
    </r>
    <r>
      <rPr>
        <sz val="8"/>
        <color indexed="12"/>
        <rFont val="細明體"/>
        <family val="3"/>
      </rPr>
      <t>－</t>
    </r>
  </si>
  <si>
    <r>
      <t xml:space="preserve">         </t>
    </r>
    <r>
      <rPr>
        <b/>
        <sz val="8"/>
        <rFont val="細明體"/>
        <family val="3"/>
      </rPr>
      <t>－</t>
    </r>
  </si>
  <si>
    <r>
      <t xml:space="preserve">         </t>
    </r>
    <r>
      <rPr>
        <b/>
        <sz val="8"/>
        <color indexed="12"/>
        <rFont val="細明體"/>
        <family val="3"/>
      </rPr>
      <t>－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</si>
  <si>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</si>
  <si>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</si>
  <si>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</si>
  <si>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</si>
  <si>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</si>
  <si>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</si>
  <si>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</si>
  <si>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</si>
  <si>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</si>
  <si>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</si>
  <si>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未婚  Unmarried</t>
  </si>
  <si>
    <t>有偶  Currently Married</t>
  </si>
  <si>
    <t>合計</t>
  </si>
  <si>
    <t>未婚</t>
  </si>
  <si>
    <t>有偶</t>
  </si>
  <si>
    <t>離婚</t>
  </si>
  <si>
    <t>喪偶</t>
  </si>
  <si>
    <t>Grand Total</t>
  </si>
  <si>
    <t>Total</t>
  </si>
  <si>
    <t>計</t>
  </si>
  <si>
    <t>T.</t>
  </si>
  <si>
    <t>男</t>
  </si>
  <si>
    <t>M.</t>
  </si>
  <si>
    <t>女</t>
  </si>
  <si>
    <t>F.</t>
  </si>
  <si>
    <t>九十七年
 2008</t>
  </si>
  <si>
    <t>九十七年底 End of 2008</t>
  </si>
  <si>
    <t>九十六年 2007</t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</si>
  <si>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</t>
    </r>
  </si>
  <si>
    <r>
      <t xml:space="preserve">02-03 </t>
    </r>
    <r>
      <rPr>
        <sz val="12"/>
        <rFont val="標楷體"/>
        <family val="4"/>
      </rPr>
      <t>人口婚姻狀況</t>
    </r>
    <r>
      <rPr>
        <sz val="12"/>
        <rFont val="Times New Roman"/>
        <family val="1"/>
      </rPr>
      <t xml:space="preserve"> Population by Marital Status </t>
    </r>
  </si>
  <si>
    <r>
      <t>1.</t>
    </r>
    <r>
      <rPr>
        <sz val="9"/>
        <rFont val="細明體"/>
        <family val="3"/>
      </rPr>
      <t>按地區別</t>
    </r>
    <r>
      <rPr>
        <sz val="9"/>
        <rFont val="Times New Roman"/>
        <family val="1"/>
      </rPr>
      <t xml:space="preserve">  by Locality</t>
    </r>
  </si>
  <si>
    <r>
      <t>2.</t>
    </r>
    <r>
      <rPr>
        <sz val="9"/>
        <rFont val="細明體"/>
        <family val="3"/>
      </rPr>
      <t>按年齡別</t>
    </r>
    <r>
      <rPr>
        <sz val="9"/>
        <rFont val="Times New Roman"/>
        <family val="1"/>
      </rPr>
      <t xml:space="preserve">  by Age</t>
    </r>
  </si>
  <si>
    <r>
      <t>單位：人</t>
    </r>
    <r>
      <rPr>
        <sz val="9"/>
        <rFont val="Times New Roman"/>
        <family val="1"/>
      </rPr>
      <t xml:space="preserve">  Unit : Persons</t>
    </r>
  </si>
  <si>
    <t>年底及地區別
End of Year &amp; Locality</t>
  </si>
  <si>
    <r>
      <t>性別</t>
    </r>
    <r>
      <rPr>
        <sz val="9"/>
        <rFont val="Times New Roman"/>
        <family val="1"/>
      </rPr>
      <t xml:space="preserve">
Sex</t>
    </r>
  </si>
  <si>
    <t>總人口</t>
  </si>
  <si>
    <r>
      <t>未滿十五歲人口</t>
    </r>
    <r>
      <rPr>
        <sz val="9"/>
        <color indexed="8"/>
        <rFont val="Times New Roman"/>
        <family val="1"/>
      </rPr>
      <t xml:space="preserve"> Under 15 Years</t>
    </r>
  </si>
  <si>
    <r>
      <t>十五歲以上人口</t>
    </r>
    <r>
      <rPr>
        <sz val="9"/>
        <color indexed="8"/>
        <rFont val="Times New Roman"/>
        <family val="1"/>
      </rPr>
      <t xml:space="preserve"> 15 Years and over</t>
    </r>
  </si>
  <si>
    <r>
      <t>十五歲以上人口婚姻分配比率</t>
    </r>
    <r>
      <rPr>
        <sz val="9"/>
        <color indexed="8"/>
        <rFont val="Times New Roman"/>
        <family val="1"/>
      </rPr>
      <t xml:space="preserve"> (%) 
 MDR (15 Years and over)</t>
    </r>
  </si>
  <si>
    <t>年底及年齡別</t>
  </si>
  <si>
    <t>總計  Grand Total</t>
  </si>
  <si>
    <t>未婚  Unmarried</t>
  </si>
  <si>
    <t>有偶  Currently Married</t>
  </si>
  <si>
    <t>離婚  Divorced</t>
  </si>
  <si>
    <t>喪偶  Widowed</t>
  </si>
  <si>
    <t>總計</t>
  </si>
  <si>
    <t>核計</t>
  </si>
  <si>
    <t>婚姻分配比率-有偶率(%)
MDR- Married Rate</t>
  </si>
  <si>
    <t>合計</t>
  </si>
  <si>
    <t>未婚</t>
  </si>
  <si>
    <t>有偶</t>
  </si>
  <si>
    <t>離婚</t>
  </si>
  <si>
    <t>喪偶</t>
  </si>
  <si>
    <t>Grand Total</t>
  </si>
  <si>
    <t>Total</t>
  </si>
  <si>
    <t>End of Year &amp; Age</t>
  </si>
  <si>
    <t>Total</t>
  </si>
  <si>
    <t>Male</t>
  </si>
  <si>
    <t>Female</t>
  </si>
  <si>
    <t>計</t>
  </si>
  <si>
    <t>T.</t>
  </si>
  <si>
    <t>男</t>
  </si>
  <si>
    <t>M.</t>
  </si>
  <si>
    <t>未滿15歲 Under 15 Years</t>
  </si>
  <si>
    <t>女</t>
  </si>
  <si>
    <t>F.</t>
  </si>
  <si>
    <t>15-19歲  Years</t>
  </si>
  <si>
    <t>20-24歲  Years</t>
  </si>
  <si>
    <t>25-29歲  Years</t>
  </si>
  <si>
    <t>30-34歲  Years</t>
  </si>
  <si>
    <t>35-39歲  Years</t>
  </si>
  <si>
    <t>40-44歲  Years</t>
  </si>
  <si>
    <t>45-49歲  Years</t>
  </si>
  <si>
    <t>50-54歲  Years</t>
  </si>
  <si>
    <t>55-59歲  Years</t>
  </si>
  <si>
    <t>60-64歲  Years</t>
  </si>
  <si>
    <t>65-69歲  Years</t>
  </si>
  <si>
    <t>70-74歲  Years</t>
  </si>
  <si>
    <t>75-79歲  Years</t>
  </si>
  <si>
    <t>80-84歲  Years</t>
  </si>
  <si>
    <t>85-89歲  Years</t>
  </si>
  <si>
    <t>90-94歲  Years</t>
  </si>
  <si>
    <t>95-99歲  Years</t>
  </si>
  <si>
    <t>100歲以上   Years &amp; Over</t>
  </si>
  <si>
    <t>九十八年
 2009</t>
  </si>
  <si>
    <t>九十八年 2009</t>
  </si>
  <si>
    <t>九十七年 2008</t>
  </si>
  <si>
    <t>九十九年
 2010</t>
  </si>
  <si>
    <t>九十九年底 End of 2010</t>
  </si>
  <si>
    <t>九十八年底 End of 2009</t>
  </si>
  <si>
    <t>九十九年 2010</t>
  </si>
  <si>
    <t>一○○年
 2011</t>
  </si>
  <si>
    <t>新 北 市</t>
  </si>
  <si>
    <t>New Taipei City</t>
  </si>
  <si>
    <t>臺 中 市</t>
  </si>
  <si>
    <t>臺 南 市</t>
  </si>
  <si>
    <t>一○○年 2011</t>
  </si>
  <si>
    <t>一○○年底 End of 2011</t>
  </si>
  <si>
    <t>一○一年
 2012</t>
  </si>
  <si>
    <t>一○一年 2012</t>
  </si>
  <si>
    <t>一○一年底 End of 2012</t>
  </si>
  <si>
    <t>一○二年
 2013</t>
  </si>
  <si>
    <t>一○二年底 End of 2013</t>
  </si>
  <si>
    <t>一○二年 2013</t>
  </si>
  <si>
    <t>一○三年
 2014</t>
  </si>
  <si>
    <t>23,433,753</t>
  </si>
  <si>
    <t>11,697,971</t>
  </si>
  <si>
    <t>11,735,782</t>
  </si>
  <si>
    <t>3,277,300</t>
  </si>
  <si>
    <t>3,277,294</t>
  </si>
  <si>
    <t>5</t>
  </si>
  <si>
    <t>1,707,764</t>
  </si>
  <si>
    <t>1,707,763</t>
  </si>
  <si>
    <t>1,569,536</t>
  </si>
  <si>
    <t>1,569,531</t>
  </si>
  <si>
    <t>一○三年底 End of 2014</t>
  </si>
  <si>
    <t>一○四年
 2015</t>
  </si>
  <si>
    <t>桃 園 市</t>
  </si>
  <si>
    <t>Taoyuan City</t>
  </si>
  <si>
    <t>一○四年底 End of 2015</t>
  </si>
  <si>
    <t>一○四年 2015</t>
  </si>
  <si>
    <t>一○五年
 2016</t>
  </si>
  <si>
    <t>一○五年底 End of 2016</t>
  </si>
  <si>
    <t>一○五年 2016</t>
  </si>
  <si>
    <t>一○六年
 2017</t>
  </si>
  <si>
    <t>一○六年底 End of 2017</t>
  </si>
  <si>
    <t>一○六年 2017</t>
  </si>
  <si>
    <t>一○七年 2018</t>
  </si>
  <si>
    <t>一○七年
 2018</t>
  </si>
  <si>
    <t>一○七年底 End of 2018</t>
  </si>
  <si>
    <r>
      <t>中華民國六十五年底至一○八年底</t>
    </r>
    <r>
      <rPr>
        <sz val="9"/>
        <rFont val="Times New Roman"/>
        <family val="1"/>
      </rPr>
      <t xml:space="preserve"> End of 1976-2019</t>
    </r>
  </si>
  <si>
    <t>一○八年 2019</t>
  </si>
  <si>
    <t>更新日期：2020/3/10</t>
  </si>
  <si>
    <t>一○八年
 2019</t>
  </si>
  <si>
    <t>一○八年底 End of 2019</t>
  </si>
  <si>
    <t>離婚 / 終止結婚</t>
  </si>
  <si>
    <t>不同性別</t>
  </si>
  <si>
    <t>相同性別</t>
  </si>
  <si>
    <t xml:space="preserve">喪偶 </t>
  </si>
  <si>
    <t>Divorced / Terminated Marriages</t>
  </si>
  <si>
    <t>Divorced / Terminated Marriages</t>
  </si>
  <si>
    <t>離婚/終止結婚  Divorced / Terminated Marriages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</si>
</sst>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000"/>
    <numFmt numFmtId="224" formatCode="###,###,##0"/>
    <numFmt numFmtId="225" formatCode="##0.00"/>
    <numFmt numFmtId="226" formatCode="_-* #,##0;\-* #,##0;_-* &quot;－&quot;;_-@_-"/>
    <numFmt numFmtId="227" formatCode="###,###,##0;\-###,###,##0;&quot;         －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,##0;&quot;–&quot;#,##0;&quot;—&quot;"/>
    <numFmt numFmtId="233" formatCode="##0.00;;\-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b/>
      <sz val="12"/>
      <name val="標楷體"/>
      <family val="4"/>
    </font>
    <font>
      <sz val="9"/>
      <color indexed="8"/>
      <name val="新細明體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sz val="12"/>
      <name val="標楷體"/>
      <family val="4"/>
    </font>
    <font>
      <b/>
      <sz val="9"/>
      <name val="新細明體"/>
      <family val="1"/>
    </font>
    <font>
      <sz val="9"/>
      <color indexed="12"/>
      <name val="新細明體"/>
      <family val="1"/>
    </font>
    <font>
      <b/>
      <sz val="9"/>
      <color indexed="12"/>
      <name val="新細明體"/>
      <family val="1"/>
    </font>
    <font>
      <sz val="9.25"/>
      <name val="新細明體"/>
      <family val="1"/>
    </font>
    <font>
      <sz val="9.25"/>
      <name val="Times New Roman"/>
      <family val="1"/>
    </font>
    <font>
      <sz val="9.25"/>
      <color indexed="12"/>
      <name val="新細明體"/>
      <family val="1"/>
    </font>
    <font>
      <sz val="9.25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2"/>
      <name val="Courier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12"/>
      <name val="細明體"/>
      <family val="3"/>
    </font>
    <font>
      <b/>
      <sz val="9"/>
      <name val="細明體"/>
      <family val="3"/>
    </font>
    <font>
      <b/>
      <sz val="9"/>
      <color indexed="12"/>
      <name val="細明體"/>
      <family val="3"/>
    </font>
    <font>
      <sz val="8"/>
      <name val="細明體"/>
      <family val="3"/>
    </font>
    <font>
      <sz val="8"/>
      <color indexed="12"/>
      <name val="細明體"/>
      <family val="3"/>
    </font>
    <font>
      <b/>
      <sz val="8"/>
      <name val="細明體"/>
      <family val="3"/>
    </font>
    <font>
      <b/>
      <sz val="8"/>
      <color indexed="12"/>
      <name val="細明體"/>
      <family val="3"/>
    </font>
    <font>
      <b/>
      <sz val="9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.25"/>
      <name val="新細明體"/>
      <family val="1"/>
    </font>
    <font>
      <b/>
      <sz val="9.25"/>
      <name val="Times New Roman"/>
      <family val="1"/>
    </font>
    <font>
      <b/>
      <sz val="9.25"/>
      <color indexed="12"/>
      <name val="新細明體"/>
      <family val="1"/>
    </font>
    <font>
      <b/>
      <sz val="9.25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7" fontId="24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08" fontId="5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/>
    </xf>
    <xf numFmtId="49" fontId="4" fillId="0" borderId="15" xfId="34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2" fillId="0" borderId="11" xfId="36" applyNumberFormat="1" applyFont="1" applyBorder="1" applyAlignment="1" applyProtection="1">
      <alignment horizontal="right"/>
      <protection/>
    </xf>
    <xf numFmtId="49" fontId="10" fillId="0" borderId="11" xfId="36" applyNumberFormat="1" applyFont="1" applyBorder="1" applyAlignment="1" applyProtection="1">
      <alignment horizontal="right"/>
      <protection/>
    </xf>
    <xf numFmtId="208" fontId="6" fillId="0" borderId="11" xfId="0" applyNumberFormat="1" applyFont="1" applyBorder="1" applyAlignment="1">
      <alignment horizontal="right"/>
    </xf>
    <xf numFmtId="208" fontId="5" fillId="0" borderId="11" xfId="0" applyNumberFormat="1" applyFont="1" applyBorder="1" applyAlignment="1">
      <alignment horizontal="right"/>
    </xf>
    <xf numFmtId="208" fontId="12" fillId="0" borderId="11" xfId="36" applyNumberFormat="1" applyFont="1" applyBorder="1" applyAlignment="1" applyProtection="1">
      <alignment horizontal="right"/>
      <protection/>
    </xf>
    <xf numFmtId="208" fontId="10" fillId="0" borderId="11" xfId="36" applyNumberFormat="1" applyFont="1" applyBorder="1" applyAlignment="1" applyProtection="1">
      <alignment horizontal="right"/>
      <protection/>
    </xf>
    <xf numFmtId="221" fontId="6" fillId="0" borderId="11" xfId="0" applyNumberFormat="1" applyFont="1" applyBorder="1" applyAlignment="1">
      <alignment horizontal="right"/>
    </xf>
    <xf numFmtId="221" fontId="10" fillId="0" borderId="11" xfId="0" applyNumberFormat="1" applyFont="1" applyBorder="1" applyAlignment="1">
      <alignment horizontal="right"/>
    </xf>
    <xf numFmtId="49" fontId="16" fillId="0" borderId="15" xfId="34" applyNumberFormat="1" applyFont="1" applyBorder="1" applyAlignment="1">
      <alignment horizontal="right" vertical="center"/>
      <protection/>
    </xf>
    <xf numFmtId="49" fontId="16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4" fillId="0" borderId="12" xfId="34" applyFont="1" applyBorder="1" applyAlignment="1">
      <alignment horizontal="left" vertical="center"/>
      <protection/>
    </xf>
    <xf numFmtId="0" fontId="15" fillId="0" borderId="12" xfId="34" applyFont="1" applyBorder="1" applyAlignment="1">
      <alignment horizontal="left" vertical="center"/>
      <protection/>
    </xf>
    <xf numFmtId="49" fontId="15" fillId="0" borderId="15" xfId="34" applyNumberFormat="1" applyFont="1" applyBorder="1" applyAlignment="1">
      <alignment horizontal="right" vertical="center"/>
      <protection/>
    </xf>
    <xf numFmtId="49" fontId="5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224" fontId="6" fillId="0" borderId="11" xfId="0" applyNumberFormat="1" applyFont="1" applyBorder="1" applyAlignment="1">
      <alignment horizontal="right"/>
    </xf>
    <xf numFmtId="224" fontId="5" fillId="0" borderId="11" xfId="0" applyNumberFormat="1" applyFont="1" applyBorder="1" applyAlignment="1">
      <alignment horizontal="right"/>
    </xf>
    <xf numFmtId="225" fontId="6" fillId="0" borderId="11" xfId="0" applyNumberFormat="1" applyFont="1" applyBorder="1" applyAlignment="1">
      <alignment horizontal="right"/>
    </xf>
    <xf numFmtId="49" fontId="17" fillId="0" borderId="15" xfId="34" applyNumberFormat="1" applyFont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224" fontId="12" fillId="0" borderId="11" xfId="36" applyNumberFormat="1" applyFont="1" applyBorder="1" applyAlignment="1" applyProtection="1">
      <alignment horizontal="right"/>
      <protection/>
    </xf>
    <xf numFmtId="224" fontId="10" fillId="0" borderId="11" xfId="36" applyNumberFormat="1" applyFont="1" applyBorder="1" applyAlignment="1" applyProtection="1">
      <alignment horizontal="right"/>
      <protection/>
    </xf>
    <xf numFmtId="225" fontId="10" fillId="0" borderId="11" xfId="0" applyNumberFormat="1" applyFont="1" applyBorder="1" applyAlignment="1">
      <alignment horizontal="right"/>
    </xf>
    <xf numFmtId="225" fontId="12" fillId="0" borderId="11" xfId="0" applyNumberFormat="1" applyFont="1" applyBorder="1" applyAlignment="1">
      <alignment horizontal="right"/>
    </xf>
    <xf numFmtId="49" fontId="18" fillId="0" borderId="15" xfId="34" applyNumberFormat="1" applyFont="1" applyBorder="1" applyAlignment="1">
      <alignment horizontal="right" vertical="center"/>
      <protection/>
    </xf>
    <xf numFmtId="49" fontId="19" fillId="0" borderId="14" xfId="0" applyNumberFormat="1" applyFont="1" applyBorder="1" applyAlignment="1">
      <alignment horizontal="left"/>
    </xf>
    <xf numFmtId="49" fontId="20" fillId="0" borderId="15" xfId="34" applyNumberFormat="1" applyFont="1" applyBorder="1" applyAlignment="1">
      <alignment horizontal="right" vertical="center"/>
      <protection/>
    </xf>
    <xf numFmtId="49" fontId="21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221" fontId="6" fillId="0" borderId="11" xfId="0" applyNumberFormat="1" applyFont="1" applyBorder="1" applyAlignment="1">
      <alignment/>
    </xf>
    <xf numFmtId="221" fontId="10" fillId="0" borderId="11" xfId="0" applyNumberFormat="1" applyFont="1" applyBorder="1" applyAlignment="1">
      <alignment/>
    </xf>
    <xf numFmtId="208" fontId="6" fillId="0" borderId="11" xfId="0" applyNumberFormat="1" applyFont="1" applyBorder="1" applyAlignment="1">
      <alignment/>
    </xf>
    <xf numFmtId="208" fontId="5" fillId="0" borderId="11" xfId="0" applyNumberFormat="1" applyFont="1" applyBorder="1" applyAlignment="1">
      <alignment/>
    </xf>
    <xf numFmtId="208" fontId="22" fillId="0" borderId="11" xfId="36" applyNumberFormat="1" applyFont="1" applyBorder="1" applyAlignment="1" applyProtection="1">
      <alignment/>
      <protection/>
    </xf>
    <xf numFmtId="208" fontId="23" fillId="0" borderId="11" xfId="36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7" fontId="4" fillId="0" borderId="11" xfId="33" applyFont="1" applyBorder="1" applyAlignment="1">
      <alignment horizontal="center" vertical="center"/>
      <protection/>
    </xf>
    <xf numFmtId="208" fontId="12" fillId="0" borderId="11" xfId="0" applyNumberFormat="1" applyFont="1" applyBorder="1" applyAlignment="1">
      <alignment/>
    </xf>
    <xf numFmtId="208" fontId="10" fillId="0" borderId="11" xfId="0" applyNumberFormat="1" applyFont="1" applyBorder="1" applyAlignment="1">
      <alignment/>
    </xf>
    <xf numFmtId="208" fontId="5" fillId="0" borderId="0" xfId="0" applyNumberFormat="1" applyFont="1" applyBorder="1" applyAlignment="1">
      <alignment/>
    </xf>
    <xf numFmtId="208" fontId="25" fillId="0" borderId="11" xfId="36" applyNumberFormat="1" applyFont="1" applyBorder="1" applyAlignment="1" applyProtection="1">
      <alignment/>
      <protection/>
    </xf>
    <xf numFmtId="208" fontId="26" fillId="0" borderId="11" xfId="36" applyNumberFormat="1" applyFont="1" applyBorder="1" applyAlignment="1" applyProtection="1">
      <alignment/>
      <protection/>
    </xf>
    <xf numFmtId="221" fontId="5" fillId="33" borderId="16" xfId="0" applyNumberFormat="1" applyFont="1" applyFill="1" applyBorder="1" applyAlignment="1">
      <alignment/>
    </xf>
    <xf numFmtId="221" fontId="10" fillId="33" borderId="11" xfId="0" applyNumberFormat="1" applyFont="1" applyFill="1" applyBorder="1" applyAlignment="1">
      <alignment/>
    </xf>
    <xf numFmtId="37" fontId="4" fillId="0" borderId="11" xfId="33" applyFont="1" applyBorder="1" applyAlignment="1" applyProtection="1">
      <alignment horizontal="center" vertical="center"/>
      <protection/>
    </xf>
    <xf numFmtId="37" fontId="4" fillId="0" borderId="0" xfId="33" applyFont="1" applyBorder="1" applyAlignment="1" applyProtection="1">
      <alignment horizontal="center" vertical="center"/>
      <protection/>
    </xf>
    <xf numFmtId="208" fontId="25" fillId="0" borderId="0" xfId="36" applyNumberFormat="1" applyFont="1" applyBorder="1" applyAlignment="1" applyProtection="1">
      <alignment/>
      <protection/>
    </xf>
    <xf numFmtId="208" fontId="22" fillId="0" borderId="0" xfId="36" applyNumberFormat="1" applyFont="1" applyBorder="1" applyAlignment="1" applyProtection="1">
      <alignment/>
      <protection/>
    </xf>
    <xf numFmtId="208" fontId="25" fillId="0" borderId="17" xfId="36" applyNumberFormat="1" applyFont="1" applyBorder="1" applyAlignment="1" applyProtection="1">
      <alignment/>
      <protection/>
    </xf>
    <xf numFmtId="208" fontId="26" fillId="0" borderId="0" xfId="36" applyNumberFormat="1" applyFont="1" applyBorder="1" applyAlignment="1" applyProtection="1">
      <alignment/>
      <protection/>
    </xf>
    <xf numFmtId="208" fontId="23" fillId="0" borderId="0" xfId="36" applyNumberFormat="1" applyFont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1" fontId="25" fillId="0" borderId="11" xfId="0" applyNumberFormat="1" applyFont="1" applyBorder="1" applyAlignment="1">
      <alignment horizontal="right"/>
    </xf>
    <xf numFmtId="41" fontId="26" fillId="0" borderId="11" xfId="0" applyNumberFormat="1" applyFont="1" applyBorder="1" applyAlignment="1">
      <alignment horizontal="right"/>
    </xf>
    <xf numFmtId="41" fontId="22" fillId="0" borderId="11" xfId="36" applyNumberFormat="1" applyFont="1" applyBorder="1" applyAlignment="1" applyProtection="1">
      <alignment horizontal="right"/>
      <protection/>
    </xf>
    <xf numFmtId="41" fontId="23" fillId="0" borderId="11" xfId="36" applyNumberFormat="1" applyFont="1" applyBorder="1" applyAlignment="1" applyProtection="1">
      <alignment horizontal="right"/>
      <protection/>
    </xf>
    <xf numFmtId="0" fontId="13" fillId="33" borderId="13" xfId="0" applyFont="1" applyFill="1" applyBorder="1" applyAlignment="1">
      <alignment horizontal="center" vertical="center" wrapText="1"/>
    </xf>
    <xf numFmtId="225" fontId="6" fillId="34" borderId="11" xfId="0" applyNumberFormat="1" applyFont="1" applyFill="1" applyBorder="1" applyAlignment="1">
      <alignment horizontal="right"/>
    </xf>
    <xf numFmtId="225" fontId="10" fillId="34" borderId="11" xfId="0" applyNumberFormat="1" applyFont="1" applyFill="1" applyBorder="1" applyAlignment="1">
      <alignment horizontal="right"/>
    </xf>
    <xf numFmtId="225" fontId="12" fillId="34" borderId="1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208" fontId="5" fillId="0" borderId="11" xfId="36" applyNumberFormat="1" applyFont="1" applyBorder="1" applyAlignment="1" applyProtection="1">
      <alignment horizontal="right"/>
      <protection/>
    </xf>
    <xf numFmtId="0" fontId="34" fillId="0" borderId="0" xfId="0" applyFont="1" applyAlignment="1">
      <alignment horizontal="left" vertical="center"/>
    </xf>
    <xf numFmtId="208" fontId="25" fillId="0" borderId="11" xfId="0" applyNumberFormat="1" applyFont="1" applyBorder="1" applyAlignment="1">
      <alignment horizontal="right"/>
    </xf>
    <xf numFmtId="208" fontId="22" fillId="0" borderId="11" xfId="36" applyNumberFormat="1" applyFont="1" applyBorder="1" applyAlignment="1" applyProtection="1">
      <alignment horizontal="right"/>
      <protection/>
    </xf>
    <xf numFmtId="208" fontId="26" fillId="0" borderId="11" xfId="0" applyNumberFormat="1" applyFont="1" applyBorder="1" applyAlignment="1">
      <alignment horizontal="right"/>
    </xf>
    <xf numFmtId="208" fontId="23" fillId="0" borderId="11" xfId="36" applyNumberFormat="1" applyFont="1" applyBorder="1" applyAlignment="1" applyProtection="1">
      <alignment horizontal="right"/>
      <protection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224" fontId="12" fillId="0" borderId="11" xfId="37" applyNumberFormat="1" applyFont="1" applyBorder="1" applyAlignment="1" applyProtection="1">
      <alignment horizontal="right"/>
      <protection/>
    </xf>
    <xf numFmtId="224" fontId="10" fillId="0" borderId="11" xfId="37" applyNumberFormat="1" applyFont="1" applyBorder="1" applyAlignment="1" applyProtection="1">
      <alignment horizontal="right"/>
      <protection/>
    </xf>
    <xf numFmtId="227" fontId="5" fillId="0" borderId="11" xfId="0" applyNumberFormat="1" applyFont="1" applyBorder="1" applyAlignment="1">
      <alignment horizontal="right"/>
    </xf>
    <xf numFmtId="227" fontId="10" fillId="0" borderId="11" xfId="37" applyNumberFormat="1" applyFont="1" applyBorder="1" applyAlignment="1" applyProtection="1">
      <alignment horizontal="right"/>
      <protection/>
    </xf>
    <xf numFmtId="227" fontId="6" fillId="0" borderId="11" xfId="0" applyNumberFormat="1" applyFont="1" applyBorder="1" applyAlignment="1">
      <alignment horizontal="right"/>
    </xf>
    <xf numFmtId="227" fontId="12" fillId="0" borderId="11" xfId="37" applyNumberFormat="1" applyFont="1" applyBorder="1" applyAlignment="1" applyProtection="1">
      <alignment horizontal="right"/>
      <protection/>
    </xf>
    <xf numFmtId="221" fontId="12" fillId="0" borderId="11" xfId="37" applyNumberFormat="1" applyFont="1" applyBorder="1" applyAlignment="1" applyProtection="1">
      <alignment horizontal="right"/>
      <protection/>
    </xf>
    <xf numFmtId="220" fontId="6" fillId="0" borderId="11" xfId="0" applyNumberFormat="1" applyFont="1" applyBorder="1" applyAlignment="1">
      <alignment horizontal="right"/>
    </xf>
    <xf numFmtId="49" fontId="37" fillId="0" borderId="15" xfId="34" applyNumberFormat="1" applyFont="1" applyBorder="1" applyAlignment="1">
      <alignment horizontal="right" vertical="center"/>
      <protection/>
    </xf>
    <xf numFmtId="49" fontId="38" fillId="0" borderId="14" xfId="0" applyNumberFormat="1" applyFont="1" applyBorder="1" applyAlignment="1">
      <alignment horizontal="left"/>
    </xf>
    <xf numFmtId="49" fontId="39" fillId="0" borderId="15" xfId="34" applyNumberFormat="1" applyFont="1" applyBorder="1" applyAlignment="1">
      <alignment horizontal="right" vertical="center"/>
      <protection/>
    </xf>
    <xf numFmtId="49" fontId="40" fillId="0" borderId="14" xfId="0" applyNumberFormat="1" applyFont="1" applyBorder="1" applyAlignment="1">
      <alignment horizontal="left"/>
    </xf>
    <xf numFmtId="0" fontId="6" fillId="0" borderId="0" xfId="0" applyFont="1" applyAlignment="1">
      <alignment/>
    </xf>
    <xf numFmtId="49" fontId="15" fillId="0" borderId="15" xfId="0" applyNumberFormat="1" applyFont="1" applyBorder="1" applyAlignment="1">
      <alignment horizontal="right"/>
    </xf>
    <xf numFmtId="49" fontId="15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right"/>
    </xf>
    <xf numFmtId="49" fontId="17" fillId="0" borderId="14" xfId="0" applyNumberFormat="1" applyFont="1" applyBorder="1" applyAlignment="1">
      <alignment horizontal="left"/>
    </xf>
    <xf numFmtId="221" fontId="10" fillId="0" borderId="11" xfId="36" applyNumberFormat="1" applyFont="1" applyBorder="1" applyAlignment="1" applyProtection="1">
      <alignment horizontal="right"/>
      <protection/>
    </xf>
    <xf numFmtId="0" fontId="25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0" fontId="22" fillId="0" borderId="11" xfId="36" applyNumberFormat="1" applyFont="1" applyBorder="1" applyAlignment="1" applyProtection="1">
      <alignment horizontal="right"/>
      <protection/>
    </xf>
    <xf numFmtId="3" fontId="22" fillId="0" borderId="11" xfId="36" applyNumberFormat="1" applyFont="1" applyBorder="1" applyAlignment="1" applyProtection="1">
      <alignment horizontal="right"/>
      <protection/>
    </xf>
    <xf numFmtId="208" fontId="6" fillId="0" borderId="11" xfId="36" applyNumberFormat="1" applyFont="1" applyBorder="1" applyAlignment="1" applyProtection="1">
      <alignment horizontal="right"/>
      <protection/>
    </xf>
    <xf numFmtId="221" fontId="6" fillId="0" borderId="11" xfId="36" applyNumberFormat="1" applyFont="1" applyBorder="1" applyAlignment="1" applyProtection="1">
      <alignment horizontal="right"/>
      <protection/>
    </xf>
    <xf numFmtId="221" fontId="12" fillId="0" borderId="11" xfId="36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221" fontId="5" fillId="0" borderId="11" xfId="36" applyNumberFormat="1" applyFont="1" applyBorder="1" applyAlignment="1" applyProtection="1">
      <alignment horizontal="right"/>
      <protection/>
    </xf>
    <xf numFmtId="0" fontId="9" fillId="0" borderId="20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33" fontId="6" fillId="34" borderId="11" xfId="0" applyNumberFormat="1" applyFont="1" applyFill="1" applyBorder="1" applyAlignment="1">
      <alignment horizontal="right"/>
    </xf>
    <xf numFmtId="233" fontId="12" fillId="34" borderId="11" xfId="0" applyNumberFormat="1" applyFont="1" applyFill="1" applyBorder="1" applyAlignment="1">
      <alignment horizontal="right"/>
    </xf>
    <xf numFmtId="233" fontId="10" fillId="34" borderId="11" xfId="0" applyNumberFormat="1" applyFont="1" applyFill="1" applyBorder="1" applyAlignment="1">
      <alignment horizontal="right"/>
    </xf>
    <xf numFmtId="233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9" fillId="23" borderId="12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9" fillId="23" borderId="23" xfId="0" applyFont="1" applyFill="1" applyBorder="1" applyAlignment="1">
      <alignment horizontal="center" vertical="center" wrapText="1"/>
    </xf>
    <xf numFmtId="208" fontId="10" fillId="23" borderId="11" xfId="0" applyNumberFormat="1" applyFont="1" applyFill="1" applyBorder="1" applyAlignment="1">
      <alignment/>
    </xf>
    <xf numFmtId="208" fontId="10" fillId="23" borderId="14" xfId="0" applyNumberFormat="1" applyFont="1" applyFill="1" applyBorder="1" applyAlignment="1">
      <alignment/>
    </xf>
    <xf numFmtId="208" fontId="5" fillId="23" borderId="11" xfId="0" applyNumberFormat="1" applyFont="1" applyFill="1" applyBorder="1" applyAlignment="1">
      <alignment/>
    </xf>
    <xf numFmtId="208" fontId="23" fillId="23" borderId="11" xfId="36" applyNumberFormat="1" applyFont="1" applyFill="1" applyBorder="1" applyAlignment="1" applyProtection="1">
      <alignment/>
      <protection/>
    </xf>
    <xf numFmtId="208" fontId="26" fillId="23" borderId="11" xfId="36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1" xfId="34" applyNumberFormat="1" applyFont="1" applyBorder="1" applyAlignment="1">
      <alignment horizontal="center" vertical="center" wrapText="1"/>
      <protection/>
    </xf>
    <xf numFmtId="0" fontId="4" fillId="0" borderId="11" xfId="34" applyNumberFormat="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4" fillId="0" borderId="17" xfId="34" applyNumberFormat="1" applyFont="1" applyBorder="1" applyAlignment="1">
      <alignment horizontal="center" vertical="center"/>
      <protection/>
    </xf>
    <xf numFmtId="0" fontId="4" fillId="0" borderId="0" xfId="34" applyNumberFormat="1" applyFont="1" applyBorder="1" applyAlignment="1">
      <alignment horizontal="center" vertical="center"/>
      <protection/>
    </xf>
    <xf numFmtId="0" fontId="4" fillId="0" borderId="10" xfId="34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5" fillId="0" borderId="11" xfId="34" applyNumberFormat="1" applyFont="1" applyBorder="1" applyAlignment="1">
      <alignment horizontal="center" vertical="center" wrapText="1"/>
      <protection/>
    </xf>
    <xf numFmtId="0" fontId="15" fillId="0" borderId="11" xfId="34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5" fillId="0" borderId="11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/>
      <protection/>
    </xf>
    <xf numFmtId="0" fontId="6" fillId="0" borderId="20" xfId="34" applyFont="1" applyBorder="1" applyAlignment="1">
      <alignment horizontal="left" vertical="center"/>
      <protection/>
    </xf>
    <xf numFmtId="0" fontId="4" fillId="0" borderId="13" xfId="34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5" fillId="0" borderId="20" xfId="34" applyFont="1" applyBorder="1" applyAlignment="1">
      <alignment horizontal="left" vertical="center"/>
      <protection/>
    </xf>
    <xf numFmtId="0" fontId="9" fillId="23" borderId="24" xfId="0" applyFont="1" applyFill="1" applyBorder="1" applyAlignment="1">
      <alignment horizontal="center" vertical="center" wrapText="1"/>
    </xf>
    <xf numFmtId="0" fontId="9" fillId="23" borderId="2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3" xfId="34" applyFont="1" applyBorder="1" applyAlignment="1">
      <alignment horizontal="left" vertical="center"/>
      <protection/>
    </xf>
    <xf numFmtId="0" fontId="15" fillId="0" borderId="12" xfId="34" applyFont="1" applyBorder="1" applyAlignment="1">
      <alignment horizontal="center" vertical="center" wrapText="1"/>
      <protection/>
    </xf>
    <xf numFmtId="0" fontId="15" fillId="0" borderId="20" xfId="34" applyFont="1" applyBorder="1" applyAlignment="1">
      <alignment horizontal="center" vertical="center" wrapText="1"/>
      <protection/>
    </xf>
    <xf numFmtId="0" fontId="15" fillId="0" borderId="13" xfId="34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6" xfId="33"/>
    <cellStyle name="一般_y01-0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4"/>
  <sheetViews>
    <sheetView tabSelected="1" zoomScalePageLayoutView="0" workbookViewId="0" topLeftCell="A1">
      <pane xSplit="3" ySplit="7" topLeftCell="D1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Q1"/>
    </sheetView>
  </sheetViews>
  <sheetFormatPr defaultColWidth="9.00390625" defaultRowHeight="15.75"/>
  <cols>
    <col min="1" max="1" width="13.50390625" style="4" customWidth="1"/>
    <col min="2" max="2" width="2.625" style="3" customWidth="1"/>
    <col min="3" max="3" width="2.625" style="1" customWidth="1"/>
    <col min="4" max="4" width="8.125" style="1" customWidth="1"/>
    <col min="5" max="12" width="7.50390625" style="1" customWidth="1"/>
    <col min="13" max="13" width="9.50390625" style="1" customWidth="1"/>
    <col min="14" max="14" width="8.125" style="1" customWidth="1"/>
    <col min="15" max="16" width="9.125" style="1" customWidth="1"/>
    <col min="17" max="18" width="8.625" style="1" customWidth="1"/>
    <col min="19" max="20" width="8.50390625" style="1" customWidth="1"/>
    <col min="21" max="21" width="7.125" style="1" customWidth="1"/>
    <col min="22" max="22" width="7.25390625" style="1" customWidth="1"/>
    <col min="23" max="28" width="7.375" style="1" customWidth="1"/>
    <col min="29" max="16384" width="9.00390625" style="1" customWidth="1"/>
  </cols>
  <sheetData>
    <row r="1" spans="1:26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2"/>
      <c r="S1" s="7"/>
      <c r="T1" s="7"/>
      <c r="U1" s="7"/>
      <c r="V1" s="7"/>
      <c r="W1" s="7"/>
      <c r="X1" s="7"/>
      <c r="Y1" s="7"/>
      <c r="Z1" s="7"/>
    </row>
    <row r="2" spans="1:26" s="16" customFormat="1" ht="12" customHeight="1">
      <c r="A2" s="175" t="s">
        <v>557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29"/>
    </row>
    <row r="3" spans="1:26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28"/>
      <c r="V3" s="128"/>
      <c r="W3" s="128"/>
      <c r="X3" s="128"/>
      <c r="Y3" s="128"/>
      <c r="Z3" s="128"/>
    </row>
    <row r="4" spans="1:28" s="2" customFormat="1" ht="23.25" customHeight="1">
      <c r="A4" s="163" t="s">
        <v>10</v>
      </c>
      <c r="B4" s="166" t="s">
        <v>13</v>
      </c>
      <c r="C4" s="167"/>
      <c r="D4" s="179" t="s">
        <v>0</v>
      </c>
      <c r="E4" s="183" t="s">
        <v>8</v>
      </c>
      <c r="F4" s="184"/>
      <c r="G4" s="184"/>
      <c r="H4" s="184"/>
      <c r="I4" s="184"/>
      <c r="J4" s="184"/>
      <c r="K4" s="184"/>
      <c r="L4" s="185"/>
      <c r="M4" s="183" t="s">
        <v>9</v>
      </c>
      <c r="N4" s="184"/>
      <c r="O4" s="184"/>
      <c r="P4" s="184"/>
      <c r="Q4" s="184"/>
      <c r="R4" s="184"/>
      <c r="S4" s="184"/>
      <c r="T4" s="185"/>
      <c r="U4" s="183" t="s">
        <v>153</v>
      </c>
      <c r="V4" s="184"/>
      <c r="W4" s="184"/>
      <c r="X4" s="184"/>
      <c r="Y4" s="184"/>
      <c r="Z4" s="184"/>
      <c r="AA4" s="184"/>
      <c r="AB4" s="185"/>
    </row>
    <row r="5" spans="1:28" s="2" customFormat="1" ht="12.75" customHeight="1">
      <c r="A5" s="164"/>
      <c r="B5" s="168"/>
      <c r="C5" s="169"/>
      <c r="D5" s="180"/>
      <c r="E5" s="177" t="s">
        <v>1</v>
      </c>
      <c r="F5" s="177" t="s">
        <v>2</v>
      </c>
      <c r="G5" s="177" t="s">
        <v>3</v>
      </c>
      <c r="H5" s="177"/>
      <c r="I5" s="177" t="s">
        <v>562</v>
      </c>
      <c r="J5" s="177"/>
      <c r="K5" s="177" t="s">
        <v>565</v>
      </c>
      <c r="L5" s="177"/>
      <c r="M5" s="177" t="s">
        <v>1</v>
      </c>
      <c r="N5" s="177" t="s">
        <v>2</v>
      </c>
      <c r="O5" s="177" t="s">
        <v>3</v>
      </c>
      <c r="P5" s="177"/>
      <c r="Q5" s="177" t="s">
        <v>562</v>
      </c>
      <c r="R5" s="177"/>
      <c r="S5" s="177" t="s">
        <v>565</v>
      </c>
      <c r="T5" s="177"/>
      <c r="U5" s="177" t="s">
        <v>1</v>
      </c>
      <c r="V5" s="177" t="s">
        <v>2</v>
      </c>
      <c r="W5" s="177" t="s">
        <v>3</v>
      </c>
      <c r="X5" s="177"/>
      <c r="Y5" s="177" t="s">
        <v>562</v>
      </c>
      <c r="Z5" s="177"/>
      <c r="AA5" s="177" t="s">
        <v>565</v>
      </c>
      <c r="AB5" s="177"/>
    </row>
    <row r="6" spans="1:28" s="2" customFormat="1" ht="25.5" customHeight="1">
      <c r="A6" s="164"/>
      <c r="B6" s="168"/>
      <c r="C6" s="169"/>
      <c r="D6" s="180"/>
      <c r="E6" s="178"/>
      <c r="F6" s="178"/>
      <c r="G6" s="181" t="s">
        <v>359</v>
      </c>
      <c r="H6" s="181"/>
      <c r="I6" s="182" t="s">
        <v>567</v>
      </c>
      <c r="J6" s="182"/>
      <c r="K6" s="181" t="s">
        <v>361</v>
      </c>
      <c r="L6" s="181"/>
      <c r="M6" s="178"/>
      <c r="N6" s="178"/>
      <c r="O6" s="181" t="s">
        <v>359</v>
      </c>
      <c r="P6" s="181"/>
      <c r="Q6" s="182" t="s">
        <v>567</v>
      </c>
      <c r="R6" s="182"/>
      <c r="S6" s="181" t="s">
        <v>361</v>
      </c>
      <c r="T6" s="181"/>
      <c r="U6" s="178"/>
      <c r="V6" s="178"/>
      <c r="W6" s="181" t="s">
        <v>359</v>
      </c>
      <c r="X6" s="181"/>
      <c r="Y6" s="182" t="s">
        <v>567</v>
      </c>
      <c r="Z6" s="182"/>
      <c r="AA6" s="181" t="s">
        <v>361</v>
      </c>
      <c r="AB6" s="181"/>
    </row>
    <row r="7" spans="1:28" s="2" customFormat="1" ht="12.75" customHeight="1">
      <c r="A7" s="165"/>
      <c r="B7" s="170"/>
      <c r="C7" s="171"/>
      <c r="D7" s="12" t="s">
        <v>6</v>
      </c>
      <c r="E7" s="13" t="s">
        <v>7</v>
      </c>
      <c r="F7" s="13" t="s">
        <v>358</v>
      </c>
      <c r="G7" s="130" t="s">
        <v>563</v>
      </c>
      <c r="H7" s="130" t="s">
        <v>564</v>
      </c>
      <c r="I7" s="130" t="s">
        <v>563</v>
      </c>
      <c r="J7" s="130" t="s">
        <v>564</v>
      </c>
      <c r="K7" s="130" t="s">
        <v>563</v>
      </c>
      <c r="L7" s="130" t="s">
        <v>564</v>
      </c>
      <c r="M7" s="13" t="s">
        <v>7</v>
      </c>
      <c r="N7" s="13" t="s">
        <v>358</v>
      </c>
      <c r="O7" s="130" t="s">
        <v>563</v>
      </c>
      <c r="P7" s="130" t="s">
        <v>564</v>
      </c>
      <c r="Q7" s="130" t="s">
        <v>563</v>
      </c>
      <c r="R7" s="130" t="s">
        <v>564</v>
      </c>
      <c r="S7" s="130" t="s">
        <v>563</v>
      </c>
      <c r="T7" s="130" t="s">
        <v>564</v>
      </c>
      <c r="U7" s="13" t="s">
        <v>7</v>
      </c>
      <c r="V7" s="13" t="s">
        <v>358</v>
      </c>
      <c r="W7" s="130" t="s">
        <v>563</v>
      </c>
      <c r="X7" s="130" t="s">
        <v>564</v>
      </c>
      <c r="Y7" s="130" t="s">
        <v>563</v>
      </c>
      <c r="Z7" s="130" t="s">
        <v>564</v>
      </c>
      <c r="AA7" s="130" t="s">
        <v>563</v>
      </c>
      <c r="AB7" s="130" t="s">
        <v>564</v>
      </c>
    </row>
    <row r="8" spans="1:28" ht="12" customHeight="1">
      <c r="A8" s="156" t="s">
        <v>99</v>
      </c>
      <c r="B8" s="50" t="s">
        <v>15</v>
      </c>
      <c r="C8" s="14" t="s">
        <v>16</v>
      </c>
      <c r="D8" s="56">
        <v>16579737</v>
      </c>
      <c r="E8" s="57">
        <v>5754486</v>
      </c>
      <c r="F8" s="57">
        <v>5754308</v>
      </c>
      <c r="G8" s="57">
        <v>177</v>
      </c>
      <c r="H8" s="22">
        <v>0</v>
      </c>
      <c r="I8" s="57">
        <v>1</v>
      </c>
      <c r="J8" s="22">
        <v>0</v>
      </c>
      <c r="K8" s="57">
        <v>0</v>
      </c>
      <c r="L8" s="22">
        <v>0</v>
      </c>
      <c r="M8" s="57">
        <v>10825251</v>
      </c>
      <c r="N8" s="57">
        <v>4024562</v>
      </c>
      <c r="O8" s="57">
        <v>6204882</v>
      </c>
      <c r="P8" s="22">
        <v>0</v>
      </c>
      <c r="Q8" s="57">
        <v>97796</v>
      </c>
      <c r="R8" s="22">
        <v>0</v>
      </c>
      <c r="S8" s="57">
        <v>498011</v>
      </c>
      <c r="T8" s="22">
        <v>0</v>
      </c>
      <c r="U8" s="54">
        <v>100</v>
      </c>
      <c r="V8" s="54">
        <f aca="true" t="shared" si="0" ref="V8:V71">+N8/$M8*100</f>
        <v>37.17753980946954</v>
      </c>
      <c r="W8" s="142">
        <f>+O8/$M8*100</f>
        <v>57.31859704684907</v>
      </c>
      <c r="X8" s="54">
        <f aca="true" t="shared" si="1" ref="X8:X71">+P8/$M8*100</f>
        <v>0</v>
      </c>
      <c r="Y8" s="54">
        <f aca="true" t="shared" si="2" ref="Y8:Y71">+Q8/$M8*100</f>
        <v>0.9034063043896164</v>
      </c>
      <c r="Z8" s="54">
        <f aca="true" t="shared" si="3" ref="Z8:Z71">+R8/$M8*100</f>
        <v>0</v>
      </c>
      <c r="AA8" s="54">
        <f aca="true" t="shared" si="4" ref="AA8:AA71">+S8/$M8*100</f>
        <v>4.6004568392917635</v>
      </c>
      <c r="AB8" s="54">
        <f aca="true" t="shared" si="5" ref="AB8:AB71">+T8/$M8*100</f>
        <v>0</v>
      </c>
    </row>
    <row r="9" spans="1:28" ht="12" customHeight="1">
      <c r="A9" s="157"/>
      <c r="B9" s="51" t="s">
        <v>19</v>
      </c>
      <c r="C9" s="28" t="s">
        <v>20</v>
      </c>
      <c r="D9" s="58">
        <v>8678165</v>
      </c>
      <c r="E9" s="59">
        <v>2959506</v>
      </c>
      <c r="F9" s="59">
        <v>2959500</v>
      </c>
      <c r="G9" s="59">
        <v>6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5718659</v>
      </c>
      <c r="N9" s="59">
        <v>2429152</v>
      </c>
      <c r="O9" s="59">
        <v>3105301</v>
      </c>
      <c r="P9" s="59">
        <v>0</v>
      </c>
      <c r="Q9" s="59">
        <v>53621</v>
      </c>
      <c r="R9" s="59">
        <v>0</v>
      </c>
      <c r="S9" s="59">
        <v>130585</v>
      </c>
      <c r="T9" s="59">
        <v>0</v>
      </c>
      <c r="U9" s="55">
        <v>100</v>
      </c>
      <c r="V9" s="55">
        <f t="shared" si="0"/>
        <v>42.477650791907685</v>
      </c>
      <c r="W9" s="55">
        <f aca="true" t="shared" si="6" ref="W9:W72">+O9/$M9*100</f>
        <v>54.301209426895355</v>
      </c>
      <c r="X9" s="55">
        <f t="shared" si="1"/>
        <v>0</v>
      </c>
      <c r="Y9" s="55">
        <f t="shared" si="2"/>
        <v>0.9376498930955667</v>
      </c>
      <c r="Z9" s="55">
        <f t="shared" si="3"/>
        <v>0</v>
      </c>
      <c r="AA9" s="55">
        <f t="shared" si="4"/>
        <v>2.2834898881013888</v>
      </c>
      <c r="AB9" s="55">
        <f t="shared" si="5"/>
        <v>0</v>
      </c>
    </row>
    <row r="10" spans="1:28" ht="12" customHeight="1">
      <c r="A10" s="157"/>
      <c r="B10" s="51" t="s">
        <v>21</v>
      </c>
      <c r="C10" s="28" t="s">
        <v>22</v>
      </c>
      <c r="D10" s="58">
        <v>7901572</v>
      </c>
      <c r="E10" s="59">
        <v>2794980</v>
      </c>
      <c r="F10" s="59">
        <v>2794808</v>
      </c>
      <c r="G10" s="59">
        <v>171</v>
      </c>
      <c r="H10" s="59">
        <v>0</v>
      </c>
      <c r="I10" s="59">
        <v>1</v>
      </c>
      <c r="J10" s="59">
        <v>0</v>
      </c>
      <c r="K10" s="59">
        <v>0</v>
      </c>
      <c r="L10" s="59">
        <v>0</v>
      </c>
      <c r="M10" s="59">
        <v>5106592</v>
      </c>
      <c r="N10" s="59">
        <v>1595410</v>
      </c>
      <c r="O10" s="59">
        <v>3099581</v>
      </c>
      <c r="P10" s="59">
        <v>0</v>
      </c>
      <c r="Q10" s="59">
        <v>44175</v>
      </c>
      <c r="R10" s="59">
        <v>0</v>
      </c>
      <c r="S10" s="59">
        <v>367426</v>
      </c>
      <c r="T10" s="59">
        <v>0</v>
      </c>
      <c r="U10" s="55">
        <v>100</v>
      </c>
      <c r="V10" s="55">
        <f t="shared" si="0"/>
        <v>31.24216698729799</v>
      </c>
      <c r="W10" s="55">
        <f t="shared" si="6"/>
        <v>60.69764335979847</v>
      </c>
      <c r="X10" s="55">
        <f t="shared" si="1"/>
        <v>0</v>
      </c>
      <c r="Y10" s="55">
        <f t="shared" si="2"/>
        <v>0.8650583402786046</v>
      </c>
      <c r="Z10" s="55">
        <f t="shared" si="3"/>
        <v>0</v>
      </c>
      <c r="AA10" s="55">
        <f t="shared" si="4"/>
        <v>7.195131312624936</v>
      </c>
      <c r="AB10" s="55">
        <f t="shared" si="5"/>
        <v>0</v>
      </c>
    </row>
    <row r="11" spans="1:28" ht="12" customHeight="1">
      <c r="A11" s="156" t="s">
        <v>100</v>
      </c>
      <c r="B11" s="50" t="s">
        <v>15</v>
      </c>
      <c r="C11" s="14" t="s">
        <v>16</v>
      </c>
      <c r="D11" s="56">
        <v>16882053</v>
      </c>
      <c r="E11" s="57">
        <v>5735285</v>
      </c>
      <c r="F11" s="57">
        <v>5735098</v>
      </c>
      <c r="G11" s="57">
        <v>185</v>
      </c>
      <c r="H11" s="57">
        <v>0</v>
      </c>
      <c r="I11" s="57">
        <v>1</v>
      </c>
      <c r="J11" s="57">
        <v>0</v>
      </c>
      <c r="K11" s="57">
        <v>1</v>
      </c>
      <c r="L11" s="57">
        <v>0</v>
      </c>
      <c r="M11" s="57">
        <v>11146768</v>
      </c>
      <c r="N11" s="57">
        <v>4122355</v>
      </c>
      <c r="O11" s="57">
        <v>6417691</v>
      </c>
      <c r="P11" s="57">
        <v>0</v>
      </c>
      <c r="Q11" s="57">
        <v>103355</v>
      </c>
      <c r="R11" s="57">
        <v>0</v>
      </c>
      <c r="S11" s="57">
        <v>503367</v>
      </c>
      <c r="T11" s="57">
        <v>0</v>
      </c>
      <c r="U11" s="54">
        <v>100</v>
      </c>
      <c r="V11" s="54">
        <f t="shared" si="0"/>
        <v>36.982513675712994</v>
      </c>
      <c r="W11" s="54">
        <f t="shared" si="6"/>
        <v>57.57445566284326</v>
      </c>
      <c r="X11" s="54">
        <f t="shared" si="1"/>
        <v>0</v>
      </c>
      <c r="Y11" s="54">
        <f t="shared" si="2"/>
        <v>0.9272194415457466</v>
      </c>
      <c r="Z11" s="54">
        <f t="shared" si="3"/>
        <v>0</v>
      </c>
      <c r="AA11" s="54">
        <f t="shared" si="4"/>
        <v>4.5158112198980005</v>
      </c>
      <c r="AB11" s="54">
        <f t="shared" si="5"/>
        <v>0</v>
      </c>
    </row>
    <row r="12" spans="1:28" ht="12" customHeight="1">
      <c r="A12" s="157"/>
      <c r="B12" s="51" t="s">
        <v>19</v>
      </c>
      <c r="C12" s="28" t="s">
        <v>20</v>
      </c>
      <c r="D12" s="58">
        <v>8829635</v>
      </c>
      <c r="E12" s="59">
        <v>2950028</v>
      </c>
      <c r="F12" s="59">
        <v>2950026</v>
      </c>
      <c r="G12" s="59">
        <v>2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5879607</v>
      </c>
      <c r="N12" s="59">
        <v>2483461</v>
      </c>
      <c r="O12" s="59">
        <v>3211267</v>
      </c>
      <c r="P12" s="59">
        <v>0</v>
      </c>
      <c r="Q12" s="59">
        <v>55599</v>
      </c>
      <c r="R12" s="59">
        <v>0</v>
      </c>
      <c r="S12" s="59">
        <v>129280</v>
      </c>
      <c r="T12" s="59">
        <v>0</v>
      </c>
      <c r="U12" s="55">
        <v>100</v>
      </c>
      <c r="V12" s="55">
        <f t="shared" si="0"/>
        <v>42.238554379569926</v>
      </c>
      <c r="W12" s="55">
        <f t="shared" si="6"/>
        <v>54.61703477800472</v>
      </c>
      <c r="X12" s="55">
        <f t="shared" si="1"/>
        <v>0</v>
      </c>
      <c r="Y12" s="55">
        <f t="shared" si="2"/>
        <v>0.9456244269387394</v>
      </c>
      <c r="Z12" s="55">
        <f t="shared" si="3"/>
        <v>0</v>
      </c>
      <c r="AA12" s="55">
        <f t="shared" si="4"/>
        <v>2.1987864154866132</v>
      </c>
      <c r="AB12" s="55">
        <f t="shared" si="5"/>
        <v>0</v>
      </c>
    </row>
    <row r="13" spans="1:28" ht="12" customHeight="1">
      <c r="A13" s="157"/>
      <c r="B13" s="51" t="s">
        <v>21</v>
      </c>
      <c r="C13" s="28" t="s">
        <v>22</v>
      </c>
      <c r="D13" s="58">
        <v>8052418</v>
      </c>
      <c r="E13" s="59">
        <v>2785257</v>
      </c>
      <c r="F13" s="59">
        <v>2785072</v>
      </c>
      <c r="G13" s="59">
        <v>183</v>
      </c>
      <c r="H13" s="59">
        <v>0</v>
      </c>
      <c r="I13" s="59">
        <v>1</v>
      </c>
      <c r="J13" s="59">
        <v>0</v>
      </c>
      <c r="K13" s="59">
        <v>1</v>
      </c>
      <c r="L13" s="59">
        <v>0</v>
      </c>
      <c r="M13" s="59">
        <v>5267161</v>
      </c>
      <c r="N13" s="59">
        <v>1638894</v>
      </c>
      <c r="O13" s="59">
        <v>3206424</v>
      </c>
      <c r="P13" s="59">
        <v>0</v>
      </c>
      <c r="Q13" s="59">
        <v>47756</v>
      </c>
      <c r="R13" s="59">
        <v>0</v>
      </c>
      <c r="S13" s="59">
        <v>374087</v>
      </c>
      <c r="T13" s="59">
        <v>0</v>
      </c>
      <c r="U13" s="55">
        <v>100</v>
      </c>
      <c r="V13" s="55">
        <f t="shared" si="0"/>
        <v>31.115319998762143</v>
      </c>
      <c r="W13" s="55">
        <f t="shared" si="6"/>
        <v>60.87575450987733</v>
      </c>
      <c r="X13" s="55">
        <f t="shared" si="1"/>
        <v>0</v>
      </c>
      <c r="Y13" s="55">
        <f t="shared" si="2"/>
        <v>0.9066743925237905</v>
      </c>
      <c r="Z13" s="55">
        <f t="shared" si="3"/>
        <v>0</v>
      </c>
      <c r="AA13" s="55">
        <f t="shared" si="4"/>
        <v>7.102251098836736</v>
      </c>
      <c r="AB13" s="55">
        <f t="shared" si="5"/>
        <v>0</v>
      </c>
    </row>
    <row r="14" spans="1:28" ht="12" customHeight="1">
      <c r="A14" s="156" t="s">
        <v>101</v>
      </c>
      <c r="B14" s="50" t="s">
        <v>15</v>
      </c>
      <c r="C14" s="14" t="s">
        <v>16</v>
      </c>
      <c r="D14" s="56">
        <v>17202491</v>
      </c>
      <c r="E14" s="57">
        <v>5727345</v>
      </c>
      <c r="F14" s="57">
        <v>5727104</v>
      </c>
      <c r="G14" s="57">
        <v>237</v>
      </c>
      <c r="H14" s="57">
        <v>0</v>
      </c>
      <c r="I14" s="57">
        <v>4</v>
      </c>
      <c r="J14" s="57">
        <v>0</v>
      </c>
      <c r="K14" s="57">
        <v>0</v>
      </c>
      <c r="L14" s="57">
        <v>0</v>
      </c>
      <c r="M14" s="57">
        <v>11475146</v>
      </c>
      <c r="N14" s="57">
        <v>4219683</v>
      </c>
      <c r="O14" s="57">
        <v>6629185</v>
      </c>
      <c r="P14" s="57">
        <v>0</v>
      </c>
      <c r="Q14" s="57">
        <v>108434</v>
      </c>
      <c r="R14" s="57">
        <v>0</v>
      </c>
      <c r="S14" s="57">
        <v>517844</v>
      </c>
      <c r="T14" s="57">
        <v>0</v>
      </c>
      <c r="U14" s="54">
        <v>100</v>
      </c>
      <c r="V14" s="54">
        <f t="shared" si="0"/>
        <v>36.77236873500346</v>
      </c>
      <c r="W14" s="54">
        <f t="shared" si="6"/>
        <v>57.76994035631442</v>
      </c>
      <c r="X14" s="54">
        <f t="shared" si="1"/>
        <v>0</v>
      </c>
      <c r="Y14" s="54">
        <f t="shared" si="2"/>
        <v>0.9449465828147198</v>
      </c>
      <c r="Z14" s="54">
        <f t="shared" si="3"/>
        <v>0</v>
      </c>
      <c r="AA14" s="54">
        <f t="shared" si="4"/>
        <v>4.512744325867401</v>
      </c>
      <c r="AB14" s="54">
        <f t="shared" si="5"/>
        <v>0</v>
      </c>
    </row>
    <row r="15" spans="1:28" ht="12" customHeight="1">
      <c r="A15" s="157"/>
      <c r="B15" s="51" t="s">
        <v>19</v>
      </c>
      <c r="C15" s="28" t="s">
        <v>20</v>
      </c>
      <c r="D15" s="58">
        <v>8991263</v>
      </c>
      <c r="E15" s="59">
        <v>2949924</v>
      </c>
      <c r="F15" s="59">
        <v>2949900</v>
      </c>
      <c r="G15" s="59">
        <v>24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6041339</v>
      </c>
      <c r="N15" s="59">
        <v>2528855</v>
      </c>
      <c r="O15" s="59">
        <v>3320372</v>
      </c>
      <c r="P15" s="59">
        <v>0</v>
      </c>
      <c r="Q15" s="59">
        <v>58862</v>
      </c>
      <c r="R15" s="59">
        <v>0</v>
      </c>
      <c r="S15" s="59">
        <v>133250</v>
      </c>
      <c r="T15" s="59">
        <v>0</v>
      </c>
      <c r="U15" s="55">
        <v>100</v>
      </c>
      <c r="V15" s="55">
        <f t="shared" si="0"/>
        <v>41.85918055583373</v>
      </c>
      <c r="W15" s="55">
        <f t="shared" si="6"/>
        <v>54.960862153241195</v>
      </c>
      <c r="X15" s="55">
        <f t="shared" si="1"/>
        <v>0</v>
      </c>
      <c r="Y15" s="55">
        <f t="shared" si="2"/>
        <v>0.9743204279713487</v>
      </c>
      <c r="Z15" s="55">
        <f t="shared" si="3"/>
        <v>0</v>
      </c>
      <c r="AA15" s="55">
        <f t="shared" si="4"/>
        <v>2.205636862953726</v>
      </c>
      <c r="AB15" s="55">
        <f t="shared" si="5"/>
        <v>0</v>
      </c>
    </row>
    <row r="16" spans="1:28" ht="12" customHeight="1">
      <c r="A16" s="157"/>
      <c r="B16" s="51" t="s">
        <v>21</v>
      </c>
      <c r="C16" s="28" t="s">
        <v>22</v>
      </c>
      <c r="D16" s="58">
        <v>8211228</v>
      </c>
      <c r="E16" s="59">
        <v>2777421</v>
      </c>
      <c r="F16" s="59">
        <v>2777204</v>
      </c>
      <c r="G16" s="59">
        <v>213</v>
      </c>
      <c r="H16" s="59">
        <v>0</v>
      </c>
      <c r="I16" s="59">
        <v>4</v>
      </c>
      <c r="J16" s="59">
        <v>0</v>
      </c>
      <c r="K16" s="59">
        <v>0</v>
      </c>
      <c r="L16" s="59">
        <v>0</v>
      </c>
      <c r="M16" s="59">
        <v>5433807</v>
      </c>
      <c r="N16" s="59">
        <v>1690828</v>
      </c>
      <c r="O16" s="59">
        <v>3308813</v>
      </c>
      <c r="P16" s="59">
        <v>0</v>
      </c>
      <c r="Q16" s="59">
        <v>49572</v>
      </c>
      <c r="R16" s="59">
        <v>0</v>
      </c>
      <c r="S16" s="59">
        <v>384594</v>
      </c>
      <c r="T16" s="59">
        <v>0</v>
      </c>
      <c r="U16" s="55">
        <v>100</v>
      </c>
      <c r="V16" s="55">
        <f t="shared" si="0"/>
        <v>31.11682104277903</v>
      </c>
      <c r="W16" s="55">
        <f t="shared" si="6"/>
        <v>60.89309024041524</v>
      </c>
      <c r="X16" s="55">
        <f t="shared" si="1"/>
        <v>0</v>
      </c>
      <c r="Y16" s="55">
        <f t="shared" si="2"/>
        <v>0.9122885667451937</v>
      </c>
      <c r="Z16" s="55">
        <f t="shared" si="3"/>
        <v>0</v>
      </c>
      <c r="AA16" s="55">
        <f t="shared" si="4"/>
        <v>7.077800150060537</v>
      </c>
      <c r="AB16" s="55">
        <f t="shared" si="5"/>
        <v>0</v>
      </c>
    </row>
    <row r="17" spans="1:28" ht="12" customHeight="1">
      <c r="A17" s="156" t="s">
        <v>102</v>
      </c>
      <c r="B17" s="50" t="s">
        <v>15</v>
      </c>
      <c r="C17" s="14" t="s">
        <v>16</v>
      </c>
      <c r="D17" s="56">
        <v>17543067</v>
      </c>
      <c r="E17" s="57">
        <v>5740709</v>
      </c>
      <c r="F17" s="57">
        <v>5740598</v>
      </c>
      <c r="G17" s="57">
        <v>109</v>
      </c>
      <c r="H17" s="57">
        <v>0</v>
      </c>
      <c r="I17" s="57">
        <v>1</v>
      </c>
      <c r="J17" s="57">
        <v>0</v>
      </c>
      <c r="K17" s="57">
        <v>1</v>
      </c>
      <c r="L17" s="57">
        <v>0</v>
      </c>
      <c r="M17" s="57">
        <v>11802358</v>
      </c>
      <c r="N17" s="57">
        <v>4323775</v>
      </c>
      <c r="O17" s="57">
        <v>6822275</v>
      </c>
      <c r="P17" s="57">
        <v>0</v>
      </c>
      <c r="Q17" s="57">
        <v>118666</v>
      </c>
      <c r="R17" s="57">
        <v>0</v>
      </c>
      <c r="S17" s="57">
        <v>537642</v>
      </c>
      <c r="T17" s="57">
        <v>0</v>
      </c>
      <c r="U17" s="54">
        <v>100</v>
      </c>
      <c r="V17" s="54">
        <f t="shared" si="0"/>
        <v>36.634840258192476</v>
      </c>
      <c r="W17" s="54">
        <f t="shared" si="6"/>
        <v>57.804338760102006</v>
      </c>
      <c r="X17" s="54">
        <f t="shared" si="1"/>
        <v>0</v>
      </c>
      <c r="Y17" s="54">
        <f t="shared" si="2"/>
        <v>1.0054431495807872</v>
      </c>
      <c r="Z17" s="54">
        <f t="shared" si="3"/>
        <v>0</v>
      </c>
      <c r="AA17" s="54">
        <f t="shared" si="4"/>
        <v>4.555377832124733</v>
      </c>
      <c r="AB17" s="54">
        <f t="shared" si="5"/>
        <v>0</v>
      </c>
    </row>
    <row r="18" spans="1:28" ht="12" customHeight="1">
      <c r="A18" s="157"/>
      <c r="B18" s="51" t="s">
        <v>19</v>
      </c>
      <c r="C18" s="28" t="s">
        <v>20</v>
      </c>
      <c r="D18" s="58">
        <v>9160239</v>
      </c>
      <c r="E18" s="59">
        <v>2956783</v>
      </c>
      <c r="F18" s="59">
        <v>2956779</v>
      </c>
      <c r="G18" s="59">
        <v>4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6203456</v>
      </c>
      <c r="N18" s="59">
        <v>2582327</v>
      </c>
      <c r="O18" s="59">
        <v>3417847</v>
      </c>
      <c r="P18" s="59">
        <v>0</v>
      </c>
      <c r="Q18" s="59">
        <v>64124</v>
      </c>
      <c r="R18" s="59">
        <v>0</v>
      </c>
      <c r="S18" s="59">
        <v>139158</v>
      </c>
      <c r="T18" s="59">
        <v>0</v>
      </c>
      <c r="U18" s="55">
        <v>100</v>
      </c>
      <c r="V18" s="55">
        <f t="shared" si="0"/>
        <v>41.62723165925574</v>
      </c>
      <c r="W18" s="55">
        <f t="shared" si="6"/>
        <v>55.095853021283624</v>
      </c>
      <c r="X18" s="55">
        <f t="shared" si="1"/>
        <v>0</v>
      </c>
      <c r="Y18" s="55">
        <f t="shared" si="2"/>
        <v>1.0336818702349142</v>
      </c>
      <c r="Z18" s="55">
        <f t="shared" si="3"/>
        <v>0</v>
      </c>
      <c r="AA18" s="55">
        <f t="shared" si="4"/>
        <v>2.243233449225722</v>
      </c>
      <c r="AB18" s="55">
        <f t="shared" si="5"/>
        <v>0</v>
      </c>
    </row>
    <row r="19" spans="1:28" ht="12" customHeight="1">
      <c r="A19" s="157"/>
      <c r="B19" s="51" t="s">
        <v>21</v>
      </c>
      <c r="C19" s="28" t="s">
        <v>22</v>
      </c>
      <c r="D19" s="58">
        <v>8382828</v>
      </c>
      <c r="E19" s="59">
        <v>2783926</v>
      </c>
      <c r="F19" s="59">
        <v>2783819</v>
      </c>
      <c r="G19" s="59">
        <v>105</v>
      </c>
      <c r="H19" s="59">
        <v>0</v>
      </c>
      <c r="I19" s="59">
        <v>1</v>
      </c>
      <c r="J19" s="59">
        <v>0</v>
      </c>
      <c r="K19" s="59">
        <v>1</v>
      </c>
      <c r="L19" s="59">
        <v>0</v>
      </c>
      <c r="M19" s="59">
        <v>5598902</v>
      </c>
      <c r="N19" s="59">
        <v>1741448</v>
      </c>
      <c r="O19" s="59">
        <v>3404428</v>
      </c>
      <c r="P19" s="59">
        <v>0</v>
      </c>
      <c r="Q19" s="59">
        <v>54542</v>
      </c>
      <c r="R19" s="59">
        <v>0</v>
      </c>
      <c r="S19" s="59">
        <v>398484</v>
      </c>
      <c r="T19" s="59">
        <v>0</v>
      </c>
      <c r="U19" s="55">
        <v>100</v>
      </c>
      <c r="V19" s="55">
        <f t="shared" si="0"/>
        <v>31.10338419925907</v>
      </c>
      <c r="W19" s="55">
        <f t="shared" si="6"/>
        <v>60.80527932083827</v>
      </c>
      <c r="X19" s="55">
        <f t="shared" si="1"/>
        <v>0</v>
      </c>
      <c r="Y19" s="55">
        <f t="shared" si="2"/>
        <v>0.9741552897335942</v>
      </c>
      <c r="Z19" s="55">
        <f t="shared" si="3"/>
        <v>0</v>
      </c>
      <c r="AA19" s="55">
        <f t="shared" si="4"/>
        <v>7.117181190169072</v>
      </c>
      <c r="AB19" s="55">
        <f t="shared" si="5"/>
        <v>0</v>
      </c>
    </row>
    <row r="20" spans="1:28" ht="12" customHeight="1">
      <c r="A20" s="156" t="s">
        <v>103</v>
      </c>
      <c r="B20" s="50" t="s">
        <v>15</v>
      </c>
      <c r="C20" s="14" t="s">
        <v>16</v>
      </c>
      <c r="D20" s="56">
        <v>17866008</v>
      </c>
      <c r="E20" s="57">
        <v>5739248</v>
      </c>
      <c r="F20" s="57">
        <v>5739109</v>
      </c>
      <c r="G20" s="57">
        <v>138</v>
      </c>
      <c r="H20" s="57">
        <v>0</v>
      </c>
      <c r="I20" s="57">
        <v>1</v>
      </c>
      <c r="J20" s="57">
        <v>0</v>
      </c>
      <c r="K20" s="57">
        <v>0</v>
      </c>
      <c r="L20" s="57">
        <v>0</v>
      </c>
      <c r="M20" s="57">
        <v>12126760</v>
      </c>
      <c r="N20" s="57">
        <v>4382738</v>
      </c>
      <c r="O20" s="57">
        <v>7072961</v>
      </c>
      <c r="P20" s="57">
        <v>0</v>
      </c>
      <c r="Q20" s="57">
        <v>129715</v>
      </c>
      <c r="R20" s="57">
        <v>0</v>
      </c>
      <c r="S20" s="57">
        <v>541346</v>
      </c>
      <c r="T20" s="57">
        <v>0</v>
      </c>
      <c r="U20" s="54">
        <v>100</v>
      </c>
      <c r="V20" s="54">
        <f t="shared" si="0"/>
        <v>36.14104674290577</v>
      </c>
      <c r="W20" s="54">
        <f t="shared" si="6"/>
        <v>58.32523279095159</v>
      </c>
      <c r="X20" s="54">
        <f t="shared" si="1"/>
        <v>0</v>
      </c>
      <c r="Y20" s="54">
        <f t="shared" si="2"/>
        <v>1.0696591669992646</v>
      </c>
      <c r="Z20" s="54">
        <f t="shared" si="3"/>
        <v>0</v>
      </c>
      <c r="AA20" s="54">
        <f t="shared" si="4"/>
        <v>4.464061299143382</v>
      </c>
      <c r="AB20" s="54">
        <f t="shared" si="5"/>
        <v>0</v>
      </c>
    </row>
    <row r="21" spans="1:28" ht="12" customHeight="1">
      <c r="A21" s="157"/>
      <c r="B21" s="51" t="s">
        <v>19</v>
      </c>
      <c r="C21" s="28" t="s">
        <v>20</v>
      </c>
      <c r="D21" s="58">
        <v>9320105</v>
      </c>
      <c r="E21" s="59">
        <v>2957431</v>
      </c>
      <c r="F21" s="59">
        <v>2957423</v>
      </c>
      <c r="G21" s="59">
        <v>8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6362674</v>
      </c>
      <c r="N21" s="59">
        <v>2610799</v>
      </c>
      <c r="O21" s="59">
        <v>3540754</v>
      </c>
      <c r="P21" s="59">
        <v>0</v>
      </c>
      <c r="Q21" s="59">
        <v>69321</v>
      </c>
      <c r="R21" s="59">
        <v>0</v>
      </c>
      <c r="S21" s="59">
        <v>141800</v>
      </c>
      <c r="T21" s="59">
        <v>0</v>
      </c>
      <c r="U21" s="55">
        <v>100</v>
      </c>
      <c r="V21" s="55">
        <f t="shared" si="0"/>
        <v>41.033046797619996</v>
      </c>
      <c r="W21" s="55">
        <f t="shared" si="6"/>
        <v>55.64883569392366</v>
      </c>
      <c r="X21" s="55">
        <f t="shared" si="1"/>
        <v>0</v>
      </c>
      <c r="Y21" s="55">
        <f t="shared" si="2"/>
        <v>1.0894947627365477</v>
      </c>
      <c r="Z21" s="55">
        <f t="shared" si="3"/>
        <v>0</v>
      </c>
      <c r="AA21" s="55">
        <f t="shared" si="4"/>
        <v>2.228622745719803</v>
      </c>
      <c r="AB21" s="55">
        <f t="shared" si="5"/>
        <v>0</v>
      </c>
    </row>
    <row r="22" spans="1:28" ht="12" customHeight="1">
      <c r="A22" s="157"/>
      <c r="B22" s="51" t="s">
        <v>21</v>
      </c>
      <c r="C22" s="28" t="s">
        <v>22</v>
      </c>
      <c r="D22" s="58">
        <v>8545903</v>
      </c>
      <c r="E22" s="59">
        <v>2781817</v>
      </c>
      <c r="F22" s="59">
        <v>2781686</v>
      </c>
      <c r="G22" s="59">
        <v>130</v>
      </c>
      <c r="H22" s="59">
        <v>0</v>
      </c>
      <c r="I22" s="59">
        <v>1</v>
      </c>
      <c r="J22" s="59">
        <v>0</v>
      </c>
      <c r="K22" s="59">
        <v>0</v>
      </c>
      <c r="L22" s="59">
        <v>0</v>
      </c>
      <c r="M22" s="59">
        <v>5764086</v>
      </c>
      <c r="N22" s="59">
        <v>1771939</v>
      </c>
      <c r="O22" s="59">
        <v>3532207</v>
      </c>
      <c r="P22" s="59">
        <v>0</v>
      </c>
      <c r="Q22" s="59">
        <v>60394</v>
      </c>
      <c r="R22" s="59">
        <v>0</v>
      </c>
      <c r="S22" s="59">
        <v>399546</v>
      </c>
      <c r="T22" s="59">
        <v>0</v>
      </c>
      <c r="U22" s="55">
        <v>100</v>
      </c>
      <c r="V22" s="55">
        <f t="shared" si="0"/>
        <v>30.741022947957404</v>
      </c>
      <c r="W22" s="55">
        <f t="shared" si="6"/>
        <v>61.27956800089381</v>
      </c>
      <c r="X22" s="55">
        <f t="shared" si="1"/>
        <v>0</v>
      </c>
      <c r="Y22" s="55">
        <f t="shared" si="2"/>
        <v>1.0477636870789229</v>
      </c>
      <c r="Z22" s="55">
        <f t="shared" si="3"/>
        <v>0</v>
      </c>
      <c r="AA22" s="55">
        <f t="shared" si="4"/>
        <v>6.931645364069864</v>
      </c>
      <c r="AB22" s="55">
        <f t="shared" si="5"/>
        <v>0</v>
      </c>
    </row>
    <row r="23" spans="1:28" ht="12" customHeight="1">
      <c r="A23" s="156" t="s">
        <v>104</v>
      </c>
      <c r="B23" s="50" t="s">
        <v>15</v>
      </c>
      <c r="C23" s="14" t="s">
        <v>16</v>
      </c>
      <c r="D23" s="56">
        <v>18193955</v>
      </c>
      <c r="E23" s="57">
        <v>5754357</v>
      </c>
      <c r="F23" s="57">
        <v>5754268</v>
      </c>
      <c r="G23" s="57">
        <v>89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12439598</v>
      </c>
      <c r="N23" s="57">
        <v>4449294</v>
      </c>
      <c r="O23" s="57">
        <v>7290859</v>
      </c>
      <c r="P23" s="57">
        <v>0</v>
      </c>
      <c r="Q23" s="57">
        <v>143342</v>
      </c>
      <c r="R23" s="57">
        <v>0</v>
      </c>
      <c r="S23" s="57">
        <v>556103</v>
      </c>
      <c r="T23" s="57">
        <v>0</v>
      </c>
      <c r="U23" s="54">
        <v>100</v>
      </c>
      <c r="V23" s="54">
        <f t="shared" si="0"/>
        <v>35.7671847595075</v>
      </c>
      <c r="W23" s="54">
        <f t="shared" si="6"/>
        <v>58.61008530983075</v>
      </c>
      <c r="X23" s="54">
        <f t="shared" si="1"/>
        <v>0</v>
      </c>
      <c r="Y23" s="54">
        <f t="shared" si="2"/>
        <v>1.1523041178661884</v>
      </c>
      <c r="Z23" s="54">
        <f t="shared" si="3"/>
        <v>0</v>
      </c>
      <c r="AA23" s="54">
        <f t="shared" si="4"/>
        <v>4.470425812795558</v>
      </c>
      <c r="AB23" s="54">
        <f t="shared" si="5"/>
        <v>0</v>
      </c>
    </row>
    <row r="24" spans="1:28" ht="12" customHeight="1">
      <c r="A24" s="157"/>
      <c r="B24" s="51" t="s">
        <v>19</v>
      </c>
      <c r="C24" s="28" t="s">
        <v>20</v>
      </c>
      <c r="D24" s="58">
        <v>9479508</v>
      </c>
      <c r="E24" s="59">
        <v>2964227</v>
      </c>
      <c r="F24" s="59">
        <v>2964221</v>
      </c>
      <c r="G24" s="59">
        <v>6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6515281</v>
      </c>
      <c r="N24" s="59">
        <v>2646716</v>
      </c>
      <c r="O24" s="59">
        <v>3646154</v>
      </c>
      <c r="P24" s="59">
        <v>0</v>
      </c>
      <c r="Q24" s="59">
        <v>76799</v>
      </c>
      <c r="R24" s="59">
        <v>0</v>
      </c>
      <c r="S24" s="59">
        <v>145612</v>
      </c>
      <c r="T24" s="59">
        <v>0</v>
      </c>
      <c r="U24" s="55">
        <v>100</v>
      </c>
      <c r="V24" s="55">
        <f t="shared" si="0"/>
        <v>40.62320566066145</v>
      </c>
      <c r="W24" s="55">
        <f t="shared" si="6"/>
        <v>55.96311195173317</v>
      </c>
      <c r="X24" s="55">
        <f t="shared" si="1"/>
        <v>0</v>
      </c>
      <c r="Y24" s="55">
        <f t="shared" si="2"/>
        <v>1.178751921828084</v>
      </c>
      <c r="Z24" s="55">
        <f t="shared" si="3"/>
        <v>0</v>
      </c>
      <c r="AA24" s="55">
        <f t="shared" si="4"/>
        <v>2.234930465777301</v>
      </c>
      <c r="AB24" s="55">
        <f t="shared" si="5"/>
        <v>0</v>
      </c>
    </row>
    <row r="25" spans="1:28" ht="12" customHeight="1">
      <c r="A25" s="157"/>
      <c r="B25" s="51" t="s">
        <v>21</v>
      </c>
      <c r="C25" s="28" t="s">
        <v>22</v>
      </c>
      <c r="D25" s="58">
        <v>8714447</v>
      </c>
      <c r="E25" s="59">
        <v>2790130</v>
      </c>
      <c r="F25" s="59">
        <v>2790047</v>
      </c>
      <c r="G25" s="59">
        <v>83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5924317</v>
      </c>
      <c r="N25" s="59">
        <v>1802578</v>
      </c>
      <c r="O25" s="59">
        <v>3644705</v>
      </c>
      <c r="P25" s="59">
        <v>0</v>
      </c>
      <c r="Q25" s="59">
        <v>66543</v>
      </c>
      <c r="R25" s="59">
        <v>0</v>
      </c>
      <c r="S25" s="59">
        <v>410491</v>
      </c>
      <c r="T25" s="59">
        <v>0</v>
      </c>
      <c r="U25" s="55">
        <v>100</v>
      </c>
      <c r="V25" s="55">
        <f t="shared" si="0"/>
        <v>30.42676480681233</v>
      </c>
      <c r="W25" s="55">
        <f t="shared" si="6"/>
        <v>61.52110023822155</v>
      </c>
      <c r="X25" s="55">
        <f t="shared" si="1"/>
        <v>0</v>
      </c>
      <c r="Y25" s="55">
        <f t="shared" si="2"/>
        <v>1.1232180857303888</v>
      </c>
      <c r="Z25" s="55">
        <f t="shared" si="3"/>
        <v>0</v>
      </c>
      <c r="AA25" s="55">
        <f t="shared" si="4"/>
        <v>6.928916869235728</v>
      </c>
      <c r="AB25" s="55">
        <f t="shared" si="5"/>
        <v>0</v>
      </c>
    </row>
    <row r="26" spans="1:28" ht="12" customHeight="1">
      <c r="A26" s="156" t="s">
        <v>105</v>
      </c>
      <c r="B26" s="50" t="s">
        <v>15</v>
      </c>
      <c r="C26" s="14" t="s">
        <v>16</v>
      </c>
      <c r="D26" s="56">
        <v>18515754</v>
      </c>
      <c r="E26" s="57">
        <v>5785356</v>
      </c>
      <c r="F26" s="57">
        <v>5785254</v>
      </c>
      <c r="G26" s="57">
        <v>101</v>
      </c>
      <c r="H26" s="57">
        <v>0</v>
      </c>
      <c r="I26" s="57">
        <v>1</v>
      </c>
      <c r="J26" s="57">
        <v>0</v>
      </c>
      <c r="K26" s="57">
        <v>0</v>
      </c>
      <c r="L26" s="57">
        <v>0</v>
      </c>
      <c r="M26" s="57">
        <v>12730398</v>
      </c>
      <c r="N26" s="57">
        <v>4503526</v>
      </c>
      <c r="O26" s="57">
        <v>7500242</v>
      </c>
      <c r="P26" s="57">
        <v>0</v>
      </c>
      <c r="Q26" s="57">
        <v>157421</v>
      </c>
      <c r="R26" s="57">
        <v>0</v>
      </c>
      <c r="S26" s="57">
        <v>569209</v>
      </c>
      <c r="T26" s="57">
        <v>0</v>
      </c>
      <c r="U26" s="54">
        <v>100</v>
      </c>
      <c r="V26" s="54">
        <f t="shared" si="0"/>
        <v>35.376160274015</v>
      </c>
      <c r="W26" s="54">
        <f t="shared" si="6"/>
        <v>58.916005611136434</v>
      </c>
      <c r="X26" s="54">
        <f t="shared" si="1"/>
        <v>0</v>
      </c>
      <c r="Y26" s="54">
        <f t="shared" si="2"/>
        <v>1.2365756357342481</v>
      </c>
      <c r="Z26" s="54">
        <f t="shared" si="3"/>
        <v>0</v>
      </c>
      <c r="AA26" s="54">
        <f t="shared" si="4"/>
        <v>4.471258479114321</v>
      </c>
      <c r="AB26" s="54">
        <f t="shared" si="5"/>
        <v>0</v>
      </c>
    </row>
    <row r="27" spans="1:28" ht="12" customHeight="1">
      <c r="A27" s="157"/>
      <c r="B27" s="51" t="s">
        <v>19</v>
      </c>
      <c r="C27" s="28" t="s">
        <v>20</v>
      </c>
      <c r="D27" s="58">
        <v>9636285</v>
      </c>
      <c r="E27" s="59">
        <v>2978146</v>
      </c>
      <c r="F27" s="59">
        <v>2978145</v>
      </c>
      <c r="G27" s="59">
        <v>1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6658139</v>
      </c>
      <c r="N27" s="59">
        <v>2676741</v>
      </c>
      <c r="O27" s="59">
        <v>3750850</v>
      </c>
      <c r="P27" s="59">
        <v>0</v>
      </c>
      <c r="Q27" s="59">
        <v>83517</v>
      </c>
      <c r="R27" s="59">
        <v>0</v>
      </c>
      <c r="S27" s="59">
        <v>147031</v>
      </c>
      <c r="T27" s="59">
        <v>0</v>
      </c>
      <c r="U27" s="55">
        <v>100</v>
      </c>
      <c r="V27" s="55">
        <f t="shared" si="0"/>
        <v>40.20254007914224</v>
      </c>
      <c r="W27" s="55">
        <f t="shared" si="6"/>
        <v>56.334810673072454</v>
      </c>
      <c r="X27" s="55">
        <f t="shared" si="1"/>
        <v>0</v>
      </c>
      <c r="Y27" s="55">
        <f t="shared" si="2"/>
        <v>1.2543595139722978</v>
      </c>
      <c r="Z27" s="55">
        <f t="shared" si="3"/>
        <v>0</v>
      </c>
      <c r="AA27" s="55">
        <f t="shared" si="4"/>
        <v>2.208289733813007</v>
      </c>
      <c r="AB27" s="55">
        <f t="shared" si="5"/>
        <v>0</v>
      </c>
    </row>
    <row r="28" spans="1:28" ht="12" customHeight="1">
      <c r="A28" s="157"/>
      <c r="B28" s="51" t="s">
        <v>21</v>
      </c>
      <c r="C28" s="28" t="s">
        <v>22</v>
      </c>
      <c r="D28" s="58">
        <v>8879469</v>
      </c>
      <c r="E28" s="59">
        <v>2807210</v>
      </c>
      <c r="F28" s="59">
        <v>2807109</v>
      </c>
      <c r="G28" s="59">
        <v>100</v>
      </c>
      <c r="H28" s="59">
        <v>0</v>
      </c>
      <c r="I28" s="59">
        <v>1</v>
      </c>
      <c r="J28" s="59">
        <v>0</v>
      </c>
      <c r="K28" s="59">
        <v>0</v>
      </c>
      <c r="L28" s="59">
        <v>0</v>
      </c>
      <c r="M28" s="59">
        <v>6072259</v>
      </c>
      <c r="N28" s="59">
        <v>1826785</v>
      </c>
      <c r="O28" s="59">
        <v>3749392</v>
      </c>
      <c r="P28" s="59">
        <v>0</v>
      </c>
      <c r="Q28" s="59">
        <v>73904</v>
      </c>
      <c r="R28" s="59">
        <v>0</v>
      </c>
      <c r="S28" s="59">
        <v>422178</v>
      </c>
      <c r="T28" s="59">
        <v>0</v>
      </c>
      <c r="U28" s="55">
        <v>100</v>
      </c>
      <c r="V28" s="55">
        <f t="shared" si="0"/>
        <v>30.084108731198718</v>
      </c>
      <c r="W28" s="55">
        <f t="shared" si="6"/>
        <v>61.74624633106065</v>
      </c>
      <c r="X28" s="55">
        <f t="shared" si="1"/>
        <v>0</v>
      </c>
      <c r="Y28" s="55">
        <f t="shared" si="2"/>
        <v>1.2170758855971064</v>
      </c>
      <c r="Z28" s="55">
        <f t="shared" si="3"/>
        <v>0</v>
      </c>
      <c r="AA28" s="55">
        <f t="shared" si="4"/>
        <v>6.952569052143527</v>
      </c>
      <c r="AB28" s="55">
        <f t="shared" si="5"/>
        <v>0</v>
      </c>
    </row>
    <row r="29" spans="1:28" ht="12" customHeight="1">
      <c r="A29" s="156" t="s">
        <v>106</v>
      </c>
      <c r="B29" s="50" t="s">
        <v>15</v>
      </c>
      <c r="C29" s="14" t="s">
        <v>16</v>
      </c>
      <c r="D29" s="56">
        <v>18790538</v>
      </c>
      <c r="E29" s="57">
        <v>5789914</v>
      </c>
      <c r="F29" s="57">
        <v>5789856</v>
      </c>
      <c r="G29" s="57">
        <v>56</v>
      </c>
      <c r="H29" s="57">
        <v>0</v>
      </c>
      <c r="I29" s="57">
        <v>0</v>
      </c>
      <c r="J29" s="57">
        <v>0</v>
      </c>
      <c r="K29" s="57">
        <v>2</v>
      </c>
      <c r="L29" s="57">
        <v>0</v>
      </c>
      <c r="M29" s="57">
        <v>13000624</v>
      </c>
      <c r="N29" s="57">
        <v>4561368</v>
      </c>
      <c r="O29" s="57">
        <v>7682336</v>
      </c>
      <c r="P29" s="57">
        <v>0</v>
      </c>
      <c r="Q29" s="57">
        <v>174160</v>
      </c>
      <c r="R29" s="57">
        <v>0</v>
      </c>
      <c r="S29" s="57">
        <v>582760</v>
      </c>
      <c r="T29" s="57">
        <v>0</v>
      </c>
      <c r="U29" s="54">
        <v>100</v>
      </c>
      <c r="V29" s="54">
        <f t="shared" si="0"/>
        <v>35.08576203726837</v>
      </c>
      <c r="W29" s="54">
        <f t="shared" si="6"/>
        <v>59.09205588900963</v>
      </c>
      <c r="X29" s="54">
        <f t="shared" si="1"/>
        <v>0</v>
      </c>
      <c r="Y29" s="54">
        <f t="shared" si="2"/>
        <v>1.3396280055480414</v>
      </c>
      <c r="Z29" s="54">
        <f t="shared" si="3"/>
        <v>0</v>
      </c>
      <c r="AA29" s="54">
        <f t="shared" si="4"/>
        <v>4.482554068173958</v>
      </c>
      <c r="AB29" s="54">
        <f t="shared" si="5"/>
        <v>0</v>
      </c>
    </row>
    <row r="30" spans="1:28" ht="12" customHeight="1">
      <c r="A30" s="157"/>
      <c r="B30" s="51" t="s">
        <v>19</v>
      </c>
      <c r="C30" s="28" t="s">
        <v>20</v>
      </c>
      <c r="D30" s="58">
        <v>9769572</v>
      </c>
      <c r="E30" s="59">
        <v>2980307</v>
      </c>
      <c r="F30" s="59">
        <v>2980302</v>
      </c>
      <c r="G30" s="59">
        <v>5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6789265</v>
      </c>
      <c r="N30" s="59">
        <v>2704969</v>
      </c>
      <c r="O30" s="59">
        <v>3841376</v>
      </c>
      <c r="P30" s="59">
        <v>0</v>
      </c>
      <c r="Q30" s="59">
        <v>91777</v>
      </c>
      <c r="R30" s="59">
        <v>0</v>
      </c>
      <c r="S30" s="59">
        <v>151143</v>
      </c>
      <c r="T30" s="59">
        <v>0</v>
      </c>
      <c r="U30" s="55">
        <v>100</v>
      </c>
      <c r="V30" s="55">
        <f t="shared" si="0"/>
        <v>39.8418532786686</v>
      </c>
      <c r="W30" s="55">
        <f t="shared" si="6"/>
        <v>56.58014527345744</v>
      </c>
      <c r="X30" s="55">
        <f t="shared" si="1"/>
        <v>0</v>
      </c>
      <c r="Y30" s="55">
        <f t="shared" si="2"/>
        <v>1.3517958129488243</v>
      </c>
      <c r="Z30" s="55">
        <f t="shared" si="3"/>
        <v>0</v>
      </c>
      <c r="AA30" s="55">
        <f t="shared" si="4"/>
        <v>2.226205634925136</v>
      </c>
      <c r="AB30" s="55">
        <f t="shared" si="5"/>
        <v>0</v>
      </c>
    </row>
    <row r="31" spans="1:28" ht="12" customHeight="1">
      <c r="A31" s="157"/>
      <c r="B31" s="51" t="s">
        <v>21</v>
      </c>
      <c r="C31" s="28" t="s">
        <v>22</v>
      </c>
      <c r="D31" s="58">
        <v>9020966</v>
      </c>
      <c r="E31" s="59">
        <v>2809607</v>
      </c>
      <c r="F31" s="59">
        <v>2809554</v>
      </c>
      <c r="G31" s="59">
        <v>51</v>
      </c>
      <c r="H31" s="59">
        <v>0</v>
      </c>
      <c r="I31" s="59">
        <v>0</v>
      </c>
      <c r="J31" s="59">
        <v>0</v>
      </c>
      <c r="K31" s="59">
        <v>2</v>
      </c>
      <c r="L31" s="59">
        <v>0</v>
      </c>
      <c r="M31" s="59">
        <v>6211359</v>
      </c>
      <c r="N31" s="59">
        <v>1856399</v>
      </c>
      <c r="O31" s="59">
        <v>3840960</v>
      </c>
      <c r="P31" s="59">
        <v>0</v>
      </c>
      <c r="Q31" s="59">
        <v>82383</v>
      </c>
      <c r="R31" s="59">
        <v>0</v>
      </c>
      <c r="S31" s="59">
        <v>431617</v>
      </c>
      <c r="T31" s="59">
        <v>0</v>
      </c>
      <c r="U31" s="55">
        <v>100</v>
      </c>
      <c r="V31" s="55">
        <f t="shared" si="0"/>
        <v>29.88716317958759</v>
      </c>
      <c r="W31" s="55">
        <f t="shared" si="6"/>
        <v>61.837675136793735</v>
      </c>
      <c r="X31" s="55">
        <f t="shared" si="1"/>
        <v>0</v>
      </c>
      <c r="Y31" s="55">
        <f t="shared" si="2"/>
        <v>1.3263281030769596</v>
      </c>
      <c r="Z31" s="55">
        <f t="shared" si="3"/>
        <v>0</v>
      </c>
      <c r="AA31" s="55">
        <f t="shared" si="4"/>
        <v>6.948833580541713</v>
      </c>
      <c r="AB31" s="55">
        <f t="shared" si="5"/>
        <v>0</v>
      </c>
    </row>
    <row r="32" spans="1:28" ht="12" customHeight="1">
      <c r="A32" s="156" t="s">
        <v>107</v>
      </c>
      <c r="B32" s="50" t="s">
        <v>15</v>
      </c>
      <c r="C32" s="14" t="s">
        <v>16</v>
      </c>
      <c r="D32" s="56">
        <v>19069194</v>
      </c>
      <c r="E32" s="57">
        <v>5758317</v>
      </c>
      <c r="F32" s="57">
        <v>5758260</v>
      </c>
      <c r="G32" s="57">
        <v>57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13310877</v>
      </c>
      <c r="N32" s="57">
        <v>4649973</v>
      </c>
      <c r="O32" s="57">
        <v>7871107</v>
      </c>
      <c r="P32" s="57">
        <v>0</v>
      </c>
      <c r="Q32" s="57">
        <v>189846</v>
      </c>
      <c r="R32" s="57">
        <v>0</v>
      </c>
      <c r="S32" s="57">
        <v>599951</v>
      </c>
      <c r="T32" s="57">
        <v>0</v>
      </c>
      <c r="U32" s="54">
        <v>100</v>
      </c>
      <c r="V32" s="54">
        <f t="shared" si="0"/>
        <v>34.933633599048356</v>
      </c>
      <c r="W32" s="54">
        <f t="shared" si="6"/>
        <v>59.13289560109375</v>
      </c>
      <c r="X32" s="54">
        <f t="shared" si="1"/>
        <v>0</v>
      </c>
      <c r="Y32" s="54">
        <f t="shared" si="2"/>
        <v>1.426247121057463</v>
      </c>
      <c r="Z32" s="54">
        <f t="shared" si="3"/>
        <v>0</v>
      </c>
      <c r="AA32" s="54">
        <f t="shared" si="4"/>
        <v>4.507223678800427</v>
      </c>
      <c r="AB32" s="54">
        <f t="shared" si="5"/>
        <v>0</v>
      </c>
    </row>
    <row r="33" spans="1:28" ht="12" customHeight="1">
      <c r="A33" s="157"/>
      <c r="B33" s="51" t="s">
        <v>19</v>
      </c>
      <c r="C33" s="28" t="s">
        <v>20</v>
      </c>
      <c r="D33" s="58">
        <v>9904853</v>
      </c>
      <c r="E33" s="59">
        <v>2964697</v>
      </c>
      <c r="F33" s="59">
        <v>2964690</v>
      </c>
      <c r="G33" s="59">
        <v>7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6940156</v>
      </c>
      <c r="N33" s="59">
        <v>2749005</v>
      </c>
      <c r="O33" s="59">
        <v>3935988</v>
      </c>
      <c r="P33" s="59">
        <v>0</v>
      </c>
      <c r="Q33" s="59">
        <v>99791</v>
      </c>
      <c r="R33" s="59">
        <v>0</v>
      </c>
      <c r="S33" s="59">
        <v>155372</v>
      </c>
      <c r="T33" s="59">
        <v>0</v>
      </c>
      <c r="U33" s="55">
        <v>100</v>
      </c>
      <c r="V33" s="55">
        <f t="shared" si="0"/>
        <v>39.61013268289646</v>
      </c>
      <c r="W33" s="55">
        <f t="shared" si="6"/>
        <v>56.71324967335028</v>
      </c>
      <c r="X33" s="55">
        <f t="shared" si="1"/>
        <v>0</v>
      </c>
      <c r="Y33" s="55">
        <f t="shared" si="2"/>
        <v>1.4378783416395826</v>
      </c>
      <c r="Z33" s="55">
        <f t="shared" si="3"/>
        <v>0</v>
      </c>
      <c r="AA33" s="55">
        <f t="shared" si="4"/>
        <v>2.2387393021136703</v>
      </c>
      <c r="AB33" s="55">
        <f t="shared" si="5"/>
        <v>0</v>
      </c>
    </row>
    <row r="34" spans="1:28" ht="12" customHeight="1">
      <c r="A34" s="157"/>
      <c r="B34" s="51" t="s">
        <v>21</v>
      </c>
      <c r="C34" s="28" t="s">
        <v>22</v>
      </c>
      <c r="D34" s="58">
        <v>9164341</v>
      </c>
      <c r="E34" s="59">
        <v>2793620</v>
      </c>
      <c r="F34" s="59">
        <v>2793570</v>
      </c>
      <c r="G34" s="59">
        <v>50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6370721</v>
      </c>
      <c r="N34" s="59">
        <v>1900968</v>
      </c>
      <c r="O34" s="59">
        <v>3935119</v>
      </c>
      <c r="P34" s="59">
        <v>0</v>
      </c>
      <c r="Q34" s="59">
        <v>90055</v>
      </c>
      <c r="R34" s="59">
        <v>0</v>
      </c>
      <c r="S34" s="59">
        <v>444579</v>
      </c>
      <c r="T34" s="59">
        <v>0</v>
      </c>
      <c r="U34" s="55">
        <v>100</v>
      </c>
      <c r="V34" s="55">
        <f t="shared" si="0"/>
        <v>29.839134377411913</v>
      </c>
      <c r="W34" s="55">
        <f t="shared" si="6"/>
        <v>61.76881706167951</v>
      </c>
      <c r="X34" s="55">
        <f t="shared" si="1"/>
        <v>0</v>
      </c>
      <c r="Y34" s="55">
        <f t="shared" si="2"/>
        <v>1.4135762655435704</v>
      </c>
      <c r="Z34" s="55">
        <f t="shared" si="3"/>
        <v>0</v>
      </c>
      <c r="AA34" s="55">
        <f t="shared" si="4"/>
        <v>6.978472295364998</v>
      </c>
      <c r="AB34" s="55">
        <f t="shared" si="5"/>
        <v>0</v>
      </c>
    </row>
    <row r="35" spans="1:28" ht="12" customHeight="1">
      <c r="A35" s="156" t="s">
        <v>108</v>
      </c>
      <c r="B35" s="50" t="s">
        <v>15</v>
      </c>
      <c r="C35" s="14" t="s">
        <v>16</v>
      </c>
      <c r="D35" s="56">
        <v>19313825</v>
      </c>
      <c r="E35" s="57">
        <v>5716144</v>
      </c>
      <c r="F35" s="57">
        <v>5716071</v>
      </c>
      <c r="G35" s="57">
        <v>73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13597681</v>
      </c>
      <c r="N35" s="57">
        <v>4736547</v>
      </c>
      <c r="O35" s="57">
        <v>8043506</v>
      </c>
      <c r="P35" s="57">
        <v>0</v>
      </c>
      <c r="Q35" s="57">
        <v>207433</v>
      </c>
      <c r="R35" s="57">
        <v>0</v>
      </c>
      <c r="S35" s="57">
        <v>610195</v>
      </c>
      <c r="T35" s="57">
        <v>0</v>
      </c>
      <c r="U35" s="54">
        <v>100</v>
      </c>
      <c r="V35" s="54">
        <f t="shared" si="0"/>
        <v>34.83349109307683</v>
      </c>
      <c r="W35" s="54">
        <f t="shared" si="6"/>
        <v>59.1535130144618</v>
      </c>
      <c r="X35" s="54">
        <f t="shared" si="1"/>
        <v>0</v>
      </c>
      <c r="Y35" s="54">
        <f t="shared" si="2"/>
        <v>1.5255027677145832</v>
      </c>
      <c r="Z35" s="54">
        <f t="shared" si="3"/>
        <v>0</v>
      </c>
      <c r="AA35" s="54">
        <f t="shared" si="4"/>
        <v>4.487493124746786</v>
      </c>
      <c r="AB35" s="54">
        <f t="shared" si="5"/>
        <v>0</v>
      </c>
    </row>
    <row r="36" spans="1:28" ht="12" customHeight="1">
      <c r="A36" s="157"/>
      <c r="B36" s="51" t="s">
        <v>19</v>
      </c>
      <c r="C36" s="28" t="s">
        <v>20</v>
      </c>
      <c r="D36" s="58">
        <v>10023344</v>
      </c>
      <c r="E36" s="59">
        <v>2943344</v>
      </c>
      <c r="F36" s="59">
        <v>2943343</v>
      </c>
      <c r="G36" s="59">
        <v>1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7080000</v>
      </c>
      <c r="N36" s="59">
        <v>2791765</v>
      </c>
      <c r="O36" s="59">
        <v>4020158</v>
      </c>
      <c r="P36" s="59">
        <v>0</v>
      </c>
      <c r="Q36" s="59">
        <v>108816</v>
      </c>
      <c r="R36" s="59">
        <v>0</v>
      </c>
      <c r="S36" s="59">
        <v>159261</v>
      </c>
      <c r="T36" s="59">
        <v>0</v>
      </c>
      <c r="U36" s="55">
        <v>100</v>
      </c>
      <c r="V36" s="55">
        <f t="shared" si="0"/>
        <v>39.431709039548025</v>
      </c>
      <c r="W36" s="55">
        <f t="shared" si="6"/>
        <v>56.78189265536723</v>
      </c>
      <c r="X36" s="55">
        <f t="shared" si="1"/>
        <v>0</v>
      </c>
      <c r="Y36" s="55">
        <f t="shared" si="2"/>
        <v>1.5369491525423729</v>
      </c>
      <c r="Z36" s="55">
        <f t="shared" si="3"/>
        <v>0</v>
      </c>
      <c r="AA36" s="55">
        <f t="shared" si="4"/>
        <v>2.2494491525423728</v>
      </c>
      <c r="AB36" s="55">
        <f t="shared" si="5"/>
        <v>0</v>
      </c>
    </row>
    <row r="37" spans="1:28" ht="12" customHeight="1">
      <c r="A37" s="157"/>
      <c r="B37" s="51" t="s">
        <v>21</v>
      </c>
      <c r="C37" s="28" t="s">
        <v>22</v>
      </c>
      <c r="D37" s="58">
        <v>9290481</v>
      </c>
      <c r="E37" s="59">
        <v>2772800</v>
      </c>
      <c r="F37" s="59">
        <v>2772728</v>
      </c>
      <c r="G37" s="59">
        <v>72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6517681</v>
      </c>
      <c r="N37" s="59">
        <v>1944782</v>
      </c>
      <c r="O37" s="59">
        <v>4023348</v>
      </c>
      <c r="P37" s="59">
        <v>0</v>
      </c>
      <c r="Q37" s="59">
        <v>98617</v>
      </c>
      <c r="R37" s="59">
        <v>0</v>
      </c>
      <c r="S37" s="59">
        <v>450934</v>
      </c>
      <c r="T37" s="59">
        <v>0</v>
      </c>
      <c r="U37" s="55">
        <v>100</v>
      </c>
      <c r="V37" s="55">
        <f t="shared" si="0"/>
        <v>29.83855760967743</v>
      </c>
      <c r="W37" s="55">
        <f t="shared" si="6"/>
        <v>61.72974712938544</v>
      </c>
      <c r="X37" s="55">
        <f t="shared" si="1"/>
        <v>0</v>
      </c>
      <c r="Y37" s="55">
        <f t="shared" si="2"/>
        <v>1.513068835372581</v>
      </c>
      <c r="Z37" s="55">
        <f t="shared" si="3"/>
        <v>0</v>
      </c>
      <c r="AA37" s="55">
        <f t="shared" si="4"/>
        <v>6.918626425564553</v>
      </c>
      <c r="AB37" s="55">
        <f t="shared" si="5"/>
        <v>0</v>
      </c>
    </row>
    <row r="38" spans="1:28" ht="12" customHeight="1">
      <c r="A38" s="156" t="s">
        <v>109</v>
      </c>
      <c r="B38" s="50" t="s">
        <v>15</v>
      </c>
      <c r="C38" s="14" t="s">
        <v>16</v>
      </c>
      <c r="D38" s="56">
        <v>19509082</v>
      </c>
      <c r="E38" s="57">
        <v>5658666</v>
      </c>
      <c r="F38" s="57">
        <v>5658592</v>
      </c>
      <c r="G38" s="57">
        <v>74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13850416</v>
      </c>
      <c r="N38" s="57">
        <v>4788913</v>
      </c>
      <c r="O38" s="57">
        <v>8206604</v>
      </c>
      <c r="P38" s="57">
        <v>0</v>
      </c>
      <c r="Q38" s="57">
        <v>228765</v>
      </c>
      <c r="R38" s="57">
        <v>0</v>
      </c>
      <c r="S38" s="57">
        <v>626134</v>
      </c>
      <c r="T38" s="57">
        <v>0</v>
      </c>
      <c r="U38" s="54">
        <v>100</v>
      </c>
      <c r="V38" s="54">
        <f t="shared" si="0"/>
        <v>34.57595064292654</v>
      </c>
      <c r="W38" s="54">
        <f t="shared" si="6"/>
        <v>59.25167879434091</v>
      </c>
      <c r="X38" s="54">
        <f t="shared" si="1"/>
        <v>0</v>
      </c>
      <c r="Y38" s="54">
        <f t="shared" si="2"/>
        <v>1.6516832418607499</v>
      </c>
      <c r="Z38" s="54">
        <f t="shared" si="3"/>
        <v>0</v>
      </c>
      <c r="AA38" s="54">
        <f t="shared" si="4"/>
        <v>4.520687320871806</v>
      </c>
      <c r="AB38" s="54">
        <f t="shared" si="5"/>
        <v>0</v>
      </c>
    </row>
    <row r="39" spans="1:28" ht="12" customHeight="1">
      <c r="A39" s="157"/>
      <c r="B39" s="51" t="s">
        <v>19</v>
      </c>
      <c r="C39" s="28" t="s">
        <v>20</v>
      </c>
      <c r="D39" s="58">
        <v>10114710</v>
      </c>
      <c r="E39" s="59">
        <v>2914320</v>
      </c>
      <c r="F39" s="59">
        <v>2914315</v>
      </c>
      <c r="G39" s="59">
        <v>5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7200390</v>
      </c>
      <c r="N39" s="59">
        <v>2810982</v>
      </c>
      <c r="O39" s="59">
        <v>4104616</v>
      </c>
      <c r="P39" s="59">
        <v>0</v>
      </c>
      <c r="Q39" s="59">
        <v>119474</v>
      </c>
      <c r="R39" s="59">
        <v>0</v>
      </c>
      <c r="S39" s="59">
        <v>165318</v>
      </c>
      <c r="T39" s="59">
        <v>0</v>
      </c>
      <c r="U39" s="55">
        <v>100</v>
      </c>
      <c r="V39" s="55">
        <f t="shared" si="0"/>
        <v>39.03930203780629</v>
      </c>
      <c r="W39" s="55">
        <f t="shared" si="6"/>
        <v>57.005467759385255</v>
      </c>
      <c r="X39" s="55">
        <f t="shared" si="1"/>
        <v>0</v>
      </c>
      <c r="Y39" s="55">
        <f t="shared" si="2"/>
        <v>1.659271233919274</v>
      </c>
      <c r="Z39" s="55">
        <f t="shared" si="3"/>
        <v>0</v>
      </c>
      <c r="AA39" s="55">
        <f t="shared" si="4"/>
        <v>2.295958968889185</v>
      </c>
      <c r="AB39" s="55">
        <f t="shared" si="5"/>
        <v>0</v>
      </c>
    </row>
    <row r="40" spans="1:28" ht="12" customHeight="1">
      <c r="A40" s="157"/>
      <c r="B40" s="51" t="s">
        <v>21</v>
      </c>
      <c r="C40" s="28" t="s">
        <v>22</v>
      </c>
      <c r="D40" s="58">
        <v>9394372</v>
      </c>
      <c r="E40" s="59">
        <v>2744346</v>
      </c>
      <c r="F40" s="59">
        <v>2744277</v>
      </c>
      <c r="G40" s="59">
        <v>69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6650026</v>
      </c>
      <c r="N40" s="59">
        <v>1977931</v>
      </c>
      <c r="O40" s="59">
        <v>4101988</v>
      </c>
      <c r="P40" s="59">
        <v>0</v>
      </c>
      <c r="Q40" s="59">
        <v>109291</v>
      </c>
      <c r="R40" s="59">
        <v>0</v>
      </c>
      <c r="S40" s="59">
        <v>460816</v>
      </c>
      <c r="T40" s="59">
        <v>0</v>
      </c>
      <c r="U40" s="55">
        <v>100</v>
      </c>
      <c r="V40" s="55">
        <f t="shared" si="0"/>
        <v>29.743207019040224</v>
      </c>
      <c r="W40" s="55">
        <f t="shared" si="6"/>
        <v>61.68378890548699</v>
      </c>
      <c r="X40" s="55">
        <f t="shared" si="1"/>
        <v>0</v>
      </c>
      <c r="Y40" s="55">
        <f t="shared" si="2"/>
        <v>1.643467258624252</v>
      </c>
      <c r="Z40" s="55">
        <f t="shared" si="3"/>
        <v>0</v>
      </c>
      <c r="AA40" s="55">
        <f t="shared" si="4"/>
        <v>6.929536816848536</v>
      </c>
      <c r="AB40" s="55">
        <f t="shared" si="5"/>
        <v>0</v>
      </c>
    </row>
    <row r="41" spans="1:28" ht="12" customHeight="1">
      <c r="A41" s="156" t="s">
        <v>110</v>
      </c>
      <c r="B41" s="50" t="s">
        <v>15</v>
      </c>
      <c r="C41" s="14" t="s">
        <v>16</v>
      </c>
      <c r="D41" s="56">
        <v>19725010</v>
      </c>
      <c r="E41" s="57">
        <v>5600598</v>
      </c>
      <c r="F41" s="57">
        <v>5600542</v>
      </c>
      <c r="G41" s="57">
        <v>56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14124412</v>
      </c>
      <c r="N41" s="57">
        <v>4880194</v>
      </c>
      <c r="O41" s="57">
        <v>8347803</v>
      </c>
      <c r="P41" s="57">
        <v>0</v>
      </c>
      <c r="Q41" s="57">
        <v>251518</v>
      </c>
      <c r="R41" s="57">
        <v>0</v>
      </c>
      <c r="S41" s="57">
        <v>644897</v>
      </c>
      <c r="T41" s="57">
        <v>0</v>
      </c>
      <c r="U41" s="54">
        <v>100</v>
      </c>
      <c r="V41" s="54">
        <f t="shared" si="0"/>
        <v>34.55148433789669</v>
      </c>
      <c r="W41" s="54">
        <f t="shared" si="6"/>
        <v>59.10195058031442</v>
      </c>
      <c r="X41" s="54">
        <f t="shared" si="1"/>
        <v>0</v>
      </c>
      <c r="Y41" s="54">
        <f t="shared" si="2"/>
        <v>1.7807325359809667</v>
      </c>
      <c r="Z41" s="54">
        <f t="shared" si="3"/>
        <v>0</v>
      </c>
      <c r="AA41" s="54">
        <f t="shared" si="4"/>
        <v>4.5658325458079245</v>
      </c>
      <c r="AB41" s="54">
        <f t="shared" si="5"/>
        <v>0</v>
      </c>
    </row>
    <row r="42" spans="1:28" ht="12" customHeight="1">
      <c r="A42" s="157"/>
      <c r="B42" s="51" t="s">
        <v>19</v>
      </c>
      <c r="C42" s="28" t="s">
        <v>20</v>
      </c>
      <c r="D42" s="58">
        <v>10217434</v>
      </c>
      <c r="E42" s="59">
        <v>2884945</v>
      </c>
      <c r="F42" s="59">
        <v>2884943</v>
      </c>
      <c r="G42" s="59">
        <v>2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7332489</v>
      </c>
      <c r="N42" s="59">
        <v>2856232</v>
      </c>
      <c r="O42" s="59">
        <v>4173274</v>
      </c>
      <c r="P42" s="59">
        <v>0</v>
      </c>
      <c r="Q42" s="59">
        <v>131358</v>
      </c>
      <c r="R42" s="59">
        <v>0</v>
      </c>
      <c r="S42" s="59">
        <v>171625</v>
      </c>
      <c r="T42" s="59">
        <v>0</v>
      </c>
      <c r="U42" s="55">
        <v>100</v>
      </c>
      <c r="V42" s="55">
        <f t="shared" si="0"/>
        <v>38.953103100461526</v>
      </c>
      <c r="W42" s="55">
        <f t="shared" si="6"/>
        <v>56.914834785295966</v>
      </c>
      <c r="X42" s="55">
        <f t="shared" si="1"/>
        <v>0</v>
      </c>
      <c r="Y42" s="55">
        <f t="shared" si="2"/>
        <v>1.7914517157816396</v>
      </c>
      <c r="Z42" s="55">
        <f t="shared" si="3"/>
        <v>0</v>
      </c>
      <c r="AA42" s="55">
        <f t="shared" si="4"/>
        <v>2.3406103984608775</v>
      </c>
      <c r="AB42" s="55">
        <f t="shared" si="5"/>
        <v>0</v>
      </c>
    </row>
    <row r="43" spans="1:28" ht="12" customHeight="1">
      <c r="A43" s="157"/>
      <c r="B43" s="51" t="s">
        <v>21</v>
      </c>
      <c r="C43" s="28" t="s">
        <v>22</v>
      </c>
      <c r="D43" s="58">
        <v>9507576</v>
      </c>
      <c r="E43" s="59">
        <v>2715653</v>
      </c>
      <c r="F43" s="59">
        <v>2715599</v>
      </c>
      <c r="G43" s="59">
        <v>54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6791923</v>
      </c>
      <c r="N43" s="59">
        <v>2023962</v>
      </c>
      <c r="O43" s="59">
        <v>4174529</v>
      </c>
      <c r="P43" s="59">
        <v>0</v>
      </c>
      <c r="Q43" s="59">
        <v>120160</v>
      </c>
      <c r="R43" s="59">
        <v>0</v>
      </c>
      <c r="S43" s="59">
        <v>473272</v>
      </c>
      <c r="T43" s="59">
        <v>0</v>
      </c>
      <c r="U43" s="55">
        <v>100</v>
      </c>
      <c r="V43" s="55">
        <f t="shared" si="0"/>
        <v>29.799542780446714</v>
      </c>
      <c r="W43" s="55">
        <f t="shared" si="6"/>
        <v>61.46313790659876</v>
      </c>
      <c r="X43" s="55">
        <f t="shared" si="1"/>
        <v>0</v>
      </c>
      <c r="Y43" s="55">
        <f t="shared" si="2"/>
        <v>1.7691602216338438</v>
      </c>
      <c r="Z43" s="55">
        <f t="shared" si="3"/>
        <v>0</v>
      </c>
      <c r="AA43" s="55">
        <f t="shared" si="4"/>
        <v>6.968159091320676</v>
      </c>
      <c r="AB43" s="55">
        <f t="shared" si="5"/>
        <v>0</v>
      </c>
    </row>
    <row r="44" spans="1:28" ht="12" customHeight="1">
      <c r="A44" s="156" t="s">
        <v>111</v>
      </c>
      <c r="B44" s="50" t="s">
        <v>15</v>
      </c>
      <c r="C44" s="14" t="s">
        <v>16</v>
      </c>
      <c r="D44" s="56">
        <v>19954397</v>
      </c>
      <c r="E44" s="57">
        <v>5578872</v>
      </c>
      <c r="F44" s="57">
        <v>5578811</v>
      </c>
      <c r="G44" s="57">
        <v>61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14375525</v>
      </c>
      <c r="N44" s="57">
        <v>4940975</v>
      </c>
      <c r="O44" s="57">
        <v>8496036</v>
      </c>
      <c r="P44" s="57">
        <v>0</v>
      </c>
      <c r="Q44" s="57">
        <v>278616</v>
      </c>
      <c r="R44" s="57">
        <v>0</v>
      </c>
      <c r="S44" s="57">
        <v>659898</v>
      </c>
      <c r="T44" s="57">
        <v>0</v>
      </c>
      <c r="U44" s="54">
        <v>100</v>
      </c>
      <c r="V44" s="54">
        <f t="shared" si="0"/>
        <v>34.37074472062759</v>
      </c>
      <c r="W44" s="54">
        <f t="shared" si="6"/>
        <v>59.10070067006249</v>
      </c>
      <c r="X44" s="54">
        <f t="shared" si="1"/>
        <v>0</v>
      </c>
      <c r="Y44" s="54">
        <f t="shared" si="2"/>
        <v>1.9381274770834456</v>
      </c>
      <c r="Z44" s="54">
        <f t="shared" si="3"/>
        <v>0</v>
      </c>
      <c r="AA44" s="54">
        <f t="shared" si="4"/>
        <v>4.590427132226475</v>
      </c>
      <c r="AB44" s="54">
        <f t="shared" si="5"/>
        <v>0</v>
      </c>
    </row>
    <row r="45" spans="1:28" ht="12" customHeight="1">
      <c r="A45" s="157"/>
      <c r="B45" s="51" t="s">
        <v>19</v>
      </c>
      <c r="C45" s="28" t="s">
        <v>20</v>
      </c>
      <c r="D45" s="58">
        <v>10328081</v>
      </c>
      <c r="E45" s="59">
        <v>2876977</v>
      </c>
      <c r="F45" s="59">
        <v>2876972</v>
      </c>
      <c r="G45" s="59">
        <v>5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7451104</v>
      </c>
      <c r="N45" s="59">
        <v>2887672</v>
      </c>
      <c r="O45" s="59">
        <v>4242767</v>
      </c>
      <c r="P45" s="59">
        <v>0</v>
      </c>
      <c r="Q45" s="59">
        <v>144788</v>
      </c>
      <c r="R45" s="59">
        <v>0</v>
      </c>
      <c r="S45" s="59">
        <v>175877</v>
      </c>
      <c r="T45" s="59">
        <v>0</v>
      </c>
      <c r="U45" s="55">
        <v>100</v>
      </c>
      <c r="V45" s="55">
        <f t="shared" si="0"/>
        <v>38.75495497043123</v>
      </c>
      <c r="W45" s="55">
        <f t="shared" si="6"/>
        <v>56.94145458176399</v>
      </c>
      <c r="X45" s="55">
        <f t="shared" si="1"/>
        <v>0</v>
      </c>
      <c r="Y45" s="55">
        <f t="shared" si="2"/>
        <v>1.9431751321683337</v>
      </c>
      <c r="Z45" s="55">
        <f t="shared" si="3"/>
        <v>0</v>
      </c>
      <c r="AA45" s="55">
        <f t="shared" si="4"/>
        <v>2.360415315636448</v>
      </c>
      <c r="AB45" s="55">
        <f t="shared" si="5"/>
        <v>0</v>
      </c>
    </row>
    <row r="46" spans="1:28" ht="12" customHeight="1">
      <c r="A46" s="157"/>
      <c r="B46" s="51" t="s">
        <v>21</v>
      </c>
      <c r="C46" s="28" t="s">
        <v>22</v>
      </c>
      <c r="D46" s="58">
        <v>9626316</v>
      </c>
      <c r="E46" s="59">
        <v>2701895</v>
      </c>
      <c r="F46" s="59">
        <v>2701839</v>
      </c>
      <c r="G46" s="59">
        <v>56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6924421</v>
      </c>
      <c r="N46" s="59">
        <v>2053303</v>
      </c>
      <c r="O46" s="59">
        <v>4253269</v>
      </c>
      <c r="P46" s="59">
        <v>0</v>
      </c>
      <c r="Q46" s="59">
        <v>133828</v>
      </c>
      <c r="R46" s="59">
        <v>0</v>
      </c>
      <c r="S46" s="59">
        <v>484021</v>
      </c>
      <c r="T46" s="59">
        <v>0</v>
      </c>
      <c r="U46" s="55">
        <v>100</v>
      </c>
      <c r="V46" s="55">
        <f t="shared" si="0"/>
        <v>29.653064133448847</v>
      </c>
      <c r="W46" s="55">
        <f t="shared" si="6"/>
        <v>61.42418261396874</v>
      </c>
      <c r="X46" s="55">
        <f t="shared" si="1"/>
        <v>0</v>
      </c>
      <c r="Y46" s="55">
        <f t="shared" si="2"/>
        <v>1.9326958889414725</v>
      </c>
      <c r="Z46" s="55">
        <f t="shared" si="3"/>
        <v>0</v>
      </c>
      <c r="AA46" s="55">
        <f t="shared" si="4"/>
        <v>6.990057363640946</v>
      </c>
      <c r="AB46" s="55">
        <f t="shared" si="5"/>
        <v>0</v>
      </c>
    </row>
    <row r="47" spans="1:28" ht="12" customHeight="1">
      <c r="A47" s="156" t="s">
        <v>112</v>
      </c>
      <c r="B47" s="50" t="s">
        <v>15</v>
      </c>
      <c r="C47" s="14" t="s">
        <v>16</v>
      </c>
      <c r="D47" s="56">
        <v>20156587</v>
      </c>
      <c r="E47" s="57">
        <v>5543197</v>
      </c>
      <c r="F47" s="57">
        <v>5543136</v>
      </c>
      <c r="G47" s="57">
        <v>61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14613390</v>
      </c>
      <c r="N47" s="57">
        <v>4972862</v>
      </c>
      <c r="O47" s="57">
        <v>8661316</v>
      </c>
      <c r="P47" s="57">
        <v>0</v>
      </c>
      <c r="Q47" s="57">
        <v>300959</v>
      </c>
      <c r="R47" s="57">
        <v>0</v>
      </c>
      <c r="S47" s="57">
        <v>678253</v>
      </c>
      <c r="T47" s="57">
        <v>0</v>
      </c>
      <c r="U47" s="54">
        <v>100</v>
      </c>
      <c r="V47" s="54">
        <f t="shared" si="0"/>
        <v>34.029489392947156</v>
      </c>
      <c r="W47" s="54">
        <f t="shared" si="6"/>
        <v>59.269724547144776</v>
      </c>
      <c r="X47" s="54">
        <f t="shared" si="1"/>
        <v>0</v>
      </c>
      <c r="Y47" s="54">
        <f t="shared" si="2"/>
        <v>2.05947422192934</v>
      </c>
      <c r="Z47" s="54">
        <f t="shared" si="3"/>
        <v>0</v>
      </c>
      <c r="AA47" s="54">
        <f t="shared" si="4"/>
        <v>4.64131183797873</v>
      </c>
      <c r="AB47" s="54">
        <f t="shared" si="5"/>
        <v>0</v>
      </c>
    </row>
    <row r="48" spans="1:28" ht="12" customHeight="1">
      <c r="A48" s="157"/>
      <c r="B48" s="51" t="s">
        <v>19</v>
      </c>
      <c r="C48" s="28" t="s">
        <v>20</v>
      </c>
      <c r="D48" s="58">
        <v>10424102</v>
      </c>
      <c r="E48" s="59">
        <v>2859569</v>
      </c>
      <c r="F48" s="59">
        <v>2859562</v>
      </c>
      <c r="G48" s="59">
        <v>7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7564533</v>
      </c>
      <c r="N48" s="59">
        <v>2892556</v>
      </c>
      <c r="O48" s="59">
        <v>4333592</v>
      </c>
      <c r="P48" s="59">
        <v>0</v>
      </c>
      <c r="Q48" s="59">
        <v>155807</v>
      </c>
      <c r="R48" s="59">
        <v>0</v>
      </c>
      <c r="S48" s="59">
        <v>182578</v>
      </c>
      <c r="T48" s="59">
        <v>0</v>
      </c>
      <c r="U48" s="55">
        <v>100</v>
      </c>
      <c r="V48" s="55">
        <f t="shared" si="0"/>
        <v>38.23839488835596</v>
      </c>
      <c r="W48" s="55">
        <f t="shared" si="6"/>
        <v>57.288295258940636</v>
      </c>
      <c r="X48" s="55">
        <f t="shared" si="1"/>
        <v>0</v>
      </c>
      <c r="Y48" s="55">
        <f t="shared" si="2"/>
        <v>2.0597041482930933</v>
      </c>
      <c r="Z48" s="55">
        <f t="shared" si="3"/>
        <v>0</v>
      </c>
      <c r="AA48" s="55">
        <f t="shared" si="4"/>
        <v>2.413605704410305</v>
      </c>
      <c r="AB48" s="55">
        <f t="shared" si="5"/>
        <v>0</v>
      </c>
    </row>
    <row r="49" spans="1:28" ht="12" customHeight="1">
      <c r="A49" s="157"/>
      <c r="B49" s="51" t="s">
        <v>21</v>
      </c>
      <c r="C49" s="28" t="s">
        <v>22</v>
      </c>
      <c r="D49" s="58">
        <v>9732485</v>
      </c>
      <c r="E49" s="59">
        <v>2683628</v>
      </c>
      <c r="F49" s="59">
        <v>2683574</v>
      </c>
      <c r="G49" s="59">
        <v>54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7048857</v>
      </c>
      <c r="N49" s="59">
        <v>2080306</v>
      </c>
      <c r="O49" s="59">
        <v>4327724</v>
      </c>
      <c r="P49" s="59">
        <v>0</v>
      </c>
      <c r="Q49" s="59">
        <v>145152</v>
      </c>
      <c r="R49" s="59">
        <v>0</v>
      </c>
      <c r="S49" s="59">
        <v>495675</v>
      </c>
      <c r="T49" s="59">
        <v>0</v>
      </c>
      <c r="U49" s="55">
        <v>100</v>
      </c>
      <c r="V49" s="55">
        <f t="shared" si="0"/>
        <v>29.512671345155677</v>
      </c>
      <c r="W49" s="55">
        <f t="shared" si="6"/>
        <v>61.39611003599591</v>
      </c>
      <c r="X49" s="55">
        <f t="shared" si="1"/>
        <v>0</v>
      </c>
      <c r="Y49" s="55">
        <f t="shared" si="2"/>
        <v>2.0592274747522894</v>
      </c>
      <c r="Z49" s="55">
        <f t="shared" si="3"/>
        <v>0</v>
      </c>
      <c r="AA49" s="55">
        <f t="shared" si="4"/>
        <v>7.0319911440961285</v>
      </c>
      <c r="AB49" s="55">
        <f t="shared" si="5"/>
        <v>0</v>
      </c>
    </row>
    <row r="50" spans="1:28" ht="12" customHeight="1">
      <c r="A50" s="156" t="s">
        <v>113</v>
      </c>
      <c r="B50" s="50" t="s">
        <v>15</v>
      </c>
      <c r="C50" s="14" t="s">
        <v>16</v>
      </c>
      <c r="D50" s="56">
        <v>20401305</v>
      </c>
      <c r="E50" s="57">
        <v>5525365</v>
      </c>
      <c r="F50" s="57">
        <v>5525299</v>
      </c>
      <c r="G50" s="57">
        <v>65</v>
      </c>
      <c r="H50" s="57">
        <v>0</v>
      </c>
      <c r="I50" s="57">
        <v>1</v>
      </c>
      <c r="J50" s="57">
        <v>0</v>
      </c>
      <c r="K50" s="57">
        <v>0</v>
      </c>
      <c r="L50" s="57">
        <v>0</v>
      </c>
      <c r="M50" s="57">
        <v>14875940</v>
      </c>
      <c r="N50" s="57">
        <v>5046846</v>
      </c>
      <c r="O50" s="57">
        <v>8800405</v>
      </c>
      <c r="P50" s="57">
        <v>0</v>
      </c>
      <c r="Q50" s="57">
        <v>329411</v>
      </c>
      <c r="R50" s="57">
        <v>0</v>
      </c>
      <c r="S50" s="57">
        <v>699278</v>
      </c>
      <c r="T50" s="57">
        <v>0</v>
      </c>
      <c r="U50" s="54">
        <v>100</v>
      </c>
      <c r="V50" s="54">
        <f t="shared" si="0"/>
        <v>33.926232560765904</v>
      </c>
      <c r="W50" s="54">
        <f t="shared" si="6"/>
        <v>59.1586481257655</v>
      </c>
      <c r="X50" s="54">
        <f t="shared" si="1"/>
        <v>0</v>
      </c>
      <c r="Y50" s="54">
        <f t="shared" si="2"/>
        <v>2.214387796670328</v>
      </c>
      <c r="Z50" s="54">
        <f t="shared" si="3"/>
        <v>0</v>
      </c>
      <c r="AA50" s="54">
        <f t="shared" si="4"/>
        <v>4.700731516798267</v>
      </c>
      <c r="AB50" s="54">
        <f t="shared" si="5"/>
        <v>0</v>
      </c>
    </row>
    <row r="51" spans="1:28" ht="12" customHeight="1">
      <c r="A51" s="157"/>
      <c r="B51" s="51" t="s">
        <v>19</v>
      </c>
      <c r="C51" s="28" t="s">
        <v>20</v>
      </c>
      <c r="D51" s="58">
        <v>10540635</v>
      </c>
      <c r="E51" s="59">
        <v>2849217</v>
      </c>
      <c r="F51" s="59">
        <v>2849211</v>
      </c>
      <c r="G51" s="59">
        <v>6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7691418</v>
      </c>
      <c r="N51" s="59">
        <v>2921138</v>
      </c>
      <c r="O51" s="59">
        <v>4407072</v>
      </c>
      <c r="P51" s="59">
        <v>0</v>
      </c>
      <c r="Q51" s="59">
        <v>171289</v>
      </c>
      <c r="R51" s="59">
        <v>0</v>
      </c>
      <c r="S51" s="59">
        <v>191919</v>
      </c>
      <c r="T51" s="59">
        <v>0</v>
      </c>
      <c r="U51" s="55">
        <v>100</v>
      </c>
      <c r="V51" s="55">
        <f t="shared" si="0"/>
        <v>37.97918667273057</v>
      </c>
      <c r="W51" s="55">
        <f t="shared" si="6"/>
        <v>57.29856315181414</v>
      </c>
      <c r="X51" s="55">
        <f t="shared" si="1"/>
        <v>0</v>
      </c>
      <c r="Y51" s="55">
        <f t="shared" si="2"/>
        <v>2.2270145765059186</v>
      </c>
      <c r="Z51" s="55">
        <f t="shared" si="3"/>
        <v>0</v>
      </c>
      <c r="AA51" s="55">
        <f t="shared" si="4"/>
        <v>2.4952355989493746</v>
      </c>
      <c r="AB51" s="55">
        <f t="shared" si="5"/>
        <v>0</v>
      </c>
    </row>
    <row r="52" spans="1:28" ht="12" customHeight="1">
      <c r="A52" s="157"/>
      <c r="B52" s="51" t="s">
        <v>21</v>
      </c>
      <c r="C52" s="28" t="s">
        <v>22</v>
      </c>
      <c r="D52" s="58">
        <v>9860670</v>
      </c>
      <c r="E52" s="59">
        <v>2676148</v>
      </c>
      <c r="F52" s="59">
        <v>2676088</v>
      </c>
      <c r="G52" s="59">
        <v>59</v>
      </c>
      <c r="H52" s="59">
        <v>0</v>
      </c>
      <c r="I52" s="59">
        <v>1</v>
      </c>
      <c r="J52" s="59">
        <v>0</v>
      </c>
      <c r="K52" s="59">
        <v>0</v>
      </c>
      <c r="L52" s="59">
        <v>0</v>
      </c>
      <c r="M52" s="59">
        <v>7184522</v>
      </c>
      <c r="N52" s="59">
        <v>2125708</v>
      </c>
      <c r="O52" s="59">
        <v>4393333</v>
      </c>
      <c r="P52" s="59">
        <v>0</v>
      </c>
      <c r="Q52" s="59">
        <v>158122</v>
      </c>
      <c r="R52" s="59">
        <v>0</v>
      </c>
      <c r="S52" s="59">
        <v>507359</v>
      </c>
      <c r="T52" s="59">
        <v>0</v>
      </c>
      <c r="U52" s="55">
        <v>100</v>
      </c>
      <c r="V52" s="55">
        <f t="shared" si="0"/>
        <v>29.587326756045844</v>
      </c>
      <c r="W52" s="55">
        <f t="shared" si="6"/>
        <v>61.14996933686054</v>
      </c>
      <c r="X52" s="55">
        <f t="shared" si="1"/>
        <v>0</v>
      </c>
      <c r="Y52" s="55">
        <f t="shared" si="2"/>
        <v>2.2008701483550333</v>
      </c>
      <c r="Z52" s="55">
        <f t="shared" si="3"/>
        <v>0</v>
      </c>
      <c r="AA52" s="55">
        <f t="shared" si="4"/>
        <v>7.061833758738577</v>
      </c>
      <c r="AB52" s="55">
        <f t="shared" si="5"/>
        <v>0</v>
      </c>
    </row>
    <row r="53" spans="1:28" ht="12" customHeight="1">
      <c r="A53" s="156" t="s">
        <v>114</v>
      </c>
      <c r="B53" s="50" t="s">
        <v>15</v>
      </c>
      <c r="C53" s="14" t="s">
        <v>16</v>
      </c>
      <c r="D53" s="56">
        <v>20605831</v>
      </c>
      <c r="E53" s="57">
        <v>5427150</v>
      </c>
      <c r="F53" s="57">
        <v>5427064</v>
      </c>
      <c r="G53" s="57">
        <v>83</v>
      </c>
      <c r="H53" s="57">
        <v>0</v>
      </c>
      <c r="I53" s="57">
        <v>3</v>
      </c>
      <c r="J53" s="57">
        <v>0</v>
      </c>
      <c r="K53" s="57">
        <v>0</v>
      </c>
      <c r="L53" s="57">
        <v>0</v>
      </c>
      <c r="M53" s="57">
        <v>15178681</v>
      </c>
      <c r="N53" s="57">
        <v>5148040</v>
      </c>
      <c r="O53" s="57">
        <v>8958079</v>
      </c>
      <c r="P53" s="57">
        <v>0</v>
      </c>
      <c r="Q53" s="57">
        <v>359495</v>
      </c>
      <c r="R53" s="57">
        <v>0</v>
      </c>
      <c r="S53" s="57">
        <v>713067</v>
      </c>
      <c r="T53" s="57">
        <v>0</v>
      </c>
      <c r="U53" s="54">
        <v>100</v>
      </c>
      <c r="V53" s="54">
        <f t="shared" si="0"/>
        <v>33.916253988077095</v>
      </c>
      <c r="W53" s="54">
        <f t="shared" si="6"/>
        <v>59.01750619833172</v>
      </c>
      <c r="X53" s="54">
        <f t="shared" si="1"/>
        <v>0</v>
      </c>
      <c r="Y53" s="54">
        <f t="shared" si="2"/>
        <v>2.3684205498488304</v>
      </c>
      <c r="Z53" s="54">
        <f t="shared" si="3"/>
        <v>0</v>
      </c>
      <c r="AA53" s="54">
        <f t="shared" si="4"/>
        <v>4.697819263742351</v>
      </c>
      <c r="AB53" s="54">
        <f t="shared" si="5"/>
        <v>0</v>
      </c>
    </row>
    <row r="54" spans="1:28" ht="12" customHeight="1">
      <c r="A54" s="157"/>
      <c r="B54" s="51" t="s">
        <v>19</v>
      </c>
      <c r="C54" s="28" t="s">
        <v>20</v>
      </c>
      <c r="D54" s="58">
        <v>10640276</v>
      </c>
      <c r="E54" s="59">
        <v>2802637</v>
      </c>
      <c r="F54" s="59">
        <v>2802621</v>
      </c>
      <c r="G54" s="59">
        <v>16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7837639</v>
      </c>
      <c r="N54" s="59">
        <v>2976576</v>
      </c>
      <c r="O54" s="59">
        <v>4480712</v>
      </c>
      <c r="P54" s="59">
        <v>0</v>
      </c>
      <c r="Q54" s="59">
        <v>185402</v>
      </c>
      <c r="R54" s="59">
        <v>0</v>
      </c>
      <c r="S54" s="59">
        <v>194949</v>
      </c>
      <c r="T54" s="59">
        <v>0</v>
      </c>
      <c r="U54" s="55">
        <v>100</v>
      </c>
      <c r="V54" s="55">
        <f t="shared" si="0"/>
        <v>37.977967599681485</v>
      </c>
      <c r="W54" s="55">
        <f t="shared" si="6"/>
        <v>57.16915514991185</v>
      </c>
      <c r="X54" s="55">
        <f t="shared" si="1"/>
        <v>0</v>
      </c>
      <c r="Y54" s="55">
        <f t="shared" si="2"/>
        <v>2.365533804248958</v>
      </c>
      <c r="Z54" s="55">
        <f t="shared" si="3"/>
        <v>0</v>
      </c>
      <c r="AA54" s="55">
        <f t="shared" si="4"/>
        <v>2.487343446157701</v>
      </c>
      <c r="AB54" s="55">
        <f t="shared" si="5"/>
        <v>0</v>
      </c>
    </row>
    <row r="55" spans="1:28" ht="12" customHeight="1">
      <c r="A55" s="157"/>
      <c r="B55" s="51" t="s">
        <v>21</v>
      </c>
      <c r="C55" s="28" t="s">
        <v>22</v>
      </c>
      <c r="D55" s="58">
        <v>9965555</v>
      </c>
      <c r="E55" s="59">
        <v>2624513</v>
      </c>
      <c r="F55" s="59">
        <v>2624443</v>
      </c>
      <c r="G55" s="59">
        <v>67</v>
      </c>
      <c r="H55" s="59">
        <v>0</v>
      </c>
      <c r="I55" s="59">
        <v>3</v>
      </c>
      <c r="J55" s="59">
        <v>0</v>
      </c>
      <c r="K55" s="59">
        <v>0</v>
      </c>
      <c r="L55" s="59">
        <v>0</v>
      </c>
      <c r="M55" s="59">
        <v>7341042</v>
      </c>
      <c r="N55" s="59">
        <v>2171464</v>
      </c>
      <c r="O55" s="59">
        <v>4477367</v>
      </c>
      <c r="P55" s="59">
        <v>0</v>
      </c>
      <c r="Q55" s="59">
        <v>174093</v>
      </c>
      <c r="R55" s="59">
        <v>0</v>
      </c>
      <c r="S55" s="59">
        <v>518118</v>
      </c>
      <c r="T55" s="59">
        <v>0</v>
      </c>
      <c r="U55" s="55">
        <v>100</v>
      </c>
      <c r="V55" s="55">
        <f t="shared" si="0"/>
        <v>29.57977900140062</v>
      </c>
      <c r="W55" s="55">
        <f t="shared" si="6"/>
        <v>60.99089202867931</v>
      </c>
      <c r="X55" s="55">
        <f t="shared" si="1"/>
        <v>0</v>
      </c>
      <c r="Y55" s="55">
        <f t="shared" si="2"/>
        <v>2.3715025741577285</v>
      </c>
      <c r="Z55" s="55">
        <f t="shared" si="3"/>
        <v>0</v>
      </c>
      <c r="AA55" s="55">
        <f t="shared" si="4"/>
        <v>7.057826395762346</v>
      </c>
      <c r="AB55" s="55">
        <f t="shared" si="5"/>
        <v>0</v>
      </c>
    </row>
    <row r="56" spans="1:28" ht="12" customHeight="1">
      <c r="A56" s="156" t="s">
        <v>115</v>
      </c>
      <c r="B56" s="50" t="s">
        <v>15</v>
      </c>
      <c r="C56" s="14" t="s">
        <v>16</v>
      </c>
      <c r="D56" s="56">
        <v>20802622</v>
      </c>
      <c r="E56" s="57">
        <v>5361347</v>
      </c>
      <c r="F56" s="57">
        <v>5361250</v>
      </c>
      <c r="G56" s="57">
        <v>97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15441275</v>
      </c>
      <c r="N56" s="57">
        <v>5217763</v>
      </c>
      <c r="O56" s="57">
        <v>9111326</v>
      </c>
      <c r="P56" s="57">
        <v>0</v>
      </c>
      <c r="Q56" s="57">
        <v>385829</v>
      </c>
      <c r="R56" s="57">
        <v>0</v>
      </c>
      <c r="S56" s="57">
        <v>726357</v>
      </c>
      <c r="T56" s="57">
        <v>0</v>
      </c>
      <c r="U56" s="54">
        <v>100</v>
      </c>
      <c r="V56" s="54">
        <f t="shared" si="0"/>
        <v>33.791011428784216</v>
      </c>
      <c r="W56" s="54">
        <f t="shared" si="6"/>
        <v>59.006306150236945</v>
      </c>
      <c r="X56" s="54">
        <f t="shared" si="1"/>
        <v>0</v>
      </c>
      <c r="Y56" s="54">
        <f t="shared" si="2"/>
        <v>2.498686151240749</v>
      </c>
      <c r="Z56" s="54">
        <f t="shared" si="3"/>
        <v>0</v>
      </c>
      <c r="AA56" s="54">
        <f t="shared" si="4"/>
        <v>4.703996269738089</v>
      </c>
      <c r="AB56" s="54">
        <f t="shared" si="5"/>
        <v>0</v>
      </c>
    </row>
    <row r="57" spans="1:28" ht="12" customHeight="1">
      <c r="A57" s="157"/>
      <c r="B57" s="51" t="s">
        <v>19</v>
      </c>
      <c r="C57" s="28" t="s">
        <v>20</v>
      </c>
      <c r="D57" s="58">
        <v>10734609</v>
      </c>
      <c r="E57" s="59">
        <v>2772819</v>
      </c>
      <c r="F57" s="59">
        <v>2772812</v>
      </c>
      <c r="G57" s="59">
        <v>7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7961790</v>
      </c>
      <c r="N57" s="59">
        <v>3009743</v>
      </c>
      <c r="O57" s="59">
        <v>4560392</v>
      </c>
      <c r="P57" s="59">
        <v>0</v>
      </c>
      <c r="Q57" s="59">
        <v>196978</v>
      </c>
      <c r="R57" s="59">
        <v>0</v>
      </c>
      <c r="S57" s="59">
        <v>194677</v>
      </c>
      <c r="T57" s="59">
        <v>0</v>
      </c>
      <c r="U57" s="55">
        <v>100</v>
      </c>
      <c r="V57" s="55">
        <f t="shared" si="0"/>
        <v>37.802340930871075</v>
      </c>
      <c r="W57" s="55">
        <f t="shared" si="6"/>
        <v>57.27847632253551</v>
      </c>
      <c r="X57" s="55">
        <f t="shared" si="1"/>
        <v>0</v>
      </c>
      <c r="Y57" s="55">
        <f t="shared" si="2"/>
        <v>2.4740416413896877</v>
      </c>
      <c r="Z57" s="55">
        <f t="shared" si="3"/>
        <v>0</v>
      </c>
      <c r="AA57" s="55">
        <f t="shared" si="4"/>
        <v>2.4451411052037293</v>
      </c>
      <c r="AB57" s="55">
        <f t="shared" si="5"/>
        <v>0</v>
      </c>
    </row>
    <row r="58" spans="1:28" ht="12" customHeight="1">
      <c r="A58" s="157"/>
      <c r="B58" s="51" t="s">
        <v>21</v>
      </c>
      <c r="C58" s="28" t="s">
        <v>22</v>
      </c>
      <c r="D58" s="58">
        <v>10068013</v>
      </c>
      <c r="E58" s="59">
        <v>2588528</v>
      </c>
      <c r="F58" s="59">
        <v>2588438</v>
      </c>
      <c r="G58" s="59">
        <v>90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7479485</v>
      </c>
      <c r="N58" s="59">
        <v>2208020</v>
      </c>
      <c r="O58" s="59">
        <v>4550934</v>
      </c>
      <c r="P58" s="59">
        <v>0</v>
      </c>
      <c r="Q58" s="59">
        <v>188851</v>
      </c>
      <c r="R58" s="59">
        <v>0</v>
      </c>
      <c r="S58" s="59">
        <v>531680</v>
      </c>
      <c r="T58" s="59">
        <v>0</v>
      </c>
      <c r="U58" s="55">
        <v>100</v>
      </c>
      <c r="V58" s="55">
        <f t="shared" si="0"/>
        <v>29.521016487097707</v>
      </c>
      <c r="W58" s="55">
        <f t="shared" si="6"/>
        <v>60.84555286894753</v>
      </c>
      <c r="X58" s="55">
        <f t="shared" si="1"/>
        <v>0</v>
      </c>
      <c r="Y58" s="55">
        <f t="shared" si="2"/>
        <v>2.5249198307102696</v>
      </c>
      <c r="Z58" s="55">
        <f t="shared" si="3"/>
        <v>0</v>
      </c>
      <c r="AA58" s="55">
        <f t="shared" si="4"/>
        <v>7.108510813244495</v>
      </c>
      <c r="AB58" s="55">
        <f t="shared" si="5"/>
        <v>0</v>
      </c>
    </row>
    <row r="59" spans="1:28" ht="12" customHeight="1">
      <c r="A59" s="156" t="s">
        <v>116</v>
      </c>
      <c r="B59" s="50" t="s">
        <v>15</v>
      </c>
      <c r="C59" s="14" t="s">
        <v>16</v>
      </c>
      <c r="D59" s="56">
        <v>20995416</v>
      </c>
      <c r="E59" s="57">
        <v>5279705</v>
      </c>
      <c r="F59" s="57">
        <v>5279624</v>
      </c>
      <c r="G59" s="57">
        <v>81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15715711</v>
      </c>
      <c r="N59" s="57">
        <v>5313253</v>
      </c>
      <c r="O59" s="57">
        <v>9243887</v>
      </c>
      <c r="P59" s="57">
        <v>0</v>
      </c>
      <c r="Q59" s="57">
        <v>412663</v>
      </c>
      <c r="R59" s="57">
        <v>0</v>
      </c>
      <c r="S59" s="57">
        <v>745908</v>
      </c>
      <c r="T59" s="57">
        <v>0</v>
      </c>
      <c r="U59" s="54">
        <v>100</v>
      </c>
      <c r="V59" s="54">
        <f t="shared" si="0"/>
        <v>33.808543565098645</v>
      </c>
      <c r="W59" s="54">
        <f t="shared" si="6"/>
        <v>58.81940053491693</v>
      </c>
      <c r="X59" s="54">
        <f t="shared" si="1"/>
        <v>0</v>
      </c>
      <c r="Y59" s="54">
        <f t="shared" si="2"/>
        <v>2.6257991127477465</v>
      </c>
      <c r="Z59" s="54">
        <f t="shared" si="3"/>
        <v>0</v>
      </c>
      <c r="AA59" s="54">
        <f t="shared" si="4"/>
        <v>4.74625678723667</v>
      </c>
      <c r="AB59" s="54">
        <f t="shared" si="5"/>
        <v>0</v>
      </c>
    </row>
    <row r="60" spans="1:28" ht="12" customHeight="1">
      <c r="A60" s="157"/>
      <c r="B60" s="51" t="s">
        <v>19</v>
      </c>
      <c r="C60" s="28" t="s">
        <v>20</v>
      </c>
      <c r="D60" s="58">
        <v>10824161</v>
      </c>
      <c r="E60" s="59">
        <v>2729155</v>
      </c>
      <c r="F60" s="59">
        <v>2729137</v>
      </c>
      <c r="G60" s="59">
        <v>18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8095006</v>
      </c>
      <c r="N60" s="59">
        <v>3052827</v>
      </c>
      <c r="O60" s="59">
        <v>4632837</v>
      </c>
      <c r="P60" s="59">
        <v>0</v>
      </c>
      <c r="Q60" s="59">
        <v>209319</v>
      </c>
      <c r="R60" s="59">
        <v>0</v>
      </c>
      <c r="S60" s="59">
        <v>200023</v>
      </c>
      <c r="T60" s="59">
        <v>0</v>
      </c>
      <c r="U60" s="55">
        <v>100</v>
      </c>
      <c r="V60" s="55">
        <f t="shared" si="0"/>
        <v>37.712473591742864</v>
      </c>
      <c r="W60" s="55">
        <f t="shared" si="6"/>
        <v>57.23080378198608</v>
      </c>
      <c r="X60" s="55">
        <f t="shared" si="1"/>
        <v>0</v>
      </c>
      <c r="Y60" s="55">
        <f t="shared" si="2"/>
        <v>2.58577942993495</v>
      </c>
      <c r="Z60" s="55">
        <f t="shared" si="3"/>
        <v>0</v>
      </c>
      <c r="AA60" s="55">
        <f t="shared" si="4"/>
        <v>2.4709431963361115</v>
      </c>
      <c r="AB60" s="55">
        <f t="shared" si="5"/>
        <v>0</v>
      </c>
    </row>
    <row r="61" spans="1:28" ht="12" customHeight="1">
      <c r="A61" s="157"/>
      <c r="B61" s="51" t="s">
        <v>21</v>
      </c>
      <c r="C61" s="28" t="s">
        <v>22</v>
      </c>
      <c r="D61" s="58">
        <v>10171255</v>
      </c>
      <c r="E61" s="59">
        <v>2550550</v>
      </c>
      <c r="F61" s="59">
        <v>2550487</v>
      </c>
      <c r="G61" s="59">
        <v>63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7620705</v>
      </c>
      <c r="N61" s="59">
        <v>2260426</v>
      </c>
      <c r="O61" s="59">
        <v>4611050</v>
      </c>
      <c r="P61" s="59">
        <v>0</v>
      </c>
      <c r="Q61" s="59">
        <v>203344</v>
      </c>
      <c r="R61" s="59">
        <v>0</v>
      </c>
      <c r="S61" s="59">
        <v>545885</v>
      </c>
      <c r="T61" s="59">
        <v>0</v>
      </c>
      <c r="U61" s="55">
        <v>100</v>
      </c>
      <c r="V61" s="55">
        <f t="shared" si="0"/>
        <v>29.661638916609423</v>
      </c>
      <c r="W61" s="55">
        <f t="shared" si="6"/>
        <v>60.506869115127806</v>
      </c>
      <c r="X61" s="55">
        <f t="shared" si="1"/>
        <v>0</v>
      </c>
      <c r="Y61" s="55">
        <f t="shared" si="2"/>
        <v>2.6683095592861816</v>
      </c>
      <c r="Z61" s="55">
        <f t="shared" si="3"/>
        <v>0</v>
      </c>
      <c r="AA61" s="55">
        <f t="shared" si="4"/>
        <v>7.1631824089765965</v>
      </c>
      <c r="AB61" s="55">
        <f t="shared" si="5"/>
        <v>0</v>
      </c>
    </row>
    <row r="62" spans="1:28" ht="12" customHeight="1">
      <c r="A62" s="156" t="s">
        <v>117</v>
      </c>
      <c r="B62" s="50" t="s">
        <v>15</v>
      </c>
      <c r="C62" s="14" t="s">
        <v>16</v>
      </c>
      <c r="D62" s="56">
        <v>21177874</v>
      </c>
      <c r="E62" s="57">
        <v>5169581</v>
      </c>
      <c r="F62" s="57">
        <v>5169499</v>
      </c>
      <c r="G62" s="57">
        <v>77</v>
      </c>
      <c r="H62" s="57">
        <v>0</v>
      </c>
      <c r="I62" s="57">
        <v>4</v>
      </c>
      <c r="J62" s="57">
        <v>0</v>
      </c>
      <c r="K62" s="57">
        <v>1</v>
      </c>
      <c r="L62" s="57">
        <v>0</v>
      </c>
      <c r="M62" s="57">
        <v>16008293</v>
      </c>
      <c r="N62" s="57">
        <v>5494163</v>
      </c>
      <c r="O62" s="57">
        <v>9318065</v>
      </c>
      <c r="P62" s="57">
        <v>0</v>
      </c>
      <c r="Q62" s="57">
        <v>439759</v>
      </c>
      <c r="R62" s="57">
        <v>0</v>
      </c>
      <c r="S62" s="57">
        <v>756306</v>
      </c>
      <c r="T62" s="57">
        <v>0</v>
      </c>
      <c r="U62" s="54">
        <v>100</v>
      </c>
      <c r="V62" s="54">
        <f t="shared" si="0"/>
        <v>34.32072988669061</v>
      </c>
      <c r="W62" s="54">
        <f t="shared" si="6"/>
        <v>58.20773645259991</v>
      </c>
      <c r="X62" s="54">
        <f t="shared" si="1"/>
        <v>0</v>
      </c>
      <c r="Y62" s="54">
        <f t="shared" si="2"/>
        <v>2.747069909327622</v>
      </c>
      <c r="Z62" s="54">
        <f t="shared" si="3"/>
        <v>0</v>
      </c>
      <c r="AA62" s="54">
        <f t="shared" si="4"/>
        <v>4.724463751381862</v>
      </c>
      <c r="AB62" s="54">
        <f t="shared" si="5"/>
        <v>0</v>
      </c>
    </row>
    <row r="63" spans="1:28" ht="12" customHeight="1">
      <c r="A63" s="157"/>
      <c r="B63" s="51" t="s">
        <v>19</v>
      </c>
      <c r="C63" s="28" t="s">
        <v>20</v>
      </c>
      <c r="D63" s="58">
        <v>10907032</v>
      </c>
      <c r="E63" s="59">
        <v>2679741</v>
      </c>
      <c r="F63" s="59">
        <v>2679726</v>
      </c>
      <c r="G63" s="59">
        <v>14</v>
      </c>
      <c r="H63" s="59">
        <v>0</v>
      </c>
      <c r="I63" s="59">
        <v>1</v>
      </c>
      <c r="J63" s="59">
        <v>0</v>
      </c>
      <c r="K63" s="59">
        <v>0</v>
      </c>
      <c r="L63" s="59">
        <v>0</v>
      </c>
      <c r="M63" s="59">
        <v>8227291</v>
      </c>
      <c r="N63" s="59">
        <v>3152094</v>
      </c>
      <c r="O63" s="59">
        <v>4666829</v>
      </c>
      <c r="P63" s="59">
        <v>0</v>
      </c>
      <c r="Q63" s="59">
        <v>221349</v>
      </c>
      <c r="R63" s="59">
        <v>0</v>
      </c>
      <c r="S63" s="59">
        <v>187019</v>
      </c>
      <c r="T63" s="59">
        <v>0</v>
      </c>
      <c r="U63" s="55">
        <v>100</v>
      </c>
      <c r="V63" s="55">
        <f t="shared" si="0"/>
        <v>38.312659659175786</v>
      </c>
      <c r="W63" s="55">
        <f t="shared" si="6"/>
        <v>56.723762414627124</v>
      </c>
      <c r="X63" s="55">
        <f t="shared" si="1"/>
        <v>0</v>
      </c>
      <c r="Y63" s="55">
        <f t="shared" si="2"/>
        <v>2.6904238588376175</v>
      </c>
      <c r="Z63" s="55">
        <f t="shared" si="3"/>
        <v>0</v>
      </c>
      <c r="AA63" s="55">
        <f t="shared" si="4"/>
        <v>2.273154067359475</v>
      </c>
      <c r="AB63" s="55">
        <f t="shared" si="5"/>
        <v>0</v>
      </c>
    </row>
    <row r="64" spans="1:28" ht="12" customHeight="1">
      <c r="A64" s="157"/>
      <c r="B64" s="51" t="s">
        <v>21</v>
      </c>
      <c r="C64" s="28" t="s">
        <v>22</v>
      </c>
      <c r="D64" s="58">
        <v>10270842</v>
      </c>
      <c r="E64" s="59">
        <v>2489840</v>
      </c>
      <c r="F64" s="59">
        <v>2489773</v>
      </c>
      <c r="G64" s="59">
        <v>63</v>
      </c>
      <c r="H64" s="59">
        <v>0</v>
      </c>
      <c r="I64" s="59">
        <v>3</v>
      </c>
      <c r="J64" s="59">
        <v>0</v>
      </c>
      <c r="K64" s="59">
        <v>1</v>
      </c>
      <c r="L64" s="59">
        <v>0</v>
      </c>
      <c r="M64" s="59">
        <v>7781002</v>
      </c>
      <c r="N64" s="59">
        <v>2342069</v>
      </c>
      <c r="O64" s="59">
        <v>4651236</v>
      </c>
      <c r="P64" s="59">
        <v>0</v>
      </c>
      <c r="Q64" s="59">
        <v>218410</v>
      </c>
      <c r="R64" s="59">
        <v>0</v>
      </c>
      <c r="S64" s="59">
        <v>569287</v>
      </c>
      <c r="T64" s="59">
        <v>0</v>
      </c>
      <c r="U64" s="55">
        <v>100</v>
      </c>
      <c r="V64" s="55">
        <f t="shared" si="0"/>
        <v>30.099838041424487</v>
      </c>
      <c r="W64" s="55">
        <f t="shared" si="6"/>
        <v>59.77682565818644</v>
      </c>
      <c r="X64" s="55">
        <f t="shared" si="1"/>
        <v>0</v>
      </c>
      <c r="Y64" s="55">
        <f t="shared" si="2"/>
        <v>2.806964964152432</v>
      </c>
      <c r="Z64" s="55">
        <f t="shared" si="3"/>
        <v>0</v>
      </c>
      <c r="AA64" s="55">
        <f t="shared" si="4"/>
        <v>7.316371336236645</v>
      </c>
      <c r="AB64" s="55">
        <f t="shared" si="5"/>
        <v>0</v>
      </c>
    </row>
    <row r="65" spans="1:28" ht="12" customHeight="1">
      <c r="A65" s="156" t="s">
        <v>118</v>
      </c>
      <c r="B65" s="50" t="s">
        <v>15</v>
      </c>
      <c r="C65" s="14" t="s">
        <v>16</v>
      </c>
      <c r="D65" s="56">
        <v>21357431</v>
      </c>
      <c r="E65" s="57">
        <v>5076083</v>
      </c>
      <c r="F65" s="57">
        <v>5075918</v>
      </c>
      <c r="G65" s="57">
        <v>160</v>
      </c>
      <c r="H65" s="57">
        <v>0</v>
      </c>
      <c r="I65" s="57">
        <v>4</v>
      </c>
      <c r="J65" s="57">
        <v>0</v>
      </c>
      <c r="K65" s="57">
        <v>1</v>
      </c>
      <c r="L65" s="57">
        <v>0</v>
      </c>
      <c r="M65" s="57">
        <v>16281348</v>
      </c>
      <c r="N65" s="57">
        <v>5591542</v>
      </c>
      <c r="O65" s="57">
        <v>9421965</v>
      </c>
      <c r="P65" s="57">
        <v>0</v>
      </c>
      <c r="Q65" s="57">
        <v>481493</v>
      </c>
      <c r="R65" s="57">
        <v>0</v>
      </c>
      <c r="S65" s="57">
        <v>786348</v>
      </c>
      <c r="T65" s="57">
        <v>0</v>
      </c>
      <c r="U65" s="54">
        <v>100</v>
      </c>
      <c r="V65" s="54">
        <f t="shared" si="0"/>
        <v>34.343237427269536</v>
      </c>
      <c r="W65" s="54">
        <f t="shared" si="6"/>
        <v>57.86968622008448</v>
      </c>
      <c r="X65" s="54">
        <f t="shared" si="1"/>
        <v>0</v>
      </c>
      <c r="Y65" s="54">
        <f t="shared" si="2"/>
        <v>2.9573288403392644</v>
      </c>
      <c r="Z65" s="54">
        <f t="shared" si="3"/>
        <v>0</v>
      </c>
      <c r="AA65" s="54">
        <f t="shared" si="4"/>
        <v>4.829747512306721</v>
      </c>
      <c r="AB65" s="54">
        <f t="shared" si="5"/>
        <v>0</v>
      </c>
    </row>
    <row r="66" spans="1:28" ht="12" customHeight="1">
      <c r="A66" s="157"/>
      <c r="B66" s="51" t="s">
        <v>19</v>
      </c>
      <c r="C66" s="28" t="s">
        <v>20</v>
      </c>
      <c r="D66" s="58">
        <v>10990657</v>
      </c>
      <c r="E66" s="59">
        <v>2633171</v>
      </c>
      <c r="F66" s="59">
        <v>2633128</v>
      </c>
      <c r="G66" s="59">
        <v>42</v>
      </c>
      <c r="H66" s="59">
        <v>0</v>
      </c>
      <c r="I66" s="59">
        <v>1</v>
      </c>
      <c r="J66" s="59">
        <v>0</v>
      </c>
      <c r="K66" s="59">
        <v>0</v>
      </c>
      <c r="L66" s="59">
        <v>0</v>
      </c>
      <c r="M66" s="59">
        <v>8357486</v>
      </c>
      <c r="N66" s="59">
        <v>3202757</v>
      </c>
      <c r="O66" s="59">
        <v>4725013</v>
      </c>
      <c r="P66" s="59">
        <v>0</v>
      </c>
      <c r="Q66" s="59">
        <v>240442</v>
      </c>
      <c r="R66" s="59">
        <v>0</v>
      </c>
      <c r="S66" s="59">
        <v>189274</v>
      </c>
      <c r="T66" s="59">
        <v>0</v>
      </c>
      <c r="U66" s="55">
        <v>100</v>
      </c>
      <c r="V66" s="55">
        <f t="shared" si="0"/>
        <v>38.32201453882184</v>
      </c>
      <c r="W66" s="55">
        <f t="shared" si="6"/>
        <v>56.53629572337901</v>
      </c>
      <c r="X66" s="55">
        <f t="shared" si="1"/>
        <v>0</v>
      </c>
      <c r="Y66" s="55">
        <f t="shared" si="2"/>
        <v>2.87696563296666</v>
      </c>
      <c r="Z66" s="55">
        <f t="shared" si="3"/>
        <v>0</v>
      </c>
      <c r="AA66" s="55">
        <f t="shared" si="4"/>
        <v>2.264724104832482</v>
      </c>
      <c r="AB66" s="55">
        <f t="shared" si="5"/>
        <v>0</v>
      </c>
    </row>
    <row r="67" spans="1:28" ht="12" customHeight="1">
      <c r="A67" s="157"/>
      <c r="B67" s="51" t="s">
        <v>21</v>
      </c>
      <c r="C67" s="28" t="s">
        <v>22</v>
      </c>
      <c r="D67" s="58">
        <v>10366774</v>
      </c>
      <c r="E67" s="59">
        <v>2442912</v>
      </c>
      <c r="F67" s="59">
        <v>2442790</v>
      </c>
      <c r="G67" s="59">
        <v>118</v>
      </c>
      <c r="H67" s="59">
        <v>0</v>
      </c>
      <c r="I67" s="59">
        <v>3</v>
      </c>
      <c r="J67" s="59">
        <v>0</v>
      </c>
      <c r="K67" s="59">
        <v>1</v>
      </c>
      <c r="L67" s="59">
        <v>0</v>
      </c>
      <c r="M67" s="59">
        <v>7923862</v>
      </c>
      <c r="N67" s="59">
        <v>2388785</v>
      </c>
      <c r="O67" s="59">
        <v>4696952</v>
      </c>
      <c r="P67" s="59">
        <v>0</v>
      </c>
      <c r="Q67" s="59">
        <v>241051</v>
      </c>
      <c r="R67" s="59">
        <v>0</v>
      </c>
      <c r="S67" s="59">
        <v>597074</v>
      </c>
      <c r="T67" s="59">
        <v>0</v>
      </c>
      <c r="U67" s="55">
        <v>100</v>
      </c>
      <c r="V67" s="55">
        <f t="shared" si="0"/>
        <v>30.14672643213625</v>
      </c>
      <c r="W67" s="55">
        <f t="shared" si="6"/>
        <v>59.27604493869277</v>
      </c>
      <c r="X67" s="55">
        <f t="shared" si="1"/>
        <v>0</v>
      </c>
      <c r="Y67" s="55">
        <f t="shared" si="2"/>
        <v>3.042089829429134</v>
      </c>
      <c r="Z67" s="55">
        <f t="shared" si="3"/>
        <v>0</v>
      </c>
      <c r="AA67" s="55">
        <f t="shared" si="4"/>
        <v>7.535138799741843</v>
      </c>
      <c r="AB67" s="55">
        <f t="shared" si="5"/>
        <v>0</v>
      </c>
    </row>
    <row r="68" spans="1:28" ht="12" customHeight="1">
      <c r="A68" s="156" t="s">
        <v>119</v>
      </c>
      <c r="B68" s="50" t="s">
        <v>15</v>
      </c>
      <c r="C68" s="14" t="s">
        <v>16</v>
      </c>
      <c r="D68" s="56">
        <v>21525433</v>
      </c>
      <c r="E68" s="57">
        <v>4982543</v>
      </c>
      <c r="F68" s="57">
        <v>4982377</v>
      </c>
      <c r="G68" s="57">
        <v>160</v>
      </c>
      <c r="H68" s="57">
        <v>0</v>
      </c>
      <c r="I68" s="57">
        <v>6</v>
      </c>
      <c r="J68" s="57">
        <v>0</v>
      </c>
      <c r="K68" s="57">
        <v>0</v>
      </c>
      <c r="L68" s="57">
        <v>0</v>
      </c>
      <c r="M68" s="57">
        <v>16542890</v>
      </c>
      <c r="N68" s="57">
        <v>5659715</v>
      </c>
      <c r="O68" s="57">
        <v>9535033</v>
      </c>
      <c r="P68" s="57">
        <v>0</v>
      </c>
      <c r="Q68" s="57">
        <v>530359</v>
      </c>
      <c r="R68" s="57">
        <v>0</v>
      </c>
      <c r="S68" s="57">
        <v>817783</v>
      </c>
      <c r="T68" s="57">
        <v>0</v>
      </c>
      <c r="U68" s="54">
        <v>100</v>
      </c>
      <c r="V68" s="54">
        <f t="shared" si="0"/>
        <v>34.21237159891651</v>
      </c>
      <c r="W68" s="54">
        <f t="shared" si="6"/>
        <v>57.63825425908049</v>
      </c>
      <c r="X68" s="54">
        <f t="shared" si="1"/>
        <v>0</v>
      </c>
      <c r="Y68" s="54">
        <f t="shared" si="2"/>
        <v>3.2059634078446995</v>
      </c>
      <c r="Z68" s="54">
        <f t="shared" si="3"/>
        <v>0</v>
      </c>
      <c r="AA68" s="54">
        <f t="shared" si="4"/>
        <v>4.9434107341583005</v>
      </c>
      <c r="AB68" s="54">
        <f t="shared" si="5"/>
        <v>0</v>
      </c>
    </row>
    <row r="69" spans="1:28" ht="12" customHeight="1">
      <c r="A69" s="157"/>
      <c r="B69" s="51" t="s">
        <v>19</v>
      </c>
      <c r="C69" s="28" t="s">
        <v>20</v>
      </c>
      <c r="D69" s="58">
        <v>11065798</v>
      </c>
      <c r="E69" s="59">
        <v>2587645</v>
      </c>
      <c r="F69" s="59">
        <v>2587590</v>
      </c>
      <c r="G69" s="59">
        <v>53</v>
      </c>
      <c r="H69" s="59">
        <v>0</v>
      </c>
      <c r="I69" s="59">
        <v>2</v>
      </c>
      <c r="J69" s="59">
        <v>0</v>
      </c>
      <c r="K69" s="59">
        <v>0</v>
      </c>
      <c r="L69" s="59">
        <v>0</v>
      </c>
      <c r="M69" s="59">
        <v>8478153</v>
      </c>
      <c r="N69" s="59">
        <v>3244425</v>
      </c>
      <c r="O69" s="59">
        <v>4782972</v>
      </c>
      <c r="P69" s="59">
        <v>0</v>
      </c>
      <c r="Q69" s="59">
        <v>262213</v>
      </c>
      <c r="R69" s="59">
        <v>0</v>
      </c>
      <c r="S69" s="59">
        <v>188543</v>
      </c>
      <c r="T69" s="59">
        <v>0</v>
      </c>
      <c r="U69" s="55">
        <v>100</v>
      </c>
      <c r="V69" s="55">
        <f t="shared" si="0"/>
        <v>38.26806381059648</v>
      </c>
      <c r="W69" s="55">
        <f t="shared" si="6"/>
        <v>56.41525931414543</v>
      </c>
      <c r="X69" s="55">
        <f t="shared" si="1"/>
        <v>0</v>
      </c>
      <c r="Y69" s="55">
        <f t="shared" si="2"/>
        <v>3.0928080679836754</v>
      </c>
      <c r="Z69" s="55">
        <f t="shared" si="3"/>
        <v>0</v>
      </c>
      <c r="AA69" s="55">
        <f t="shared" si="4"/>
        <v>2.223868807274415</v>
      </c>
      <c r="AB69" s="55">
        <f t="shared" si="5"/>
        <v>0</v>
      </c>
    </row>
    <row r="70" spans="1:28" ht="12" customHeight="1">
      <c r="A70" s="157"/>
      <c r="B70" s="51" t="s">
        <v>21</v>
      </c>
      <c r="C70" s="28" t="s">
        <v>22</v>
      </c>
      <c r="D70" s="58">
        <v>10459635</v>
      </c>
      <c r="E70" s="59">
        <v>2394898</v>
      </c>
      <c r="F70" s="59">
        <v>2394787</v>
      </c>
      <c r="G70" s="59">
        <v>107</v>
      </c>
      <c r="H70" s="59">
        <v>0</v>
      </c>
      <c r="I70" s="59">
        <v>4</v>
      </c>
      <c r="J70" s="59">
        <v>0</v>
      </c>
      <c r="K70" s="59">
        <v>0</v>
      </c>
      <c r="L70" s="59">
        <v>0</v>
      </c>
      <c r="M70" s="59">
        <v>8064737</v>
      </c>
      <c r="N70" s="59">
        <v>2415290</v>
      </c>
      <c r="O70" s="59">
        <v>4752061</v>
      </c>
      <c r="P70" s="59">
        <v>0</v>
      </c>
      <c r="Q70" s="59">
        <v>268146</v>
      </c>
      <c r="R70" s="59">
        <v>0</v>
      </c>
      <c r="S70" s="59">
        <v>629240</v>
      </c>
      <c r="T70" s="59">
        <v>0</v>
      </c>
      <c r="U70" s="55">
        <v>100</v>
      </c>
      <c r="V70" s="55">
        <f t="shared" si="0"/>
        <v>29.9487757629294</v>
      </c>
      <c r="W70" s="55">
        <f t="shared" si="6"/>
        <v>58.92394259106032</v>
      </c>
      <c r="X70" s="55">
        <f t="shared" si="1"/>
        <v>0</v>
      </c>
      <c r="Y70" s="55">
        <f t="shared" si="2"/>
        <v>3.324919337109195</v>
      </c>
      <c r="Z70" s="55">
        <f t="shared" si="3"/>
        <v>0</v>
      </c>
      <c r="AA70" s="55">
        <f t="shared" si="4"/>
        <v>7.802362308901084</v>
      </c>
      <c r="AB70" s="55">
        <f t="shared" si="5"/>
        <v>0</v>
      </c>
    </row>
    <row r="71" spans="1:28" ht="12" customHeight="1">
      <c r="A71" s="156" t="s">
        <v>120</v>
      </c>
      <c r="B71" s="50" t="s">
        <v>15</v>
      </c>
      <c r="C71" s="14" t="s">
        <v>16</v>
      </c>
      <c r="D71" s="56">
        <v>21742815</v>
      </c>
      <c r="E71" s="57">
        <v>4914280</v>
      </c>
      <c r="F71" s="57">
        <v>4914163</v>
      </c>
      <c r="G71" s="57">
        <v>111</v>
      </c>
      <c r="H71" s="57">
        <v>0</v>
      </c>
      <c r="I71" s="57">
        <v>3</v>
      </c>
      <c r="J71" s="57">
        <v>0</v>
      </c>
      <c r="K71" s="57">
        <v>3</v>
      </c>
      <c r="L71" s="57">
        <v>0</v>
      </c>
      <c r="M71" s="57">
        <v>16828535</v>
      </c>
      <c r="N71" s="57">
        <v>5749199</v>
      </c>
      <c r="O71" s="57">
        <v>9647683</v>
      </c>
      <c r="P71" s="57">
        <v>0</v>
      </c>
      <c r="Q71" s="57">
        <v>582167</v>
      </c>
      <c r="R71" s="57">
        <v>0</v>
      </c>
      <c r="S71" s="57">
        <v>849486</v>
      </c>
      <c r="T71" s="57">
        <v>0</v>
      </c>
      <c r="U71" s="54">
        <v>100</v>
      </c>
      <c r="V71" s="54">
        <f t="shared" si="0"/>
        <v>34.163395684769945</v>
      </c>
      <c r="W71" s="54">
        <f t="shared" si="6"/>
        <v>57.3293100082687</v>
      </c>
      <c r="X71" s="54">
        <f t="shared" si="1"/>
        <v>0</v>
      </c>
      <c r="Y71" s="54">
        <f t="shared" si="2"/>
        <v>3.4594039231578986</v>
      </c>
      <c r="Z71" s="54">
        <f t="shared" si="3"/>
        <v>0</v>
      </c>
      <c r="AA71" s="54">
        <f t="shared" si="4"/>
        <v>5.0478903838034626</v>
      </c>
      <c r="AB71" s="54">
        <f t="shared" si="5"/>
        <v>0</v>
      </c>
    </row>
    <row r="72" spans="1:28" ht="12" customHeight="1">
      <c r="A72" s="157"/>
      <c r="B72" s="51" t="s">
        <v>19</v>
      </c>
      <c r="C72" s="28" t="s">
        <v>20</v>
      </c>
      <c r="D72" s="58">
        <v>11163764</v>
      </c>
      <c r="E72" s="59">
        <v>2553635</v>
      </c>
      <c r="F72" s="59">
        <v>2553605</v>
      </c>
      <c r="G72" s="59">
        <v>27</v>
      </c>
      <c r="H72" s="59">
        <v>0</v>
      </c>
      <c r="I72" s="59">
        <v>2</v>
      </c>
      <c r="J72" s="59">
        <v>0</v>
      </c>
      <c r="K72" s="59">
        <v>1</v>
      </c>
      <c r="L72" s="59">
        <v>0</v>
      </c>
      <c r="M72" s="59">
        <v>8610129</v>
      </c>
      <c r="N72" s="59">
        <v>3284982</v>
      </c>
      <c r="O72" s="59">
        <v>4846579</v>
      </c>
      <c r="P72" s="59">
        <v>0</v>
      </c>
      <c r="Q72" s="59">
        <v>286154</v>
      </c>
      <c r="R72" s="59">
        <v>0</v>
      </c>
      <c r="S72" s="59">
        <v>192414</v>
      </c>
      <c r="T72" s="59">
        <v>0</v>
      </c>
      <c r="U72" s="55">
        <v>100</v>
      </c>
      <c r="V72" s="55">
        <f aca="true" t="shared" si="7" ref="V72:V135">+N72/$M72*100</f>
        <v>38.15252942203305</v>
      </c>
      <c r="W72" s="55">
        <f t="shared" si="6"/>
        <v>56.28927278557615</v>
      </c>
      <c r="X72" s="55">
        <f aca="true" t="shared" si="8" ref="X72:X135">+P72/$M72*100</f>
        <v>0</v>
      </c>
      <c r="Y72" s="55">
        <f aca="true" t="shared" si="9" ref="Y72:Y135">+Q72/$M72*100</f>
        <v>3.323457755394838</v>
      </c>
      <c r="Z72" s="55">
        <f aca="true" t="shared" si="10" ref="Z72:Z135">+R72/$M72*100</f>
        <v>0</v>
      </c>
      <c r="AA72" s="55">
        <f aca="true" t="shared" si="11" ref="AA72:AA135">+S72/$M72*100</f>
        <v>2.2347400369959614</v>
      </c>
      <c r="AB72" s="55">
        <f aca="true" t="shared" si="12" ref="AB72:AB135">+T72/$M72*100</f>
        <v>0</v>
      </c>
    </row>
    <row r="73" spans="1:28" ht="12" customHeight="1">
      <c r="A73" s="157"/>
      <c r="B73" s="51" t="s">
        <v>21</v>
      </c>
      <c r="C73" s="28" t="s">
        <v>22</v>
      </c>
      <c r="D73" s="58">
        <v>10579051</v>
      </c>
      <c r="E73" s="59">
        <v>2360645</v>
      </c>
      <c r="F73" s="59">
        <v>2360558</v>
      </c>
      <c r="G73" s="59">
        <v>84</v>
      </c>
      <c r="H73" s="59">
        <v>0</v>
      </c>
      <c r="I73" s="59">
        <v>1</v>
      </c>
      <c r="J73" s="59">
        <v>0</v>
      </c>
      <c r="K73" s="59">
        <v>2</v>
      </c>
      <c r="L73" s="59">
        <v>0</v>
      </c>
      <c r="M73" s="59">
        <v>8218406</v>
      </c>
      <c r="N73" s="59">
        <v>2464217</v>
      </c>
      <c r="O73" s="59">
        <v>4801104</v>
      </c>
      <c r="P73" s="59">
        <v>0</v>
      </c>
      <c r="Q73" s="59">
        <v>296013</v>
      </c>
      <c r="R73" s="59">
        <v>0</v>
      </c>
      <c r="S73" s="59">
        <v>657072</v>
      </c>
      <c r="T73" s="59">
        <v>0</v>
      </c>
      <c r="U73" s="55">
        <v>100</v>
      </c>
      <c r="V73" s="55">
        <f t="shared" si="7"/>
        <v>29.98412344194239</v>
      </c>
      <c r="W73" s="55">
        <f aca="true" t="shared" si="13" ref="W73:W136">+O73/$M73*100</f>
        <v>58.41891967858487</v>
      </c>
      <c r="X73" s="55">
        <f t="shared" si="8"/>
        <v>0</v>
      </c>
      <c r="Y73" s="55">
        <f t="shared" si="9"/>
        <v>3.6018298438894356</v>
      </c>
      <c r="Z73" s="55">
        <f t="shared" si="10"/>
        <v>0</v>
      </c>
      <c r="AA73" s="55">
        <f t="shared" si="11"/>
        <v>7.995127035583299</v>
      </c>
      <c r="AB73" s="55">
        <f t="shared" si="12"/>
        <v>0</v>
      </c>
    </row>
    <row r="74" spans="1:28" ht="12" customHeight="1">
      <c r="A74" s="156" t="s">
        <v>121</v>
      </c>
      <c r="B74" s="50" t="s">
        <v>15</v>
      </c>
      <c r="C74" s="14" t="s">
        <v>16</v>
      </c>
      <c r="D74" s="56">
        <v>21928591</v>
      </c>
      <c r="E74" s="57">
        <v>4815400</v>
      </c>
      <c r="F74" s="57">
        <v>4815346</v>
      </c>
      <c r="G74" s="57">
        <v>50</v>
      </c>
      <c r="H74" s="57">
        <v>0</v>
      </c>
      <c r="I74" s="57">
        <v>2</v>
      </c>
      <c r="J74" s="57">
        <v>0</v>
      </c>
      <c r="K74" s="57">
        <v>2</v>
      </c>
      <c r="L74" s="57">
        <v>0</v>
      </c>
      <c r="M74" s="57">
        <v>17113191</v>
      </c>
      <c r="N74" s="57">
        <v>5872881</v>
      </c>
      <c r="O74" s="57">
        <v>9728171</v>
      </c>
      <c r="P74" s="57">
        <v>0</v>
      </c>
      <c r="Q74" s="57">
        <v>634162</v>
      </c>
      <c r="R74" s="57">
        <v>0</v>
      </c>
      <c r="S74" s="57">
        <v>877977</v>
      </c>
      <c r="T74" s="57">
        <v>0</v>
      </c>
      <c r="U74" s="54">
        <v>100</v>
      </c>
      <c r="V74" s="54">
        <f t="shared" si="7"/>
        <v>34.31786041539535</v>
      </c>
      <c r="W74" s="54">
        <f t="shared" si="13"/>
        <v>56.846037655981284</v>
      </c>
      <c r="X74" s="54">
        <f t="shared" si="8"/>
        <v>0</v>
      </c>
      <c r="Y74" s="54">
        <f t="shared" si="9"/>
        <v>3.705691124466501</v>
      </c>
      <c r="Z74" s="54">
        <f t="shared" si="10"/>
        <v>0</v>
      </c>
      <c r="AA74" s="54">
        <f t="shared" si="11"/>
        <v>5.130410804156864</v>
      </c>
      <c r="AB74" s="54">
        <f t="shared" si="12"/>
        <v>0</v>
      </c>
    </row>
    <row r="75" spans="1:28" ht="12" customHeight="1">
      <c r="A75" s="157"/>
      <c r="B75" s="51" t="s">
        <v>19</v>
      </c>
      <c r="C75" s="28" t="s">
        <v>20</v>
      </c>
      <c r="D75" s="58">
        <v>11243408</v>
      </c>
      <c r="E75" s="59">
        <v>2504032</v>
      </c>
      <c r="F75" s="59">
        <v>2504025</v>
      </c>
      <c r="G75" s="59">
        <v>6</v>
      </c>
      <c r="H75" s="59">
        <v>0</v>
      </c>
      <c r="I75" s="59">
        <v>1</v>
      </c>
      <c r="J75" s="59">
        <v>0</v>
      </c>
      <c r="K75" s="59">
        <v>0</v>
      </c>
      <c r="L75" s="59">
        <v>0</v>
      </c>
      <c r="M75" s="59">
        <v>8739376</v>
      </c>
      <c r="N75" s="59">
        <v>3339615</v>
      </c>
      <c r="O75" s="59">
        <v>4892877</v>
      </c>
      <c r="P75" s="59">
        <v>0</v>
      </c>
      <c r="Q75" s="59">
        <v>310367</v>
      </c>
      <c r="R75" s="59">
        <v>0</v>
      </c>
      <c r="S75" s="59">
        <v>196517</v>
      </c>
      <c r="T75" s="59">
        <v>0</v>
      </c>
      <c r="U75" s="55">
        <v>100</v>
      </c>
      <c r="V75" s="55">
        <f t="shared" si="7"/>
        <v>38.21342622173483</v>
      </c>
      <c r="W75" s="55">
        <f t="shared" si="13"/>
        <v>55.986571581311985</v>
      </c>
      <c r="X75" s="55">
        <f t="shared" si="8"/>
        <v>0</v>
      </c>
      <c r="Y75" s="55">
        <f t="shared" si="9"/>
        <v>3.5513633925351193</v>
      </c>
      <c r="Z75" s="55">
        <f t="shared" si="10"/>
        <v>0</v>
      </c>
      <c r="AA75" s="55">
        <f t="shared" si="11"/>
        <v>2.2486388044180727</v>
      </c>
      <c r="AB75" s="55">
        <f t="shared" si="12"/>
        <v>0</v>
      </c>
    </row>
    <row r="76" spans="1:28" ht="12" customHeight="1">
      <c r="A76" s="157"/>
      <c r="B76" s="51" t="s">
        <v>21</v>
      </c>
      <c r="C76" s="28" t="s">
        <v>22</v>
      </c>
      <c r="D76" s="58">
        <v>10685183</v>
      </c>
      <c r="E76" s="59">
        <v>2311368</v>
      </c>
      <c r="F76" s="59">
        <v>2311321</v>
      </c>
      <c r="G76" s="59">
        <v>44</v>
      </c>
      <c r="H76" s="59">
        <v>0</v>
      </c>
      <c r="I76" s="59">
        <v>1</v>
      </c>
      <c r="J76" s="59">
        <v>0</v>
      </c>
      <c r="K76" s="59">
        <v>2</v>
      </c>
      <c r="L76" s="59">
        <v>0</v>
      </c>
      <c r="M76" s="59">
        <v>8373815</v>
      </c>
      <c r="N76" s="59">
        <v>2533266</v>
      </c>
      <c r="O76" s="59">
        <v>4835294</v>
      </c>
      <c r="P76" s="59">
        <v>0</v>
      </c>
      <c r="Q76" s="59">
        <v>323795</v>
      </c>
      <c r="R76" s="59">
        <v>0</v>
      </c>
      <c r="S76" s="59">
        <v>681460</v>
      </c>
      <c r="T76" s="59">
        <v>0</v>
      </c>
      <c r="U76" s="55">
        <v>100</v>
      </c>
      <c r="V76" s="55">
        <f t="shared" si="7"/>
        <v>30.25223270397065</v>
      </c>
      <c r="W76" s="55">
        <f t="shared" si="13"/>
        <v>57.74302393831247</v>
      </c>
      <c r="X76" s="55">
        <f t="shared" si="8"/>
        <v>0</v>
      </c>
      <c r="Y76" s="55">
        <f t="shared" si="9"/>
        <v>3.86675607235173</v>
      </c>
      <c r="Z76" s="55">
        <f t="shared" si="10"/>
        <v>0</v>
      </c>
      <c r="AA76" s="55">
        <f t="shared" si="11"/>
        <v>8.137987285365153</v>
      </c>
      <c r="AB76" s="55">
        <f t="shared" si="12"/>
        <v>0</v>
      </c>
    </row>
    <row r="77" spans="1:28" ht="12" customHeight="1">
      <c r="A77" s="156" t="s">
        <v>98</v>
      </c>
      <c r="B77" s="50" t="s">
        <v>15</v>
      </c>
      <c r="C77" s="14" t="s">
        <v>16</v>
      </c>
      <c r="D77" s="56">
        <v>22092387</v>
      </c>
      <c r="E77" s="57">
        <v>4734596</v>
      </c>
      <c r="F77" s="57">
        <v>4734549</v>
      </c>
      <c r="G77" s="57">
        <v>44</v>
      </c>
      <c r="H77" s="57">
        <v>0</v>
      </c>
      <c r="I77" s="57">
        <v>2</v>
      </c>
      <c r="J77" s="57">
        <v>0</v>
      </c>
      <c r="K77" s="57">
        <v>1</v>
      </c>
      <c r="L77" s="57">
        <v>0</v>
      </c>
      <c r="M77" s="57">
        <v>17357791</v>
      </c>
      <c r="N77" s="57">
        <v>5945659</v>
      </c>
      <c r="O77" s="57">
        <v>9818044</v>
      </c>
      <c r="P77" s="57">
        <v>0</v>
      </c>
      <c r="Q77" s="57">
        <v>689440</v>
      </c>
      <c r="R77" s="57">
        <v>0</v>
      </c>
      <c r="S77" s="57">
        <v>904648</v>
      </c>
      <c r="T77" s="57">
        <v>0</v>
      </c>
      <c r="U77" s="54">
        <v>100</v>
      </c>
      <c r="V77" s="54">
        <f t="shared" si="7"/>
        <v>34.25354643341425</v>
      </c>
      <c r="W77" s="54">
        <f t="shared" si="13"/>
        <v>56.56275040988798</v>
      </c>
      <c r="X77" s="54">
        <f t="shared" si="8"/>
        <v>0</v>
      </c>
      <c r="Y77" s="54">
        <f t="shared" si="9"/>
        <v>3.9719339863004457</v>
      </c>
      <c r="Z77" s="54">
        <f t="shared" si="10"/>
        <v>0</v>
      </c>
      <c r="AA77" s="54">
        <f t="shared" si="11"/>
        <v>5.211769170397316</v>
      </c>
      <c r="AB77" s="54">
        <f t="shared" si="12"/>
        <v>0</v>
      </c>
    </row>
    <row r="78" spans="1:28" ht="12" customHeight="1">
      <c r="A78" s="157"/>
      <c r="B78" s="51" t="s">
        <v>19</v>
      </c>
      <c r="C78" s="28" t="s">
        <v>20</v>
      </c>
      <c r="D78" s="58">
        <v>11312728</v>
      </c>
      <c r="E78" s="59">
        <v>2463745</v>
      </c>
      <c r="F78" s="59">
        <v>2463741</v>
      </c>
      <c r="G78" s="59">
        <v>3</v>
      </c>
      <c r="H78" s="59">
        <v>0</v>
      </c>
      <c r="I78" s="59">
        <v>1</v>
      </c>
      <c r="J78" s="59">
        <v>0</v>
      </c>
      <c r="K78" s="59">
        <v>0</v>
      </c>
      <c r="L78" s="59">
        <v>0</v>
      </c>
      <c r="M78" s="59">
        <v>8848983</v>
      </c>
      <c r="N78" s="59">
        <v>3364354</v>
      </c>
      <c r="O78" s="59">
        <v>4948319</v>
      </c>
      <c r="P78" s="59">
        <v>0</v>
      </c>
      <c r="Q78" s="59">
        <v>335866</v>
      </c>
      <c r="R78" s="59">
        <v>0</v>
      </c>
      <c r="S78" s="59">
        <v>200444</v>
      </c>
      <c r="T78" s="59">
        <v>0</v>
      </c>
      <c r="U78" s="55">
        <v>100</v>
      </c>
      <c r="V78" s="55">
        <f t="shared" si="7"/>
        <v>38.01966847489706</v>
      </c>
      <c r="W78" s="55">
        <f t="shared" si="13"/>
        <v>55.919635058627634</v>
      </c>
      <c r="X78" s="55">
        <f t="shared" si="8"/>
        <v>0</v>
      </c>
      <c r="Y78" s="55">
        <f t="shared" si="9"/>
        <v>3.795532209746589</v>
      </c>
      <c r="Z78" s="55">
        <f t="shared" si="10"/>
        <v>0</v>
      </c>
      <c r="AA78" s="55">
        <f t="shared" si="11"/>
        <v>2.265164256728711</v>
      </c>
      <c r="AB78" s="55">
        <f t="shared" si="12"/>
        <v>0</v>
      </c>
    </row>
    <row r="79" spans="1:28" ht="12" customHeight="1">
      <c r="A79" s="157"/>
      <c r="B79" s="51" t="s">
        <v>21</v>
      </c>
      <c r="C79" s="28" t="s">
        <v>22</v>
      </c>
      <c r="D79" s="58">
        <v>10779659</v>
      </c>
      <c r="E79" s="59">
        <v>2270851</v>
      </c>
      <c r="F79" s="59">
        <v>2270808</v>
      </c>
      <c r="G79" s="59">
        <v>41</v>
      </c>
      <c r="H79" s="59">
        <v>0</v>
      </c>
      <c r="I79" s="59">
        <v>1</v>
      </c>
      <c r="J79" s="59">
        <v>0</v>
      </c>
      <c r="K79" s="59">
        <v>1</v>
      </c>
      <c r="L79" s="59">
        <v>0</v>
      </c>
      <c r="M79" s="59">
        <v>8508808</v>
      </c>
      <c r="N79" s="59">
        <v>2581305</v>
      </c>
      <c r="O79" s="59">
        <v>4869725</v>
      </c>
      <c r="P79" s="59">
        <v>0</v>
      </c>
      <c r="Q79" s="59">
        <v>353574</v>
      </c>
      <c r="R79" s="59">
        <v>0</v>
      </c>
      <c r="S79" s="59">
        <v>704204</v>
      </c>
      <c r="T79" s="59">
        <v>0</v>
      </c>
      <c r="U79" s="55">
        <v>100</v>
      </c>
      <c r="V79" s="55">
        <f t="shared" si="7"/>
        <v>30.33685799468034</v>
      </c>
      <c r="W79" s="55">
        <f t="shared" si="13"/>
        <v>57.2315769729438</v>
      </c>
      <c r="X79" s="55">
        <f t="shared" si="8"/>
        <v>0</v>
      </c>
      <c r="Y79" s="55">
        <f t="shared" si="9"/>
        <v>4.155388157777211</v>
      </c>
      <c r="Z79" s="55">
        <f t="shared" si="10"/>
        <v>0</v>
      </c>
      <c r="AA79" s="55">
        <f t="shared" si="11"/>
        <v>8.27617687459865</v>
      </c>
      <c r="AB79" s="55">
        <f t="shared" si="12"/>
        <v>0</v>
      </c>
    </row>
    <row r="80" spans="1:28" ht="12" customHeight="1">
      <c r="A80" s="157" t="str">
        <f>' 2000'!A7</f>
        <v>八十九年
 2000</v>
      </c>
      <c r="B80" s="50" t="str">
        <f>' 2000'!B7</f>
        <v>計</v>
      </c>
      <c r="C80" s="14" t="str">
        <f>' 2000'!C7</f>
        <v>T.</v>
      </c>
      <c r="D80" s="21">
        <f>' 2000'!D7</f>
        <v>22276672</v>
      </c>
      <c r="E80" s="22">
        <f>' 2000'!E7</f>
        <v>4703093</v>
      </c>
      <c r="F80" s="22">
        <f>' 2000'!F7</f>
        <v>4703052</v>
      </c>
      <c r="G80" s="22">
        <f>' 2000'!G7</f>
        <v>38</v>
      </c>
      <c r="H80" s="22">
        <v>0</v>
      </c>
      <c r="I80" s="22">
        <f>' 2000'!H7</f>
        <v>2</v>
      </c>
      <c r="J80" s="22">
        <v>0</v>
      </c>
      <c r="K80" s="22">
        <f>' 2000'!I7</f>
        <v>1</v>
      </c>
      <c r="L80" s="22">
        <v>0</v>
      </c>
      <c r="M80" s="22">
        <f>' 2000'!J7</f>
        <v>17573579</v>
      </c>
      <c r="N80" s="22">
        <f>' 2000'!K7</f>
        <v>5990604</v>
      </c>
      <c r="O80" s="22">
        <f>' 2000'!L7</f>
        <v>9908126</v>
      </c>
      <c r="P80" s="22">
        <v>0</v>
      </c>
      <c r="Q80" s="22">
        <f>' 2000'!M7</f>
        <v>744394</v>
      </c>
      <c r="R80" s="22">
        <v>0</v>
      </c>
      <c r="S80" s="22">
        <f>' 2000'!N7</f>
        <v>930455</v>
      </c>
      <c r="T80" s="22">
        <v>0</v>
      </c>
      <c r="U80" s="25">
        <f>' 2000'!O7</f>
        <v>100</v>
      </c>
      <c r="V80" s="25">
        <f t="shared" si="7"/>
        <v>34.08869644595446</v>
      </c>
      <c r="W80" s="25">
        <f t="shared" si="13"/>
        <v>56.38080894051235</v>
      </c>
      <c r="X80" s="25">
        <f t="shared" si="8"/>
        <v>0</v>
      </c>
      <c r="Y80" s="25">
        <f t="shared" si="9"/>
        <v>4.2358702231344</v>
      </c>
      <c r="Z80" s="25">
        <f t="shared" si="10"/>
        <v>0</v>
      </c>
      <c r="AA80" s="25">
        <f t="shared" si="11"/>
        <v>5.294624390398791</v>
      </c>
      <c r="AB80" s="25">
        <f t="shared" si="12"/>
        <v>0</v>
      </c>
    </row>
    <row r="81" spans="1:28" ht="12" customHeight="1">
      <c r="A81" s="157"/>
      <c r="B81" s="51" t="str">
        <f>' 2000'!B8</f>
        <v>男</v>
      </c>
      <c r="C81" s="28" t="str">
        <f>' 2000'!C8</f>
        <v>M.</v>
      </c>
      <c r="D81" s="23">
        <f>' 2000'!D8</f>
        <v>11392050</v>
      </c>
      <c r="E81" s="24">
        <f>' 2000'!E8</f>
        <v>2449631</v>
      </c>
      <c r="F81" s="24">
        <f>' 2000'!F8</f>
        <v>2449626</v>
      </c>
      <c r="G81" s="24">
        <f>' 2000'!G8</f>
        <v>4</v>
      </c>
      <c r="H81" s="24">
        <v>0</v>
      </c>
      <c r="I81" s="24">
        <f>' 2000'!H8</f>
        <v>1</v>
      </c>
      <c r="J81" s="24">
        <v>0</v>
      </c>
      <c r="K81" s="24" t="str">
        <f>' 2000'!I8</f>
        <v>         －</v>
      </c>
      <c r="L81" s="24">
        <v>0</v>
      </c>
      <c r="M81" s="24">
        <f>' 2000'!J8</f>
        <v>8942419</v>
      </c>
      <c r="N81" s="24">
        <f>' 2000'!K8</f>
        <v>3371213</v>
      </c>
      <c r="O81" s="24">
        <f>' 2000'!L8</f>
        <v>5007204</v>
      </c>
      <c r="P81" s="24">
        <v>0</v>
      </c>
      <c r="Q81" s="24">
        <f>' 2000'!M8</f>
        <v>360615</v>
      </c>
      <c r="R81" s="24">
        <v>0</v>
      </c>
      <c r="S81" s="24">
        <f>' 2000'!N8</f>
        <v>203387</v>
      </c>
      <c r="T81" s="24">
        <v>0</v>
      </c>
      <c r="U81" s="26">
        <f>' 2000'!O8</f>
        <v>100</v>
      </c>
      <c r="V81" s="26">
        <f t="shared" si="7"/>
        <v>37.699116983894406</v>
      </c>
      <c r="W81" s="26">
        <f t="shared" si="13"/>
        <v>55.99384238202213</v>
      </c>
      <c r="X81" s="26">
        <f t="shared" si="8"/>
        <v>0</v>
      </c>
      <c r="Y81" s="26">
        <f t="shared" si="9"/>
        <v>4.032633675518895</v>
      </c>
      <c r="Z81" s="26">
        <f t="shared" si="10"/>
        <v>0</v>
      </c>
      <c r="AA81" s="26">
        <f t="shared" si="11"/>
        <v>2.274406958564567</v>
      </c>
      <c r="AB81" s="26">
        <f t="shared" si="12"/>
        <v>0</v>
      </c>
    </row>
    <row r="82" spans="1:28" ht="12" customHeight="1">
      <c r="A82" s="157"/>
      <c r="B82" s="51" t="str">
        <f>' 2000'!B9</f>
        <v>女</v>
      </c>
      <c r="C82" s="28" t="str">
        <f>' 2000'!C9</f>
        <v>F.</v>
      </c>
      <c r="D82" s="23">
        <f>' 2000'!D9</f>
        <v>10884622</v>
      </c>
      <c r="E82" s="24">
        <f>' 2000'!E9</f>
        <v>2253462</v>
      </c>
      <c r="F82" s="24">
        <f>' 2000'!F9</f>
        <v>2253426</v>
      </c>
      <c r="G82" s="24">
        <f>' 2000'!G9</f>
        <v>34</v>
      </c>
      <c r="H82" s="24">
        <v>0</v>
      </c>
      <c r="I82" s="24">
        <f>' 2000'!H9</f>
        <v>1</v>
      </c>
      <c r="J82" s="24">
        <v>0</v>
      </c>
      <c r="K82" s="24">
        <f>' 2000'!I9</f>
        <v>1</v>
      </c>
      <c r="L82" s="24">
        <v>0</v>
      </c>
      <c r="M82" s="24">
        <f>' 2000'!J9</f>
        <v>8631160</v>
      </c>
      <c r="N82" s="24">
        <f>' 2000'!K9</f>
        <v>2619391</v>
      </c>
      <c r="O82" s="24">
        <f>' 2000'!L9</f>
        <v>4900922</v>
      </c>
      <c r="P82" s="24">
        <v>0</v>
      </c>
      <c r="Q82" s="24">
        <f>' 2000'!M9</f>
        <v>383779</v>
      </c>
      <c r="R82" s="24">
        <v>0</v>
      </c>
      <c r="S82" s="24">
        <f>' 2000'!N9</f>
        <v>727068</v>
      </c>
      <c r="T82" s="24">
        <v>0</v>
      </c>
      <c r="U82" s="26">
        <f>' 2000'!O9</f>
        <v>100</v>
      </c>
      <c r="V82" s="26">
        <f t="shared" si="7"/>
        <v>30.348076040763928</v>
      </c>
      <c r="W82" s="26">
        <f t="shared" si="13"/>
        <v>56.78173038154779</v>
      </c>
      <c r="X82" s="26">
        <f t="shared" si="8"/>
        <v>0</v>
      </c>
      <c r="Y82" s="26">
        <f t="shared" si="9"/>
        <v>4.446435936768638</v>
      </c>
      <c r="Z82" s="26">
        <f t="shared" si="10"/>
        <v>0</v>
      </c>
      <c r="AA82" s="26">
        <f t="shared" si="11"/>
        <v>8.423757640919645</v>
      </c>
      <c r="AB82" s="26">
        <f t="shared" si="12"/>
        <v>0</v>
      </c>
    </row>
    <row r="83" spans="1:28" ht="12" customHeight="1">
      <c r="A83" s="157" t="str">
        <f>' 2001'!A7</f>
        <v>九　十年
 2001</v>
      </c>
      <c r="B83" s="50" t="str">
        <f>' 2001'!B7</f>
        <v>計</v>
      </c>
      <c r="C83" s="14" t="str">
        <f>' 2001'!C7</f>
        <v>T.</v>
      </c>
      <c r="D83" s="21">
        <f>' 2001'!D7</f>
        <v>22405568</v>
      </c>
      <c r="E83" s="22">
        <f>' 2001'!E7</f>
        <v>4661884</v>
      </c>
      <c r="F83" s="22">
        <f>' 2001'!F7</f>
        <v>4661850</v>
      </c>
      <c r="G83" s="22">
        <f>' 2001'!G7</f>
        <v>31</v>
      </c>
      <c r="H83" s="22">
        <v>0</v>
      </c>
      <c r="I83" s="22">
        <f>' 2001'!H7</f>
        <v>2</v>
      </c>
      <c r="J83" s="22">
        <v>0</v>
      </c>
      <c r="K83" s="22">
        <f>' 2001'!I7</f>
        <v>1</v>
      </c>
      <c r="L83" s="22">
        <v>0</v>
      </c>
      <c r="M83" s="22">
        <f>' 2001'!J7</f>
        <v>17743684</v>
      </c>
      <c r="N83" s="22">
        <f>' 2001'!K7</f>
        <v>6024053</v>
      </c>
      <c r="O83" s="22">
        <f>' 2001'!L7</f>
        <v>9960660</v>
      </c>
      <c r="P83" s="22">
        <v>0</v>
      </c>
      <c r="Q83" s="22">
        <f>' 2001'!M7</f>
        <v>803276</v>
      </c>
      <c r="R83" s="22">
        <v>0</v>
      </c>
      <c r="S83" s="22">
        <f>' 2001'!N7</f>
        <v>955695</v>
      </c>
      <c r="T83" s="22">
        <v>0</v>
      </c>
      <c r="U83" s="25">
        <f>' 2001'!O7</f>
        <v>100</v>
      </c>
      <c r="V83" s="25">
        <f t="shared" si="7"/>
        <v>33.95040736748919</v>
      </c>
      <c r="W83" s="25">
        <f t="shared" si="13"/>
        <v>56.136369425875706</v>
      </c>
      <c r="X83" s="25">
        <f t="shared" si="8"/>
        <v>0</v>
      </c>
      <c r="Y83" s="25">
        <f t="shared" si="9"/>
        <v>4.527109477377979</v>
      </c>
      <c r="Z83" s="25">
        <f t="shared" si="10"/>
        <v>0</v>
      </c>
      <c r="AA83" s="25">
        <f t="shared" si="11"/>
        <v>5.386113729257127</v>
      </c>
      <c r="AB83" s="25">
        <f t="shared" si="12"/>
        <v>0</v>
      </c>
    </row>
    <row r="84" spans="1:28" ht="12" customHeight="1">
      <c r="A84" s="157"/>
      <c r="B84" s="51" t="str">
        <f>' 2001'!B8</f>
        <v>男</v>
      </c>
      <c r="C84" s="28" t="str">
        <f>' 2001'!C8</f>
        <v>M.</v>
      </c>
      <c r="D84" s="23">
        <f>' 2001'!D8</f>
        <v>11441651</v>
      </c>
      <c r="E84" s="24">
        <f>' 2001'!E8</f>
        <v>2429165</v>
      </c>
      <c r="F84" s="24">
        <f>' 2001'!F8</f>
        <v>2429161</v>
      </c>
      <c r="G84" s="24">
        <f>' 2001'!G8</f>
        <v>3</v>
      </c>
      <c r="H84" s="24">
        <v>0</v>
      </c>
      <c r="I84" s="24">
        <f>' 2001'!H8</f>
        <v>1</v>
      </c>
      <c r="J84" s="24">
        <v>0</v>
      </c>
      <c r="K84" s="24" t="str">
        <f>' 2001'!I8</f>
        <v>         －</v>
      </c>
      <c r="L84" s="24">
        <v>0</v>
      </c>
      <c r="M84" s="24">
        <f>' 2001'!J8</f>
        <v>9012486</v>
      </c>
      <c r="N84" s="24">
        <f>' 2001'!K8</f>
        <v>3371660</v>
      </c>
      <c r="O84" s="24">
        <f>' 2001'!L8</f>
        <v>5047682</v>
      </c>
      <c r="P84" s="24">
        <v>0</v>
      </c>
      <c r="Q84" s="24">
        <f>' 2001'!M8</f>
        <v>387168</v>
      </c>
      <c r="R84" s="24">
        <v>0</v>
      </c>
      <c r="S84" s="24">
        <f>' 2001'!N8</f>
        <v>205976</v>
      </c>
      <c r="T84" s="24">
        <v>0</v>
      </c>
      <c r="U84" s="26">
        <f>' 2001'!O8</f>
        <v>100</v>
      </c>
      <c r="V84" s="26">
        <f t="shared" si="7"/>
        <v>37.410987379065</v>
      </c>
      <c r="W84" s="26">
        <f t="shared" si="13"/>
        <v>56.00765426986516</v>
      </c>
      <c r="X84" s="26">
        <f t="shared" si="8"/>
        <v>0</v>
      </c>
      <c r="Y84" s="26">
        <f t="shared" si="9"/>
        <v>4.295906811949555</v>
      </c>
      <c r="Z84" s="26">
        <f t="shared" si="10"/>
        <v>0</v>
      </c>
      <c r="AA84" s="26">
        <f t="shared" si="11"/>
        <v>2.2854515391202828</v>
      </c>
      <c r="AB84" s="26">
        <f t="shared" si="12"/>
        <v>0</v>
      </c>
    </row>
    <row r="85" spans="1:28" ht="12" customHeight="1">
      <c r="A85" s="157"/>
      <c r="B85" s="51" t="str">
        <f>' 2001'!B9</f>
        <v>女</v>
      </c>
      <c r="C85" s="28" t="str">
        <f>' 2001'!C9</f>
        <v>F.</v>
      </c>
      <c r="D85" s="23">
        <f>' 2001'!D9</f>
        <v>10963917</v>
      </c>
      <c r="E85" s="24">
        <f>' 2001'!E9</f>
        <v>2232719</v>
      </c>
      <c r="F85" s="24">
        <f>' 2001'!F9</f>
        <v>2232689</v>
      </c>
      <c r="G85" s="24">
        <f>' 2001'!G9</f>
        <v>28</v>
      </c>
      <c r="H85" s="24">
        <v>0</v>
      </c>
      <c r="I85" s="24">
        <f>' 2001'!H9</f>
        <v>1</v>
      </c>
      <c r="J85" s="24">
        <v>0</v>
      </c>
      <c r="K85" s="24">
        <f>' 2001'!I9</f>
        <v>1</v>
      </c>
      <c r="L85" s="24">
        <v>0</v>
      </c>
      <c r="M85" s="24">
        <f>' 2001'!J9</f>
        <v>8731198</v>
      </c>
      <c r="N85" s="24">
        <f>' 2001'!K9</f>
        <v>2652393</v>
      </c>
      <c r="O85" s="24">
        <f>' 2001'!L9</f>
        <v>4912978</v>
      </c>
      <c r="P85" s="24">
        <v>0</v>
      </c>
      <c r="Q85" s="24">
        <f>' 2001'!M9</f>
        <v>416108</v>
      </c>
      <c r="R85" s="24">
        <v>0</v>
      </c>
      <c r="S85" s="24">
        <f>' 2001'!N9</f>
        <v>749719</v>
      </c>
      <c r="T85" s="24">
        <v>0</v>
      </c>
      <c r="U85" s="26">
        <f>' 2001'!O9</f>
        <v>100</v>
      </c>
      <c r="V85" s="26">
        <f t="shared" si="7"/>
        <v>30.37833983377768</v>
      </c>
      <c r="W85" s="26">
        <f t="shared" si="13"/>
        <v>56.26923132426958</v>
      </c>
      <c r="X85" s="26">
        <f t="shared" si="8"/>
        <v>0</v>
      </c>
      <c r="Y85" s="26">
        <f t="shared" si="9"/>
        <v>4.765760666520218</v>
      </c>
      <c r="Z85" s="26">
        <f t="shared" si="10"/>
        <v>0</v>
      </c>
      <c r="AA85" s="26">
        <f t="shared" si="11"/>
        <v>8.586668175432512</v>
      </c>
      <c r="AB85" s="26">
        <f t="shared" si="12"/>
        <v>0</v>
      </c>
    </row>
    <row r="86" spans="1:28" ht="12" customHeight="1">
      <c r="A86" s="157" t="str">
        <f>' 2002'!A7</f>
        <v>九十一年
 2002</v>
      </c>
      <c r="B86" s="50" t="str">
        <f>' 2002'!B7</f>
        <v>計</v>
      </c>
      <c r="C86" s="14" t="str">
        <f>' 2002'!C7</f>
        <v>T.</v>
      </c>
      <c r="D86" s="21">
        <f>' 2002'!D7</f>
        <v>22520776</v>
      </c>
      <c r="E86" s="22">
        <f>' 2002'!E7</f>
        <v>4598892</v>
      </c>
      <c r="F86" s="22">
        <f>' 2002'!F7</f>
        <v>4598856</v>
      </c>
      <c r="G86" s="22">
        <f>' 2002'!G7</f>
        <v>35</v>
      </c>
      <c r="H86" s="22">
        <v>0</v>
      </c>
      <c r="I86" s="22">
        <f>' 2002'!H7</f>
        <v>1</v>
      </c>
      <c r="J86" s="22">
        <v>0</v>
      </c>
      <c r="K86" s="22" t="str">
        <f>' 2002'!I7</f>
        <v>         －</v>
      </c>
      <c r="L86" s="22">
        <v>0</v>
      </c>
      <c r="M86" s="22">
        <f>' 2002'!J7</f>
        <v>17921884</v>
      </c>
      <c r="N86" s="22">
        <f>' 2002'!K7</f>
        <v>6067180</v>
      </c>
      <c r="O86" s="22">
        <f>' 2002'!L7</f>
        <v>10008726</v>
      </c>
      <c r="P86" s="22">
        <v>0</v>
      </c>
      <c r="Q86" s="22">
        <f>' 2002'!M7</f>
        <v>865989</v>
      </c>
      <c r="R86" s="22">
        <v>0</v>
      </c>
      <c r="S86" s="22">
        <f>' 2002'!N7</f>
        <v>979989</v>
      </c>
      <c r="T86" s="22">
        <v>0</v>
      </c>
      <c r="U86" s="25">
        <f>' 2002'!O7</f>
        <v>100</v>
      </c>
      <c r="V86" s="25">
        <f t="shared" si="7"/>
        <v>33.85347210148219</v>
      </c>
      <c r="W86" s="25">
        <f t="shared" si="13"/>
        <v>55.846394274173406</v>
      </c>
      <c r="X86" s="25">
        <f t="shared" si="8"/>
        <v>0</v>
      </c>
      <c r="Y86" s="25">
        <f t="shared" si="9"/>
        <v>4.832019892551475</v>
      </c>
      <c r="Z86" s="25">
        <f t="shared" si="10"/>
        <v>0</v>
      </c>
      <c r="AA86" s="25">
        <f t="shared" si="11"/>
        <v>5.46811373179293</v>
      </c>
      <c r="AB86" s="25">
        <f t="shared" si="12"/>
        <v>0</v>
      </c>
    </row>
    <row r="87" spans="1:28" ht="12" customHeight="1">
      <c r="A87" s="157"/>
      <c r="B87" s="51" t="str">
        <f>' 2002'!B8</f>
        <v>男</v>
      </c>
      <c r="C87" s="28" t="str">
        <f>' 2002'!C8</f>
        <v>M.</v>
      </c>
      <c r="D87" s="23">
        <f>' 2002'!D8</f>
        <v>11485409</v>
      </c>
      <c r="E87" s="24">
        <f>' 2002'!E8</f>
        <v>2397192</v>
      </c>
      <c r="F87" s="24">
        <f>' 2002'!F8</f>
        <v>2397185</v>
      </c>
      <c r="G87" s="24">
        <f>' 2002'!G8</f>
        <v>7</v>
      </c>
      <c r="H87" s="24">
        <v>0</v>
      </c>
      <c r="I87" s="24" t="str">
        <f>' 2002'!H8</f>
        <v>         －</v>
      </c>
      <c r="J87" s="24">
        <v>0</v>
      </c>
      <c r="K87" s="24" t="str">
        <f>' 2002'!I8</f>
        <v>         －</v>
      </c>
      <c r="L87" s="24">
        <v>0</v>
      </c>
      <c r="M87" s="24">
        <f>' 2002'!J8</f>
        <v>9088217</v>
      </c>
      <c r="N87" s="24">
        <f>' 2002'!K8</f>
        <v>3379567</v>
      </c>
      <c r="O87" s="24">
        <f>' 2002'!L8</f>
        <v>5084695</v>
      </c>
      <c r="P87" s="24">
        <v>0</v>
      </c>
      <c r="Q87" s="24">
        <f>' 2002'!M8</f>
        <v>415531</v>
      </c>
      <c r="R87" s="24">
        <v>0</v>
      </c>
      <c r="S87" s="24">
        <f>' 2002'!N8</f>
        <v>208424</v>
      </c>
      <c r="T87" s="24">
        <v>0</v>
      </c>
      <c r="U87" s="26">
        <f>' 2002'!O8</f>
        <v>100</v>
      </c>
      <c r="V87" s="26">
        <f t="shared" si="7"/>
        <v>37.18624896390568</v>
      </c>
      <c r="W87" s="26">
        <f t="shared" si="13"/>
        <v>55.94821294429919</v>
      </c>
      <c r="X87" s="26">
        <f t="shared" si="8"/>
        <v>0</v>
      </c>
      <c r="Y87" s="26">
        <f t="shared" si="9"/>
        <v>4.5721949640947175</v>
      </c>
      <c r="Z87" s="26">
        <f t="shared" si="10"/>
        <v>0</v>
      </c>
      <c r="AA87" s="26">
        <f t="shared" si="11"/>
        <v>2.293343127700406</v>
      </c>
      <c r="AB87" s="26">
        <f t="shared" si="12"/>
        <v>0</v>
      </c>
    </row>
    <row r="88" spans="1:28" ht="12" customHeight="1">
      <c r="A88" s="157"/>
      <c r="B88" s="51" t="str">
        <f>' 2002'!B9</f>
        <v>女</v>
      </c>
      <c r="C88" s="28" t="str">
        <f>' 2002'!C9</f>
        <v>F.</v>
      </c>
      <c r="D88" s="23">
        <f>' 2002'!D9</f>
        <v>11035367</v>
      </c>
      <c r="E88" s="24">
        <f>' 2002'!E9</f>
        <v>2201700</v>
      </c>
      <c r="F88" s="24">
        <f>' 2002'!F9</f>
        <v>2201671</v>
      </c>
      <c r="G88" s="24">
        <f>' 2002'!G9</f>
        <v>28</v>
      </c>
      <c r="H88" s="24">
        <v>0</v>
      </c>
      <c r="I88" s="24">
        <f>' 2002'!H9</f>
        <v>1</v>
      </c>
      <c r="J88" s="24">
        <v>0</v>
      </c>
      <c r="K88" s="24" t="str">
        <f>' 2002'!I9</f>
        <v>         －</v>
      </c>
      <c r="L88" s="24">
        <v>0</v>
      </c>
      <c r="M88" s="24">
        <f>' 2002'!J9</f>
        <v>8833667</v>
      </c>
      <c r="N88" s="24">
        <f>' 2002'!K9</f>
        <v>2687613</v>
      </c>
      <c r="O88" s="24">
        <f>' 2002'!L9</f>
        <v>4924031</v>
      </c>
      <c r="P88" s="24">
        <v>0</v>
      </c>
      <c r="Q88" s="24">
        <f>' 2002'!M9</f>
        <v>450458</v>
      </c>
      <c r="R88" s="24">
        <v>0</v>
      </c>
      <c r="S88" s="24">
        <f>' 2002'!N9</f>
        <v>771565</v>
      </c>
      <c r="T88" s="24">
        <v>0</v>
      </c>
      <c r="U88" s="26">
        <f>' 2002'!O9</f>
        <v>100</v>
      </c>
      <c r="V88" s="26">
        <f t="shared" si="7"/>
        <v>30.424658298756334</v>
      </c>
      <c r="W88" s="26">
        <f t="shared" si="13"/>
        <v>55.74164160817925</v>
      </c>
      <c r="X88" s="26">
        <f t="shared" si="8"/>
        <v>0</v>
      </c>
      <c r="Y88" s="26">
        <f t="shared" si="9"/>
        <v>5.099331908255088</v>
      </c>
      <c r="Z88" s="26">
        <f t="shared" si="10"/>
        <v>0</v>
      </c>
      <c r="AA88" s="26">
        <f t="shared" si="11"/>
        <v>8.734368184809322</v>
      </c>
      <c r="AB88" s="26">
        <f t="shared" si="12"/>
        <v>0</v>
      </c>
    </row>
    <row r="89" spans="1:28" ht="12" customHeight="1">
      <c r="A89" s="157" t="str">
        <f>' 2003'!A7</f>
        <v>九十二年
 2003</v>
      </c>
      <c r="B89" s="50" t="str">
        <f>' 2003'!B7</f>
        <v>計</v>
      </c>
      <c r="C89" s="14" t="str">
        <f>' 2003'!C7</f>
        <v>T.</v>
      </c>
      <c r="D89" s="21">
        <f>' 2003'!D7</f>
        <v>22604550</v>
      </c>
      <c r="E89" s="22">
        <f>' 2003'!E7</f>
        <v>4481620</v>
      </c>
      <c r="F89" s="22">
        <f>' 2003'!F7</f>
        <v>4481607</v>
      </c>
      <c r="G89" s="22">
        <f>' 2003'!G7</f>
        <v>13</v>
      </c>
      <c r="H89" s="22">
        <v>0</v>
      </c>
      <c r="I89" s="22" t="str">
        <f>' 2003'!H7</f>
        <v>         －</v>
      </c>
      <c r="J89" s="22">
        <v>0</v>
      </c>
      <c r="K89" s="22" t="str">
        <f>' 2003'!I7</f>
        <v>         －</v>
      </c>
      <c r="L89" s="22">
        <v>0</v>
      </c>
      <c r="M89" s="22">
        <f>' 2003'!J7</f>
        <v>18122930</v>
      </c>
      <c r="N89" s="22">
        <f>' 2003'!K7</f>
        <v>6151231</v>
      </c>
      <c r="O89" s="22">
        <f>' 2003'!L7</f>
        <v>10038668</v>
      </c>
      <c r="P89" s="22">
        <v>0</v>
      </c>
      <c r="Q89" s="22">
        <f>' 2003'!M7</f>
        <v>929196</v>
      </c>
      <c r="R89" s="22">
        <v>0</v>
      </c>
      <c r="S89" s="22">
        <f>' 2003'!N7</f>
        <v>1003835</v>
      </c>
      <c r="T89" s="22">
        <v>0</v>
      </c>
      <c r="U89" s="25">
        <f>' 2003'!O7</f>
        <v>100</v>
      </c>
      <c r="V89" s="25">
        <f t="shared" si="7"/>
        <v>33.94170258341229</v>
      </c>
      <c r="W89" s="25">
        <f t="shared" si="13"/>
        <v>55.392080640382105</v>
      </c>
      <c r="X89" s="25">
        <f t="shared" si="8"/>
        <v>0</v>
      </c>
      <c r="Y89" s="25">
        <f t="shared" si="9"/>
        <v>5.127184180482957</v>
      </c>
      <c r="Z89" s="25">
        <f t="shared" si="10"/>
        <v>0</v>
      </c>
      <c r="AA89" s="25">
        <f t="shared" si="11"/>
        <v>5.539032595722657</v>
      </c>
      <c r="AB89" s="25">
        <f t="shared" si="12"/>
        <v>0</v>
      </c>
    </row>
    <row r="90" spans="1:28" ht="12" customHeight="1">
      <c r="A90" s="157"/>
      <c r="B90" s="51" t="str">
        <f>' 2003'!B8</f>
        <v>男</v>
      </c>
      <c r="C90" s="28" t="str">
        <f>' 2003'!C8</f>
        <v>M.</v>
      </c>
      <c r="D90" s="23">
        <f>' 2003'!D8</f>
        <v>11515062</v>
      </c>
      <c r="E90" s="24">
        <f>' 2003'!E8</f>
        <v>2337165</v>
      </c>
      <c r="F90" s="24">
        <f>' 2003'!F8</f>
        <v>2337161</v>
      </c>
      <c r="G90" s="24">
        <f>' 2003'!G8</f>
        <v>4</v>
      </c>
      <c r="H90" s="24">
        <v>0</v>
      </c>
      <c r="I90" s="24" t="str">
        <f>' 2003'!H8</f>
        <v>         －</v>
      </c>
      <c r="J90" s="24">
        <v>0</v>
      </c>
      <c r="K90" s="24" t="str">
        <f>' 2003'!I8</f>
        <v>         －</v>
      </c>
      <c r="L90" s="24">
        <v>0</v>
      </c>
      <c r="M90" s="24">
        <f>' 2003'!J8</f>
        <v>9177897</v>
      </c>
      <c r="N90" s="24">
        <f>' 2003'!K8</f>
        <v>3410118</v>
      </c>
      <c r="O90" s="24">
        <f>' 2003'!L8</f>
        <v>5113084</v>
      </c>
      <c r="P90" s="24">
        <v>0</v>
      </c>
      <c r="Q90" s="24">
        <f>' 2003'!M8</f>
        <v>443994</v>
      </c>
      <c r="R90" s="24">
        <v>0</v>
      </c>
      <c r="S90" s="24">
        <f>' 2003'!N8</f>
        <v>210701</v>
      </c>
      <c r="T90" s="24">
        <v>0</v>
      </c>
      <c r="U90" s="26">
        <f>' 2003'!O8</f>
        <v>100</v>
      </c>
      <c r="V90" s="26">
        <f t="shared" si="7"/>
        <v>37.15576672956779</v>
      </c>
      <c r="W90" s="26">
        <f t="shared" si="13"/>
        <v>55.7108453058473</v>
      </c>
      <c r="X90" s="26">
        <f t="shared" si="8"/>
        <v>0</v>
      </c>
      <c r="Y90" s="26">
        <f t="shared" si="9"/>
        <v>4.837644179271134</v>
      </c>
      <c r="Z90" s="26">
        <f t="shared" si="10"/>
        <v>0</v>
      </c>
      <c r="AA90" s="26">
        <f t="shared" si="11"/>
        <v>2.2957437853137814</v>
      </c>
      <c r="AB90" s="26">
        <f t="shared" si="12"/>
        <v>0</v>
      </c>
    </row>
    <row r="91" spans="1:28" ht="12" customHeight="1">
      <c r="A91" s="157"/>
      <c r="B91" s="51" t="str">
        <f>' 2003'!B9</f>
        <v>女</v>
      </c>
      <c r="C91" s="28" t="str">
        <f>' 2003'!C9</f>
        <v>F.</v>
      </c>
      <c r="D91" s="23">
        <f>' 2003'!D9</f>
        <v>11089488</v>
      </c>
      <c r="E91" s="24">
        <f>' 2003'!E9</f>
        <v>2144455</v>
      </c>
      <c r="F91" s="24">
        <f>' 2003'!F9</f>
        <v>2144446</v>
      </c>
      <c r="G91" s="24">
        <f>' 2003'!G9</f>
        <v>9</v>
      </c>
      <c r="H91" s="24">
        <v>0</v>
      </c>
      <c r="I91" s="24" t="str">
        <f>' 2003'!H9</f>
        <v>         －</v>
      </c>
      <c r="J91" s="24">
        <v>0</v>
      </c>
      <c r="K91" s="24" t="str">
        <f>' 2003'!I9</f>
        <v>         －</v>
      </c>
      <c r="L91" s="24">
        <v>0</v>
      </c>
      <c r="M91" s="24">
        <f>' 2003'!J9</f>
        <v>8945033</v>
      </c>
      <c r="N91" s="24">
        <f>' 2003'!K9</f>
        <v>2741113</v>
      </c>
      <c r="O91" s="24">
        <f>' 2003'!L9</f>
        <v>4925584</v>
      </c>
      <c r="P91" s="24">
        <v>0</v>
      </c>
      <c r="Q91" s="24">
        <f>' 2003'!M9</f>
        <v>485202</v>
      </c>
      <c r="R91" s="24">
        <v>0</v>
      </c>
      <c r="S91" s="24">
        <f>' 2003'!N9</f>
        <v>793134</v>
      </c>
      <c r="T91" s="24">
        <v>0</v>
      </c>
      <c r="U91" s="26">
        <f>' 2003'!O9</f>
        <v>100</v>
      </c>
      <c r="V91" s="26">
        <f t="shared" si="7"/>
        <v>30.643967439807096</v>
      </c>
      <c r="W91" s="26">
        <f t="shared" si="13"/>
        <v>55.06501764722388</v>
      </c>
      <c r="X91" s="26">
        <f t="shared" si="8"/>
        <v>0</v>
      </c>
      <c r="Y91" s="26">
        <f t="shared" si="9"/>
        <v>5.424261710381616</v>
      </c>
      <c r="Z91" s="26">
        <f t="shared" si="10"/>
        <v>0</v>
      </c>
      <c r="AA91" s="26">
        <f t="shared" si="11"/>
        <v>8.866753202587402</v>
      </c>
      <c r="AB91" s="26">
        <f t="shared" si="12"/>
        <v>0</v>
      </c>
    </row>
    <row r="92" spans="1:28" ht="12" customHeight="1">
      <c r="A92" s="157" t="str">
        <f>' 2004'!A7</f>
        <v>九十三年
 2004</v>
      </c>
      <c r="B92" s="50" t="str">
        <f>' 2004'!B7</f>
        <v>計</v>
      </c>
      <c r="C92" s="14" t="str">
        <f>' 2004'!C7</f>
        <v>T.</v>
      </c>
      <c r="D92" s="21">
        <f>' 2004'!D7</f>
        <v>22689122</v>
      </c>
      <c r="E92" s="22">
        <f>' 2004'!E7</f>
        <v>4387082</v>
      </c>
      <c r="F92" s="22">
        <f>' 2004'!F7</f>
        <v>4387070</v>
      </c>
      <c r="G92" s="22">
        <f>' 2004'!G7</f>
        <v>12</v>
      </c>
      <c r="H92" s="22">
        <v>0</v>
      </c>
      <c r="I92" s="22" t="str">
        <f>' 2004'!H7</f>
        <v>         －</v>
      </c>
      <c r="J92" s="22">
        <v>0</v>
      </c>
      <c r="K92" s="22" t="str">
        <f>' 2004'!I7</f>
        <v>         －</v>
      </c>
      <c r="L92" s="22">
        <v>0</v>
      </c>
      <c r="M92" s="22">
        <f>' 2004'!J7</f>
        <v>18302040</v>
      </c>
      <c r="N92" s="22">
        <f>' 2004'!K7</f>
        <v>6249669</v>
      </c>
      <c r="O92" s="22">
        <f>' 2004'!L7</f>
        <v>10021216</v>
      </c>
      <c r="P92" s="22">
        <v>0</v>
      </c>
      <c r="Q92" s="22">
        <f>' 2004'!M7</f>
        <v>1001407</v>
      </c>
      <c r="R92" s="22">
        <v>0</v>
      </c>
      <c r="S92" s="22">
        <f>' 2004'!N7</f>
        <v>1029748</v>
      </c>
      <c r="T92" s="22">
        <v>0</v>
      </c>
      <c r="U92" s="25">
        <f>' 2004'!O7</f>
        <v>100</v>
      </c>
      <c r="V92" s="25">
        <f t="shared" si="7"/>
        <v>34.14739012700224</v>
      </c>
      <c r="W92" s="25">
        <f t="shared" si="13"/>
        <v>54.75463937353432</v>
      </c>
      <c r="X92" s="25">
        <f t="shared" si="8"/>
        <v>0</v>
      </c>
      <c r="Y92" s="25">
        <f t="shared" si="9"/>
        <v>5.471559454574463</v>
      </c>
      <c r="Z92" s="25">
        <f t="shared" si="10"/>
        <v>0</v>
      </c>
      <c r="AA92" s="25">
        <f t="shared" si="11"/>
        <v>5.626411044888985</v>
      </c>
      <c r="AB92" s="25">
        <f t="shared" si="12"/>
        <v>0</v>
      </c>
    </row>
    <row r="93" spans="1:28" ht="12" customHeight="1">
      <c r="A93" s="157"/>
      <c r="B93" s="51" t="str">
        <f>' 2004'!B8</f>
        <v>男</v>
      </c>
      <c r="C93" s="28" t="str">
        <f>' 2004'!C8</f>
        <v>M.</v>
      </c>
      <c r="D93" s="23">
        <f>' 2004'!D8</f>
        <v>11541585</v>
      </c>
      <c r="E93" s="24">
        <f>' 2004'!E8</f>
        <v>2288831</v>
      </c>
      <c r="F93" s="24">
        <f>' 2004'!F8</f>
        <v>2288829</v>
      </c>
      <c r="G93" s="24">
        <f>' 2004'!G8</f>
        <v>2</v>
      </c>
      <c r="H93" s="24">
        <v>0</v>
      </c>
      <c r="I93" s="24" t="str">
        <f>' 2004'!H8</f>
        <v>         －</v>
      </c>
      <c r="J93" s="24">
        <v>0</v>
      </c>
      <c r="K93" s="24" t="str">
        <f>' 2004'!I8</f>
        <v>         －</v>
      </c>
      <c r="L93" s="24">
        <v>0</v>
      </c>
      <c r="M93" s="24">
        <f>' 2004'!J8</f>
        <v>9252754</v>
      </c>
      <c r="N93" s="24">
        <f>' 2004'!K8</f>
        <v>3452830</v>
      </c>
      <c r="O93" s="24">
        <f>' 2004'!L8</f>
        <v>5106743</v>
      </c>
      <c r="P93" s="24">
        <v>0</v>
      </c>
      <c r="Q93" s="24">
        <f>' 2004'!M8</f>
        <v>479297</v>
      </c>
      <c r="R93" s="24">
        <v>0</v>
      </c>
      <c r="S93" s="24">
        <f>' 2004'!N8</f>
        <v>213884</v>
      </c>
      <c r="T93" s="24">
        <v>0</v>
      </c>
      <c r="U93" s="26">
        <f>' 2004'!O8</f>
        <v>100</v>
      </c>
      <c r="V93" s="26">
        <f t="shared" si="7"/>
        <v>37.31678157659871</v>
      </c>
      <c r="W93" s="26">
        <f t="shared" si="13"/>
        <v>55.191600252205994</v>
      </c>
      <c r="X93" s="26">
        <f t="shared" si="8"/>
        <v>0</v>
      </c>
      <c r="Y93" s="26">
        <f t="shared" si="9"/>
        <v>5.18004693521518</v>
      </c>
      <c r="Z93" s="26">
        <f t="shared" si="10"/>
        <v>0</v>
      </c>
      <c r="AA93" s="26">
        <f t="shared" si="11"/>
        <v>2.3115712359801197</v>
      </c>
      <c r="AB93" s="26">
        <f t="shared" si="12"/>
        <v>0</v>
      </c>
    </row>
    <row r="94" spans="1:28" ht="12" customHeight="1">
      <c r="A94" s="157"/>
      <c r="B94" s="51" t="str">
        <f>' 2004'!B9</f>
        <v>女</v>
      </c>
      <c r="C94" s="28" t="str">
        <f>' 2004'!C9</f>
        <v>F.</v>
      </c>
      <c r="D94" s="23">
        <f>' 2004'!D9</f>
        <v>11147537</v>
      </c>
      <c r="E94" s="24">
        <f>' 2004'!E9</f>
        <v>2098251</v>
      </c>
      <c r="F94" s="24">
        <f>' 2004'!F9</f>
        <v>2098241</v>
      </c>
      <c r="G94" s="24">
        <f>' 2004'!G9</f>
        <v>10</v>
      </c>
      <c r="H94" s="24">
        <v>0</v>
      </c>
      <c r="I94" s="24" t="str">
        <f>' 2004'!H9</f>
        <v>         －</v>
      </c>
      <c r="J94" s="24">
        <v>0</v>
      </c>
      <c r="K94" s="24" t="str">
        <f>' 2004'!I9</f>
        <v>         －</v>
      </c>
      <c r="L94" s="24">
        <v>0</v>
      </c>
      <c r="M94" s="24">
        <f>' 2004'!J9</f>
        <v>9049286</v>
      </c>
      <c r="N94" s="24">
        <f>' 2004'!K9</f>
        <v>2796839</v>
      </c>
      <c r="O94" s="24">
        <f>' 2004'!L9</f>
        <v>4914473</v>
      </c>
      <c r="P94" s="24">
        <v>0</v>
      </c>
      <c r="Q94" s="24">
        <f>' 2004'!M9</f>
        <v>522110</v>
      </c>
      <c r="R94" s="24">
        <v>0</v>
      </c>
      <c r="S94" s="24">
        <f>' 2004'!N9</f>
        <v>815864</v>
      </c>
      <c r="T94" s="24">
        <v>0</v>
      </c>
      <c r="U94" s="26">
        <f>' 2004'!O9</f>
        <v>100</v>
      </c>
      <c r="V94" s="26">
        <f t="shared" si="7"/>
        <v>30.906736730389557</v>
      </c>
      <c r="W94" s="26">
        <f t="shared" si="13"/>
        <v>54.30785368038982</v>
      </c>
      <c r="X94" s="26">
        <f t="shared" si="8"/>
        <v>0</v>
      </c>
      <c r="Y94" s="26">
        <f t="shared" si="9"/>
        <v>5.7696264655576135</v>
      </c>
      <c r="Z94" s="26">
        <f t="shared" si="10"/>
        <v>0</v>
      </c>
      <c r="AA94" s="26">
        <f t="shared" si="11"/>
        <v>9.015783123663015</v>
      </c>
      <c r="AB94" s="26">
        <f t="shared" si="12"/>
        <v>0</v>
      </c>
    </row>
    <row r="95" spans="1:28" ht="12" customHeight="1">
      <c r="A95" s="157" t="s">
        <v>354</v>
      </c>
      <c r="B95" s="50" t="str">
        <f>' 2004'!B10</f>
        <v>計</v>
      </c>
      <c r="C95" s="14" t="str">
        <f>' 2004'!C10</f>
        <v>T.</v>
      </c>
      <c r="D95" s="21">
        <v>22770383</v>
      </c>
      <c r="E95" s="22">
        <v>4259049</v>
      </c>
      <c r="F95" s="22">
        <v>4259035</v>
      </c>
      <c r="G95" s="22">
        <v>14</v>
      </c>
      <c r="H95" s="22">
        <v>0</v>
      </c>
      <c r="I95" s="22" t="s">
        <v>17</v>
      </c>
      <c r="J95" s="22">
        <v>0</v>
      </c>
      <c r="K95" s="22" t="s">
        <v>17</v>
      </c>
      <c r="L95" s="22">
        <v>0</v>
      </c>
      <c r="M95" s="22">
        <v>18511334</v>
      </c>
      <c r="N95" s="22">
        <v>6352447</v>
      </c>
      <c r="O95" s="22">
        <v>10029173</v>
      </c>
      <c r="P95" s="22">
        <v>0</v>
      </c>
      <c r="Q95" s="22">
        <v>1073257</v>
      </c>
      <c r="R95" s="22">
        <v>0</v>
      </c>
      <c r="S95" s="22">
        <v>1056457</v>
      </c>
      <c r="T95" s="22">
        <v>0</v>
      </c>
      <c r="U95" s="25">
        <v>100</v>
      </c>
      <c r="V95" s="25">
        <f t="shared" si="7"/>
        <v>34.31652737722738</v>
      </c>
      <c r="W95" s="25">
        <f t="shared" si="13"/>
        <v>54.17855352834107</v>
      </c>
      <c r="X95" s="25">
        <f t="shared" si="8"/>
        <v>0</v>
      </c>
      <c r="Y95" s="25">
        <f t="shared" si="9"/>
        <v>5.797837152092875</v>
      </c>
      <c r="Z95" s="25">
        <f t="shared" si="10"/>
        <v>0</v>
      </c>
      <c r="AA95" s="25">
        <f t="shared" si="11"/>
        <v>5.707081942338677</v>
      </c>
      <c r="AB95" s="25">
        <f t="shared" si="12"/>
        <v>0</v>
      </c>
    </row>
    <row r="96" spans="1:28" ht="12" customHeight="1">
      <c r="A96" s="157"/>
      <c r="B96" s="51" t="str">
        <f>' 2004'!B11</f>
        <v>男</v>
      </c>
      <c r="C96" s="28" t="str">
        <f>' 2004'!C11</f>
        <v>M.</v>
      </c>
      <c r="D96" s="23">
        <v>11562440</v>
      </c>
      <c r="E96" s="24">
        <v>2221157</v>
      </c>
      <c r="F96" s="24">
        <v>2221155</v>
      </c>
      <c r="G96" s="24">
        <v>2</v>
      </c>
      <c r="H96" s="24">
        <v>0</v>
      </c>
      <c r="I96" s="24" t="s">
        <v>17</v>
      </c>
      <c r="J96" s="24">
        <v>0</v>
      </c>
      <c r="K96" s="24" t="s">
        <v>17</v>
      </c>
      <c r="L96" s="24">
        <v>0</v>
      </c>
      <c r="M96" s="24">
        <v>9341283</v>
      </c>
      <c r="N96" s="24">
        <v>3499950</v>
      </c>
      <c r="O96" s="24">
        <v>5110181</v>
      </c>
      <c r="P96" s="24">
        <v>0</v>
      </c>
      <c r="Q96" s="24">
        <v>514080</v>
      </c>
      <c r="R96" s="24">
        <v>0</v>
      </c>
      <c r="S96" s="24">
        <v>217072</v>
      </c>
      <c r="T96" s="24">
        <v>0</v>
      </c>
      <c r="U96" s="26">
        <v>100</v>
      </c>
      <c r="V96" s="26">
        <f t="shared" si="7"/>
        <v>37.46755129889545</v>
      </c>
      <c r="W96" s="26">
        <f t="shared" si="13"/>
        <v>54.70534400895466</v>
      </c>
      <c r="X96" s="26">
        <f t="shared" si="8"/>
        <v>0</v>
      </c>
      <c r="Y96" s="26">
        <f t="shared" si="9"/>
        <v>5.5033125535325285</v>
      </c>
      <c r="Z96" s="26">
        <f t="shared" si="10"/>
        <v>0</v>
      </c>
      <c r="AA96" s="26">
        <f t="shared" si="11"/>
        <v>2.3237921386173612</v>
      </c>
      <c r="AB96" s="26">
        <f t="shared" si="12"/>
        <v>0</v>
      </c>
    </row>
    <row r="97" spans="1:28" ht="12" customHeight="1">
      <c r="A97" s="157"/>
      <c r="B97" s="51" t="str">
        <f>' 2004'!B12</f>
        <v>女</v>
      </c>
      <c r="C97" s="28" t="str">
        <f>' 2004'!C12</f>
        <v>F.</v>
      </c>
      <c r="D97" s="23">
        <v>11207943</v>
      </c>
      <c r="E97" s="24">
        <v>2037892</v>
      </c>
      <c r="F97" s="24">
        <v>2037880</v>
      </c>
      <c r="G97" s="24">
        <v>12</v>
      </c>
      <c r="H97" s="24">
        <v>0</v>
      </c>
      <c r="I97" s="24" t="s">
        <v>17</v>
      </c>
      <c r="J97" s="24">
        <v>0</v>
      </c>
      <c r="K97" s="24" t="s">
        <v>17</v>
      </c>
      <c r="L97" s="24">
        <v>0</v>
      </c>
      <c r="M97" s="24">
        <v>9170051</v>
      </c>
      <c r="N97" s="24">
        <v>2852497</v>
      </c>
      <c r="O97" s="24">
        <v>4918992</v>
      </c>
      <c r="P97" s="24">
        <v>0</v>
      </c>
      <c r="Q97" s="24">
        <v>559177</v>
      </c>
      <c r="R97" s="24">
        <v>0</v>
      </c>
      <c r="S97" s="24">
        <v>839385</v>
      </c>
      <c r="T97" s="24">
        <v>0</v>
      </c>
      <c r="U97" s="26">
        <v>100</v>
      </c>
      <c r="V97" s="26">
        <f t="shared" si="7"/>
        <v>31.10666451037186</v>
      </c>
      <c r="W97" s="26">
        <f t="shared" si="13"/>
        <v>53.64192630989729</v>
      </c>
      <c r="X97" s="26">
        <f t="shared" si="8"/>
        <v>0</v>
      </c>
      <c r="Y97" s="26">
        <f t="shared" si="9"/>
        <v>6.097861396845012</v>
      </c>
      <c r="Z97" s="26">
        <f t="shared" si="10"/>
        <v>0</v>
      </c>
      <c r="AA97" s="26">
        <f t="shared" si="11"/>
        <v>9.153547782885832</v>
      </c>
      <c r="AB97" s="26">
        <f t="shared" si="12"/>
        <v>0</v>
      </c>
    </row>
    <row r="98" spans="1:28" ht="12" customHeight="1">
      <c r="A98" s="160" t="str">
        <f>'2006'!A7</f>
        <v>九十五年
 2006</v>
      </c>
      <c r="B98" s="50" t="str">
        <f>' 2004'!B13</f>
        <v>計</v>
      </c>
      <c r="C98" s="14" t="str">
        <f>' 2004'!C13</f>
        <v>T.</v>
      </c>
      <c r="D98" s="125">
        <v>22876527</v>
      </c>
      <c r="E98" s="95">
        <v>4145631</v>
      </c>
      <c r="F98" s="95">
        <v>4145624</v>
      </c>
      <c r="G98" s="95">
        <v>7</v>
      </c>
      <c r="H98" s="95">
        <v>0</v>
      </c>
      <c r="I98" s="22" t="s">
        <v>17</v>
      </c>
      <c r="J98" s="95">
        <v>0</v>
      </c>
      <c r="K98" s="22" t="s">
        <v>17</v>
      </c>
      <c r="L98" s="95">
        <v>0</v>
      </c>
      <c r="M98" s="95">
        <v>18730896</v>
      </c>
      <c r="N98" s="95">
        <v>6441018</v>
      </c>
      <c r="O98" s="95">
        <v>10058108</v>
      </c>
      <c r="P98" s="95">
        <v>0</v>
      </c>
      <c r="Q98" s="95">
        <v>1147975</v>
      </c>
      <c r="R98" s="95">
        <v>0</v>
      </c>
      <c r="S98" s="95">
        <v>1083795</v>
      </c>
      <c r="T98" s="95">
        <v>0</v>
      </c>
      <c r="U98" s="25">
        <f aca="true" t="shared" si="14" ref="U98:U106">+M98/$M98*100</f>
        <v>100</v>
      </c>
      <c r="V98" s="25">
        <f t="shared" si="7"/>
        <v>34.387132361420406</v>
      </c>
      <c r="W98" s="25">
        <f t="shared" si="13"/>
        <v>53.69795443848495</v>
      </c>
      <c r="X98" s="25">
        <f t="shared" si="8"/>
        <v>0</v>
      </c>
      <c r="Y98" s="25">
        <f t="shared" si="9"/>
        <v>6.128777822481103</v>
      </c>
      <c r="Z98" s="25">
        <f t="shared" si="10"/>
        <v>0</v>
      </c>
      <c r="AA98" s="25">
        <f t="shared" si="11"/>
        <v>5.786135377613543</v>
      </c>
      <c r="AB98" s="25">
        <f t="shared" si="12"/>
        <v>0</v>
      </c>
    </row>
    <row r="99" spans="1:28" ht="12" customHeight="1">
      <c r="A99" s="161"/>
      <c r="B99" s="51" t="str">
        <f>' 2004'!B14</f>
        <v>男</v>
      </c>
      <c r="C99" s="28" t="str">
        <f>' 2004'!C14</f>
        <v>M.</v>
      </c>
      <c r="D99" s="23">
        <v>11591707</v>
      </c>
      <c r="E99" s="24">
        <v>2161180</v>
      </c>
      <c r="F99" s="24">
        <v>2161178</v>
      </c>
      <c r="G99" s="24">
        <v>2</v>
      </c>
      <c r="H99" s="24">
        <v>0</v>
      </c>
      <c r="I99" s="24" t="s">
        <v>17</v>
      </c>
      <c r="J99" s="24">
        <v>0</v>
      </c>
      <c r="K99" s="24" t="s">
        <v>17</v>
      </c>
      <c r="L99" s="24">
        <v>0</v>
      </c>
      <c r="M99" s="24">
        <v>9430527</v>
      </c>
      <c r="N99" s="24">
        <v>3540848</v>
      </c>
      <c r="O99" s="24">
        <v>5118941</v>
      </c>
      <c r="P99" s="24">
        <v>0</v>
      </c>
      <c r="Q99" s="24">
        <v>550320</v>
      </c>
      <c r="R99" s="24">
        <v>0</v>
      </c>
      <c r="S99" s="24">
        <v>220418</v>
      </c>
      <c r="T99" s="24">
        <v>0</v>
      </c>
      <c r="U99" s="26">
        <f t="shared" si="14"/>
        <v>100</v>
      </c>
      <c r="V99" s="26">
        <f t="shared" si="7"/>
        <v>37.54666096603085</v>
      </c>
      <c r="W99" s="26">
        <f t="shared" si="13"/>
        <v>54.28054020735003</v>
      </c>
      <c r="X99" s="26">
        <f t="shared" si="8"/>
        <v>0</v>
      </c>
      <c r="Y99" s="26">
        <f t="shared" si="9"/>
        <v>5.835516933465118</v>
      </c>
      <c r="Z99" s="26">
        <f t="shared" si="10"/>
        <v>0</v>
      </c>
      <c r="AA99" s="26">
        <f t="shared" si="11"/>
        <v>2.3372818931540094</v>
      </c>
      <c r="AB99" s="26">
        <f t="shared" si="12"/>
        <v>0</v>
      </c>
    </row>
    <row r="100" spans="1:28" ht="12" customHeight="1">
      <c r="A100" s="162"/>
      <c r="B100" s="51" t="str">
        <f>' 2004'!B15</f>
        <v>女</v>
      </c>
      <c r="C100" s="28" t="str">
        <f>' 2004'!C15</f>
        <v>F.</v>
      </c>
      <c r="D100" s="23">
        <v>11284820</v>
      </c>
      <c r="E100" s="24">
        <v>1984451</v>
      </c>
      <c r="F100" s="24">
        <v>1984446</v>
      </c>
      <c r="G100" s="24">
        <v>5</v>
      </c>
      <c r="H100" s="24">
        <v>0</v>
      </c>
      <c r="I100" s="24" t="s">
        <v>17</v>
      </c>
      <c r="J100" s="24">
        <v>0</v>
      </c>
      <c r="K100" s="24" t="s">
        <v>17</v>
      </c>
      <c r="L100" s="24">
        <v>0</v>
      </c>
      <c r="M100" s="24">
        <v>9300369</v>
      </c>
      <c r="N100" s="24">
        <v>2900170</v>
      </c>
      <c r="O100" s="24">
        <v>4939167</v>
      </c>
      <c r="P100" s="24">
        <v>0</v>
      </c>
      <c r="Q100" s="24">
        <v>597655</v>
      </c>
      <c r="R100" s="24">
        <v>0</v>
      </c>
      <c r="S100" s="24">
        <v>863377</v>
      </c>
      <c r="T100" s="24">
        <v>0</v>
      </c>
      <c r="U100" s="26">
        <f t="shared" si="14"/>
        <v>100</v>
      </c>
      <c r="V100" s="26">
        <f t="shared" si="7"/>
        <v>31.18338637961569</v>
      </c>
      <c r="W100" s="26">
        <f t="shared" si="13"/>
        <v>53.10721542338804</v>
      </c>
      <c r="X100" s="26">
        <f t="shared" si="8"/>
        <v>0</v>
      </c>
      <c r="Y100" s="26">
        <f t="shared" si="9"/>
        <v>6.426142876696613</v>
      </c>
      <c r="Z100" s="26">
        <f t="shared" si="10"/>
        <v>0</v>
      </c>
      <c r="AA100" s="26">
        <f t="shared" si="11"/>
        <v>9.283255320299657</v>
      </c>
      <c r="AB100" s="26">
        <f t="shared" si="12"/>
        <v>0</v>
      </c>
    </row>
    <row r="101" spans="1:28" ht="12" customHeight="1">
      <c r="A101" s="160" t="s">
        <v>454</v>
      </c>
      <c r="B101" s="50" t="str">
        <f>' 2004'!B16</f>
        <v>計</v>
      </c>
      <c r="C101" s="14" t="str">
        <f>' 2004'!C16</f>
        <v>T.</v>
      </c>
      <c r="D101" s="125">
        <v>22958360</v>
      </c>
      <c r="E101" s="95">
        <v>4030645</v>
      </c>
      <c r="F101" s="95">
        <v>4030638</v>
      </c>
      <c r="G101" s="95">
        <v>7</v>
      </c>
      <c r="H101" s="95">
        <v>0</v>
      </c>
      <c r="I101" s="22" t="s">
        <v>17</v>
      </c>
      <c r="J101" s="95">
        <v>0</v>
      </c>
      <c r="K101" s="22" t="s">
        <v>17</v>
      </c>
      <c r="L101" s="95">
        <v>0</v>
      </c>
      <c r="M101" s="95">
        <v>18927715</v>
      </c>
      <c r="N101" s="95">
        <v>6535786</v>
      </c>
      <c r="O101" s="95">
        <v>10070986</v>
      </c>
      <c r="P101" s="95">
        <v>0</v>
      </c>
      <c r="Q101" s="95">
        <v>1211868</v>
      </c>
      <c r="R101" s="95">
        <v>0</v>
      </c>
      <c r="S101" s="95">
        <v>1109075</v>
      </c>
      <c r="T101" s="95">
        <v>0</v>
      </c>
      <c r="U101" s="25">
        <f t="shared" si="14"/>
        <v>100</v>
      </c>
      <c r="V101" s="25">
        <f t="shared" si="7"/>
        <v>34.530243085338086</v>
      </c>
      <c r="W101" s="25">
        <f t="shared" si="13"/>
        <v>53.20761645026882</v>
      </c>
      <c r="X101" s="25">
        <f t="shared" si="8"/>
        <v>0</v>
      </c>
      <c r="Y101" s="25">
        <f t="shared" si="9"/>
        <v>6.402611197389647</v>
      </c>
      <c r="Z101" s="25">
        <f t="shared" si="10"/>
        <v>0</v>
      </c>
      <c r="AA101" s="25">
        <f t="shared" si="11"/>
        <v>5.859529267003439</v>
      </c>
      <c r="AB101" s="25">
        <f t="shared" si="12"/>
        <v>0</v>
      </c>
    </row>
    <row r="102" spans="1:28" ht="12" customHeight="1">
      <c r="A102" s="161"/>
      <c r="B102" s="51" t="str">
        <f>' 2004'!B17</f>
        <v>男</v>
      </c>
      <c r="C102" s="28" t="str">
        <f>' 2004'!C17</f>
        <v>M.</v>
      </c>
      <c r="D102" s="23">
        <v>11608767</v>
      </c>
      <c r="E102" s="24">
        <v>2100985</v>
      </c>
      <c r="F102" s="24">
        <v>2100983</v>
      </c>
      <c r="G102" s="24">
        <v>2</v>
      </c>
      <c r="H102" s="24">
        <v>0</v>
      </c>
      <c r="I102" s="24" t="s">
        <v>17</v>
      </c>
      <c r="J102" s="24">
        <v>0</v>
      </c>
      <c r="K102" s="24" t="s">
        <v>17</v>
      </c>
      <c r="L102" s="24">
        <v>0</v>
      </c>
      <c r="M102" s="24">
        <v>9507782</v>
      </c>
      <c r="N102" s="24">
        <v>3583708</v>
      </c>
      <c r="O102" s="24">
        <v>5120397</v>
      </c>
      <c r="P102" s="24">
        <v>0</v>
      </c>
      <c r="Q102" s="24">
        <v>580295</v>
      </c>
      <c r="R102" s="24">
        <v>0</v>
      </c>
      <c r="S102" s="24">
        <v>223382</v>
      </c>
      <c r="T102" s="24">
        <v>0</v>
      </c>
      <c r="U102" s="26">
        <f t="shared" si="14"/>
        <v>100</v>
      </c>
      <c r="V102" s="26">
        <f t="shared" si="7"/>
        <v>37.69236610599612</v>
      </c>
      <c r="W102" s="26">
        <f t="shared" si="13"/>
        <v>53.85480020471651</v>
      </c>
      <c r="X102" s="26">
        <f t="shared" si="8"/>
        <v>0</v>
      </c>
      <c r="Y102" s="26">
        <f t="shared" si="9"/>
        <v>6.103368798317</v>
      </c>
      <c r="Z102" s="26">
        <f t="shared" si="10"/>
        <v>0</v>
      </c>
      <c r="AA102" s="26">
        <f t="shared" si="11"/>
        <v>2.3494648909703653</v>
      </c>
      <c r="AB102" s="26">
        <f t="shared" si="12"/>
        <v>0</v>
      </c>
    </row>
    <row r="103" spans="1:28" ht="12" customHeight="1">
      <c r="A103" s="162"/>
      <c r="B103" s="51" t="str">
        <f>' 2004'!B18</f>
        <v>女</v>
      </c>
      <c r="C103" s="28" t="str">
        <f>' 2004'!C18</f>
        <v>F.</v>
      </c>
      <c r="D103" s="23">
        <v>11349593</v>
      </c>
      <c r="E103" s="24">
        <v>1929660</v>
      </c>
      <c r="F103" s="24">
        <v>1929655</v>
      </c>
      <c r="G103" s="24">
        <v>5</v>
      </c>
      <c r="H103" s="24">
        <v>0</v>
      </c>
      <c r="I103" s="24" t="s">
        <v>17</v>
      </c>
      <c r="J103" s="24">
        <v>0</v>
      </c>
      <c r="K103" s="24" t="s">
        <v>17</v>
      </c>
      <c r="L103" s="24">
        <v>0</v>
      </c>
      <c r="M103" s="24">
        <v>9419933</v>
      </c>
      <c r="N103" s="24">
        <v>2952078</v>
      </c>
      <c r="O103" s="24">
        <v>4950589</v>
      </c>
      <c r="P103" s="24">
        <v>0</v>
      </c>
      <c r="Q103" s="24">
        <v>631573</v>
      </c>
      <c r="R103" s="24">
        <v>0</v>
      </c>
      <c r="S103" s="24">
        <v>885693</v>
      </c>
      <c r="T103" s="24">
        <v>0</v>
      </c>
      <c r="U103" s="26">
        <f t="shared" si="14"/>
        <v>100</v>
      </c>
      <c r="V103" s="26">
        <f t="shared" si="7"/>
        <v>31.338630540153524</v>
      </c>
      <c r="W103" s="26">
        <f t="shared" si="13"/>
        <v>52.554397149109235</v>
      </c>
      <c r="X103" s="26">
        <f t="shared" si="8"/>
        <v>0</v>
      </c>
      <c r="Y103" s="26">
        <f t="shared" si="9"/>
        <v>6.704644289932847</v>
      </c>
      <c r="Z103" s="26">
        <f t="shared" si="10"/>
        <v>0</v>
      </c>
      <c r="AA103" s="26">
        <f t="shared" si="11"/>
        <v>9.402328020804394</v>
      </c>
      <c r="AB103" s="26">
        <f t="shared" si="12"/>
        <v>0</v>
      </c>
    </row>
    <row r="104" spans="1:28" ht="12" customHeight="1">
      <c r="A104" s="160" t="s">
        <v>513</v>
      </c>
      <c r="B104" s="50" t="str">
        <f>' 2004'!B19</f>
        <v>計</v>
      </c>
      <c r="C104" s="14" t="str">
        <f>' 2004'!C19</f>
        <v>T.</v>
      </c>
      <c r="D104" s="125">
        <f>'2008'!D7</f>
        <v>23037031</v>
      </c>
      <c r="E104" s="95">
        <f>'2008'!E7</f>
        <v>3905203</v>
      </c>
      <c r="F104" s="95">
        <f>'2008'!F7</f>
        <v>3905199</v>
      </c>
      <c r="G104" s="95">
        <f>'2008'!G7</f>
        <v>3</v>
      </c>
      <c r="H104" s="95">
        <v>0</v>
      </c>
      <c r="I104" s="22">
        <f>'2008'!H7</f>
        <v>1</v>
      </c>
      <c r="J104" s="95">
        <v>0</v>
      </c>
      <c r="K104" s="22">
        <f>'2008'!I7</f>
        <v>0</v>
      </c>
      <c r="L104" s="95">
        <v>0</v>
      </c>
      <c r="M104" s="95">
        <f>'2008'!J7</f>
        <v>19131828</v>
      </c>
      <c r="N104" s="95">
        <f>'2008'!K7</f>
        <v>6601228</v>
      </c>
      <c r="O104" s="95">
        <f>'2008'!L7</f>
        <v>10128749</v>
      </c>
      <c r="P104" s="95">
        <v>0</v>
      </c>
      <c r="Q104" s="95">
        <f>'2008'!M7</f>
        <v>1268316</v>
      </c>
      <c r="R104" s="95">
        <v>0</v>
      </c>
      <c r="S104" s="95">
        <f>'2008'!N7</f>
        <v>1133535</v>
      </c>
      <c r="T104" s="95">
        <v>0</v>
      </c>
      <c r="U104" s="25">
        <f t="shared" si="14"/>
        <v>100</v>
      </c>
      <c r="V104" s="25">
        <f t="shared" si="7"/>
        <v>34.50390626551734</v>
      </c>
      <c r="W104" s="25">
        <f t="shared" si="13"/>
        <v>52.941877796517936</v>
      </c>
      <c r="X104" s="25">
        <f t="shared" si="8"/>
        <v>0</v>
      </c>
      <c r="Y104" s="25">
        <f t="shared" si="9"/>
        <v>6.629350838822093</v>
      </c>
      <c r="Z104" s="25">
        <f t="shared" si="10"/>
        <v>0</v>
      </c>
      <c r="AA104" s="25">
        <f t="shared" si="11"/>
        <v>5.924865099142643</v>
      </c>
      <c r="AB104" s="25">
        <f t="shared" si="12"/>
        <v>0</v>
      </c>
    </row>
    <row r="105" spans="1:28" ht="12" customHeight="1">
      <c r="A105" s="161"/>
      <c r="B105" s="51" t="str">
        <f>' 2004'!B20</f>
        <v>男</v>
      </c>
      <c r="C105" s="28" t="str">
        <f>' 2004'!C20</f>
        <v>M.</v>
      </c>
      <c r="D105" s="23">
        <f>'2008'!D8</f>
        <v>11626351</v>
      </c>
      <c r="E105" s="24">
        <f>'2008'!E8</f>
        <v>2036600</v>
      </c>
      <c r="F105" s="24">
        <f>'2008'!F8</f>
        <v>2036597</v>
      </c>
      <c r="G105" s="24">
        <f>'2008'!G8</f>
        <v>2</v>
      </c>
      <c r="H105" s="24">
        <v>0</v>
      </c>
      <c r="I105" s="24">
        <f>'2008'!H8</f>
        <v>1</v>
      </c>
      <c r="J105" s="24">
        <v>0</v>
      </c>
      <c r="K105" s="24">
        <f>'2008'!I8</f>
        <v>0</v>
      </c>
      <c r="L105" s="24">
        <v>0</v>
      </c>
      <c r="M105" s="24">
        <f>'2008'!J8</f>
        <v>9589751</v>
      </c>
      <c r="N105" s="24">
        <f>'2008'!K8</f>
        <v>3612897</v>
      </c>
      <c r="O105" s="24">
        <f>'2008'!L8</f>
        <v>5143798</v>
      </c>
      <c r="P105" s="24">
        <v>0</v>
      </c>
      <c r="Q105" s="24">
        <f>'2008'!M8</f>
        <v>607215</v>
      </c>
      <c r="R105" s="24">
        <v>0</v>
      </c>
      <c r="S105" s="24">
        <f>'2008'!N8</f>
        <v>225841</v>
      </c>
      <c r="T105" s="24">
        <v>0</v>
      </c>
      <c r="U105" s="26">
        <f t="shared" si="14"/>
        <v>100</v>
      </c>
      <c r="V105" s="26">
        <f t="shared" si="7"/>
        <v>37.674565272862665</v>
      </c>
      <c r="W105" s="26">
        <f t="shared" si="13"/>
        <v>53.638493846190585</v>
      </c>
      <c r="X105" s="26">
        <f t="shared" si="8"/>
        <v>0</v>
      </c>
      <c r="Y105" s="26">
        <f t="shared" si="9"/>
        <v>6.331916230150293</v>
      </c>
      <c r="Z105" s="26">
        <f t="shared" si="10"/>
        <v>0</v>
      </c>
      <c r="AA105" s="26">
        <f t="shared" si="11"/>
        <v>2.3550246507964596</v>
      </c>
      <c r="AB105" s="26">
        <f t="shared" si="12"/>
        <v>0</v>
      </c>
    </row>
    <row r="106" spans="1:28" ht="12" customHeight="1">
      <c r="A106" s="162"/>
      <c r="B106" s="51" t="str">
        <f>' 2004'!B21</f>
        <v>女</v>
      </c>
      <c r="C106" s="28" t="str">
        <f>' 2004'!C21</f>
        <v>F.</v>
      </c>
      <c r="D106" s="23">
        <f>'2008'!D9</f>
        <v>11410680</v>
      </c>
      <c r="E106" s="24">
        <f>'2008'!E9</f>
        <v>1868603</v>
      </c>
      <c r="F106" s="24">
        <f>'2008'!F9</f>
        <v>1868602</v>
      </c>
      <c r="G106" s="24">
        <f>'2008'!G9</f>
        <v>1</v>
      </c>
      <c r="H106" s="24">
        <v>0</v>
      </c>
      <c r="I106" s="24">
        <f>'2008'!H9</f>
        <v>0</v>
      </c>
      <c r="J106" s="24">
        <v>0</v>
      </c>
      <c r="K106" s="24">
        <f>'2008'!I9</f>
        <v>0</v>
      </c>
      <c r="L106" s="24">
        <v>0</v>
      </c>
      <c r="M106" s="24">
        <f>'2008'!J9</f>
        <v>9542077</v>
      </c>
      <c r="N106" s="24">
        <f>'2008'!K9</f>
        <v>2988331</v>
      </c>
      <c r="O106" s="24">
        <f>'2008'!L9</f>
        <v>4984951</v>
      </c>
      <c r="P106" s="24">
        <v>0</v>
      </c>
      <c r="Q106" s="24">
        <f>'2008'!M9</f>
        <v>661101</v>
      </c>
      <c r="R106" s="24">
        <v>0</v>
      </c>
      <c r="S106" s="24">
        <f>'2008'!N9</f>
        <v>907694</v>
      </c>
      <c r="T106" s="24">
        <v>0</v>
      </c>
      <c r="U106" s="26">
        <f t="shared" si="14"/>
        <v>100</v>
      </c>
      <c r="V106" s="26">
        <f t="shared" si="7"/>
        <v>31.317406053210426</v>
      </c>
      <c r="W106" s="26">
        <f t="shared" si="13"/>
        <v>52.24178132287132</v>
      </c>
      <c r="X106" s="26">
        <f t="shared" si="8"/>
        <v>0</v>
      </c>
      <c r="Y106" s="26">
        <f t="shared" si="9"/>
        <v>6.928271486386035</v>
      </c>
      <c r="Z106" s="26">
        <f t="shared" si="10"/>
        <v>0</v>
      </c>
      <c r="AA106" s="26">
        <f t="shared" si="11"/>
        <v>9.512541137532217</v>
      </c>
      <c r="AB106" s="26">
        <f t="shared" si="12"/>
        <v>0</v>
      </c>
    </row>
    <row r="107" spans="1:28" ht="12" customHeight="1">
      <c r="A107" s="160" t="s">
        <v>512</v>
      </c>
      <c r="B107" s="50" t="str">
        <f>' 2004'!B22</f>
        <v>計</v>
      </c>
      <c r="C107" s="14" t="str">
        <f>' 2004'!C22</f>
        <v>T.</v>
      </c>
      <c r="D107" s="125">
        <f>'2009'!D7</f>
        <v>23119772</v>
      </c>
      <c r="E107" s="95">
        <f>'2009'!E7</f>
        <v>3778018</v>
      </c>
      <c r="F107" s="95">
        <f>'2009'!F7</f>
        <v>3778017</v>
      </c>
      <c r="G107" s="95">
        <f>'2009'!G7</f>
        <v>1</v>
      </c>
      <c r="H107" s="95">
        <v>0</v>
      </c>
      <c r="I107" s="22" t="str">
        <f>'2009'!H7</f>
        <v>         －</v>
      </c>
      <c r="J107" s="95">
        <v>0</v>
      </c>
      <c r="K107" s="22" t="str">
        <f>'2009'!I7</f>
        <v>         －</v>
      </c>
      <c r="L107" s="95">
        <v>0</v>
      </c>
      <c r="M107" s="95">
        <f>'2009'!J7</f>
        <v>19341754</v>
      </c>
      <c r="N107" s="95">
        <f>'2009'!K7</f>
        <v>6728720</v>
      </c>
      <c r="O107" s="95">
        <f>'2009'!L7</f>
        <v>10123793</v>
      </c>
      <c r="P107" s="95">
        <v>0</v>
      </c>
      <c r="Q107" s="95">
        <f>'2009'!M7</f>
        <v>1330451</v>
      </c>
      <c r="R107" s="95">
        <v>0</v>
      </c>
      <c r="S107" s="95">
        <f>'2009'!N7</f>
        <v>1158790</v>
      </c>
      <c r="T107" s="95">
        <v>0</v>
      </c>
      <c r="U107" s="25">
        <f>'2009'!O7</f>
        <v>100</v>
      </c>
      <c r="V107" s="25">
        <f t="shared" si="7"/>
        <v>34.78857191545296</v>
      </c>
      <c r="W107" s="25">
        <f t="shared" si="13"/>
        <v>52.34164905623347</v>
      </c>
      <c r="X107" s="25">
        <f t="shared" si="8"/>
        <v>0</v>
      </c>
      <c r="Y107" s="25">
        <f t="shared" si="9"/>
        <v>6.8786470968455085</v>
      </c>
      <c r="Z107" s="25">
        <f t="shared" si="10"/>
        <v>0</v>
      </c>
      <c r="AA107" s="25">
        <f t="shared" si="11"/>
        <v>5.991131931468057</v>
      </c>
      <c r="AB107" s="25">
        <f t="shared" si="12"/>
        <v>0</v>
      </c>
    </row>
    <row r="108" spans="1:28" ht="12" customHeight="1">
      <c r="A108" s="161"/>
      <c r="B108" s="51" t="str">
        <f>' 2004'!B23</f>
        <v>男</v>
      </c>
      <c r="C108" s="28" t="str">
        <f>' 2004'!C23</f>
        <v>M.</v>
      </c>
      <c r="D108" s="23">
        <f>'2009'!D8</f>
        <v>11636734</v>
      </c>
      <c r="E108" s="24">
        <f>'2009'!E8</f>
        <v>1970302</v>
      </c>
      <c r="F108" s="24">
        <f>'2009'!F8</f>
        <v>1970301</v>
      </c>
      <c r="G108" s="24">
        <f>'2009'!G8</f>
        <v>1</v>
      </c>
      <c r="H108" s="24">
        <v>0</v>
      </c>
      <c r="I108" s="24" t="str">
        <f>'2009'!H8</f>
        <v>         －</v>
      </c>
      <c r="J108" s="24">
        <v>0</v>
      </c>
      <c r="K108" s="24" t="str">
        <f>'2009'!I8</f>
        <v>         －</v>
      </c>
      <c r="L108" s="24">
        <v>0</v>
      </c>
      <c r="M108" s="24">
        <f>'2009'!J8</f>
        <v>9666432</v>
      </c>
      <c r="N108" s="24">
        <f>'2009'!K8</f>
        <v>3675047</v>
      </c>
      <c r="O108" s="24">
        <f>'2009'!L8</f>
        <v>5126297</v>
      </c>
      <c r="P108" s="24">
        <v>0</v>
      </c>
      <c r="Q108" s="24">
        <f>'2009'!M8</f>
        <v>636369</v>
      </c>
      <c r="R108" s="24">
        <v>0</v>
      </c>
      <c r="S108" s="24">
        <f>'2009'!N8</f>
        <v>228719</v>
      </c>
      <c r="T108" s="24">
        <v>0</v>
      </c>
      <c r="U108" s="26">
        <f>'2009'!O8</f>
        <v>100</v>
      </c>
      <c r="V108" s="26">
        <f t="shared" si="7"/>
        <v>38.01865052172301</v>
      </c>
      <c r="W108" s="26">
        <f t="shared" si="13"/>
        <v>53.03194601689641</v>
      </c>
      <c r="X108" s="26">
        <f t="shared" si="8"/>
        <v>0</v>
      </c>
      <c r="Y108" s="26">
        <f t="shared" si="9"/>
        <v>6.583287401183808</v>
      </c>
      <c r="Z108" s="26">
        <f t="shared" si="10"/>
        <v>0</v>
      </c>
      <c r="AA108" s="26">
        <f t="shared" si="11"/>
        <v>2.3661160601967715</v>
      </c>
      <c r="AB108" s="26">
        <f t="shared" si="12"/>
        <v>0</v>
      </c>
    </row>
    <row r="109" spans="1:28" ht="12" customHeight="1">
      <c r="A109" s="162"/>
      <c r="B109" s="51" t="str">
        <f>' 2004'!B24</f>
        <v>女</v>
      </c>
      <c r="C109" s="28" t="str">
        <f>' 2004'!C24</f>
        <v>F.</v>
      </c>
      <c r="D109" s="23">
        <f>'2009'!D9</f>
        <v>11483038</v>
      </c>
      <c r="E109" s="24">
        <f>'2009'!E9</f>
        <v>1807716</v>
      </c>
      <c r="F109" s="24">
        <f>'2009'!F9</f>
        <v>1807716</v>
      </c>
      <c r="G109" s="24" t="str">
        <f>'2009'!G9</f>
        <v>         －</v>
      </c>
      <c r="H109" s="24">
        <v>0</v>
      </c>
      <c r="I109" s="24" t="str">
        <f>'2009'!H9</f>
        <v>         －</v>
      </c>
      <c r="J109" s="24">
        <v>0</v>
      </c>
      <c r="K109" s="24" t="str">
        <f>'2009'!I9</f>
        <v>         －</v>
      </c>
      <c r="L109" s="24">
        <v>0</v>
      </c>
      <c r="M109" s="24">
        <f>'2009'!J9</f>
        <v>9675322</v>
      </c>
      <c r="N109" s="24">
        <f>'2009'!K9</f>
        <v>3053673</v>
      </c>
      <c r="O109" s="24">
        <f>'2009'!L9</f>
        <v>4997496</v>
      </c>
      <c r="P109" s="24">
        <v>0</v>
      </c>
      <c r="Q109" s="24">
        <f>'2009'!M9</f>
        <v>694082</v>
      </c>
      <c r="R109" s="24">
        <v>0</v>
      </c>
      <c r="S109" s="24">
        <f>'2009'!N9</f>
        <v>930071</v>
      </c>
      <c r="T109" s="24">
        <v>0</v>
      </c>
      <c r="U109" s="26">
        <f>'2009'!O9</f>
        <v>100</v>
      </c>
      <c r="V109" s="26">
        <f t="shared" si="7"/>
        <v>31.56146121028323</v>
      </c>
      <c r="W109" s="26">
        <f t="shared" si="13"/>
        <v>51.651986362831124</v>
      </c>
      <c r="X109" s="26">
        <f t="shared" si="8"/>
        <v>0</v>
      </c>
      <c r="Y109" s="26">
        <f t="shared" si="9"/>
        <v>7.173735406428851</v>
      </c>
      <c r="Z109" s="26">
        <f t="shared" si="10"/>
        <v>0</v>
      </c>
      <c r="AA109" s="26">
        <f t="shared" si="11"/>
        <v>9.612817020456788</v>
      </c>
      <c r="AB109" s="26">
        <f t="shared" si="12"/>
        <v>0</v>
      </c>
    </row>
    <row r="110" spans="1:28" ht="12" customHeight="1">
      <c r="A110" s="160" t="s">
        <v>517</v>
      </c>
      <c r="B110" s="50" t="str">
        <f>' 2004'!B25</f>
        <v>計</v>
      </c>
      <c r="C110" s="14" t="str">
        <f>' 2004'!C25</f>
        <v>T.</v>
      </c>
      <c r="D110" s="125">
        <f>'2010'!D7</f>
        <v>23162123</v>
      </c>
      <c r="E110" s="95">
        <f>'2010'!E7</f>
        <v>3624311</v>
      </c>
      <c r="F110" s="95">
        <f>'2010'!F7</f>
        <v>3624302</v>
      </c>
      <c r="G110" s="95">
        <f>'2010'!G7</f>
        <v>7</v>
      </c>
      <c r="H110" s="95">
        <v>0</v>
      </c>
      <c r="I110" s="22">
        <f>'2010'!H7</f>
        <v>2</v>
      </c>
      <c r="J110" s="95">
        <v>0</v>
      </c>
      <c r="K110" s="22">
        <f>'2010'!I7</f>
        <v>0</v>
      </c>
      <c r="L110" s="95">
        <v>0</v>
      </c>
      <c r="M110" s="95">
        <f>'2010'!J7</f>
        <v>19537812</v>
      </c>
      <c r="N110" s="95">
        <f>'2010'!K7</f>
        <v>6819872</v>
      </c>
      <c r="O110" s="95">
        <f>'2010'!L7</f>
        <v>10143762</v>
      </c>
      <c r="P110" s="95">
        <v>0</v>
      </c>
      <c r="Q110" s="95">
        <f>'2010'!M7</f>
        <v>1390544</v>
      </c>
      <c r="R110" s="95">
        <v>0</v>
      </c>
      <c r="S110" s="95">
        <f>'2010'!N7</f>
        <v>1183634</v>
      </c>
      <c r="T110" s="95">
        <v>0</v>
      </c>
      <c r="U110" s="25">
        <f>'2010'!O7</f>
        <v>100</v>
      </c>
      <c r="V110" s="25">
        <f t="shared" si="7"/>
        <v>34.906017111844456</v>
      </c>
      <c r="W110" s="25">
        <f t="shared" si="13"/>
        <v>51.91861811343051</v>
      </c>
      <c r="X110" s="25">
        <f t="shared" si="8"/>
        <v>0</v>
      </c>
      <c r="Y110" s="25">
        <f t="shared" si="9"/>
        <v>7.117194084987613</v>
      </c>
      <c r="Z110" s="25">
        <f t="shared" si="10"/>
        <v>0</v>
      </c>
      <c r="AA110" s="25">
        <f t="shared" si="11"/>
        <v>6.058170689737418</v>
      </c>
      <c r="AB110" s="25">
        <f t="shared" si="12"/>
        <v>0</v>
      </c>
    </row>
    <row r="111" spans="1:28" ht="12" customHeight="1">
      <c r="A111" s="161"/>
      <c r="B111" s="51" t="str">
        <f>' 2004'!B26</f>
        <v>男</v>
      </c>
      <c r="C111" s="28" t="str">
        <f>' 2004'!C26</f>
        <v>M.</v>
      </c>
      <c r="D111" s="23">
        <f>'2010'!D8</f>
        <v>11635225</v>
      </c>
      <c r="E111" s="24">
        <f>'2010'!E8</f>
        <v>1891299</v>
      </c>
      <c r="F111" s="24">
        <f>'2010'!F8</f>
        <v>1891297</v>
      </c>
      <c r="G111" s="24">
        <f>'2010'!G8</f>
        <v>1</v>
      </c>
      <c r="H111" s="24">
        <v>0</v>
      </c>
      <c r="I111" s="24">
        <f>'2010'!H8</f>
        <v>1</v>
      </c>
      <c r="J111" s="24">
        <v>0</v>
      </c>
      <c r="K111" s="24">
        <f>'2010'!I8</f>
        <v>0</v>
      </c>
      <c r="L111" s="24">
        <v>0</v>
      </c>
      <c r="M111" s="24">
        <f>'2010'!J8</f>
        <v>9743926</v>
      </c>
      <c r="N111" s="24">
        <f>'2010'!K8</f>
        <v>3718696</v>
      </c>
      <c r="O111" s="24">
        <f>'2010'!L8</f>
        <v>5129013</v>
      </c>
      <c r="P111" s="24">
        <v>0</v>
      </c>
      <c r="Q111" s="24">
        <f>'2010'!M8</f>
        <v>664650</v>
      </c>
      <c r="R111" s="24">
        <v>0</v>
      </c>
      <c r="S111" s="24">
        <f>'2010'!N8</f>
        <v>231567</v>
      </c>
      <c r="T111" s="24">
        <v>0</v>
      </c>
      <c r="U111" s="26">
        <f>'2010'!O8</f>
        <v>100</v>
      </c>
      <c r="V111" s="26">
        <f t="shared" si="7"/>
        <v>38.16424714227099</v>
      </c>
      <c r="W111" s="26">
        <f t="shared" si="13"/>
        <v>52.6380536962206</v>
      </c>
      <c r="X111" s="26">
        <f t="shared" si="8"/>
        <v>0</v>
      </c>
      <c r="Y111" s="26">
        <f t="shared" si="9"/>
        <v>6.821172492484036</v>
      </c>
      <c r="Z111" s="26">
        <f t="shared" si="10"/>
        <v>0</v>
      </c>
      <c r="AA111" s="26">
        <f t="shared" si="11"/>
        <v>2.3765266690243747</v>
      </c>
      <c r="AB111" s="26">
        <f t="shared" si="12"/>
        <v>0</v>
      </c>
    </row>
    <row r="112" spans="1:28" ht="12" customHeight="1">
      <c r="A112" s="162"/>
      <c r="B112" s="51" t="str">
        <f>' 2004'!B27</f>
        <v>女</v>
      </c>
      <c r="C112" s="28" t="str">
        <f>' 2004'!C27</f>
        <v>F.</v>
      </c>
      <c r="D112" s="23">
        <f>'2010'!D9</f>
        <v>11526898</v>
      </c>
      <c r="E112" s="24">
        <f>'2010'!E9</f>
        <v>1733012</v>
      </c>
      <c r="F112" s="24">
        <f>'2010'!F9</f>
        <v>1733005</v>
      </c>
      <c r="G112" s="24">
        <f>'2010'!G9</f>
        <v>6</v>
      </c>
      <c r="H112" s="24">
        <v>0</v>
      </c>
      <c r="I112" s="24">
        <f>'2010'!H9</f>
        <v>1</v>
      </c>
      <c r="J112" s="24">
        <v>0</v>
      </c>
      <c r="K112" s="24">
        <f>'2010'!I9</f>
        <v>0</v>
      </c>
      <c r="L112" s="24">
        <v>0</v>
      </c>
      <c r="M112" s="24">
        <f>'2010'!J9</f>
        <v>9793886</v>
      </c>
      <c r="N112" s="24">
        <f>'2010'!K9</f>
        <v>3101176</v>
      </c>
      <c r="O112" s="24">
        <f>'2010'!L9</f>
        <v>5014749</v>
      </c>
      <c r="P112" s="24">
        <v>0</v>
      </c>
      <c r="Q112" s="24">
        <f>'2010'!M9</f>
        <v>725894</v>
      </c>
      <c r="R112" s="24">
        <v>0</v>
      </c>
      <c r="S112" s="24">
        <f>'2010'!N9</f>
        <v>952067</v>
      </c>
      <c r="T112" s="24">
        <v>0</v>
      </c>
      <c r="U112" s="26">
        <f>'2010'!O9</f>
        <v>100</v>
      </c>
      <c r="V112" s="26">
        <f t="shared" si="7"/>
        <v>31.664407774401294</v>
      </c>
      <c r="W112" s="26">
        <f t="shared" si="13"/>
        <v>51.202852473471715</v>
      </c>
      <c r="X112" s="26">
        <f t="shared" si="8"/>
        <v>0</v>
      </c>
      <c r="Y112" s="26">
        <f t="shared" si="9"/>
        <v>7.411705629410021</v>
      </c>
      <c r="Z112" s="26">
        <f t="shared" si="10"/>
        <v>0</v>
      </c>
      <c r="AA112" s="26">
        <f t="shared" si="11"/>
        <v>9.721034122716969</v>
      </c>
      <c r="AB112" s="26">
        <f t="shared" si="12"/>
        <v>0</v>
      </c>
    </row>
    <row r="113" spans="1:28" ht="12" customHeight="1">
      <c r="A113" s="160" t="s">
        <v>523</v>
      </c>
      <c r="B113" s="50" t="str">
        <f>' 2004'!B28</f>
        <v>計</v>
      </c>
      <c r="C113" s="14" t="str">
        <f>' 2004'!C28</f>
        <v>T.</v>
      </c>
      <c r="D113" s="125">
        <f>'2011'!D7</f>
        <v>23224912</v>
      </c>
      <c r="E113" s="95">
        <f>'2011'!E7</f>
        <v>3501790</v>
      </c>
      <c r="F113" s="95">
        <f>'2011'!F7</f>
        <v>3501787</v>
      </c>
      <c r="G113" s="95">
        <f>'2011'!G7</f>
        <v>1</v>
      </c>
      <c r="H113" s="95">
        <v>0</v>
      </c>
      <c r="I113" s="22">
        <f>'2011'!H7</f>
        <v>2</v>
      </c>
      <c r="J113" s="95">
        <v>0</v>
      </c>
      <c r="K113" s="22">
        <f>'2011'!I7</f>
        <v>0</v>
      </c>
      <c r="L113" s="95">
        <v>0</v>
      </c>
      <c r="M113" s="95">
        <f>'2011'!J7</f>
        <v>19723122</v>
      </c>
      <c r="N113" s="95">
        <f>'2011'!K7</f>
        <v>6858488</v>
      </c>
      <c r="O113" s="95">
        <f>'2011'!L7</f>
        <v>10214026</v>
      </c>
      <c r="P113" s="95">
        <v>0</v>
      </c>
      <c r="Q113" s="95">
        <f>'2011'!M7</f>
        <v>1442951</v>
      </c>
      <c r="R113" s="95">
        <v>0</v>
      </c>
      <c r="S113" s="95">
        <f>'2011'!N7</f>
        <v>1207657</v>
      </c>
      <c r="T113" s="95">
        <v>0</v>
      </c>
      <c r="U113" s="25">
        <f>'2011'!O7</f>
        <v>100</v>
      </c>
      <c r="V113" s="25">
        <f t="shared" si="7"/>
        <v>34.77384564167883</v>
      </c>
      <c r="W113" s="25">
        <f t="shared" si="13"/>
        <v>51.787064948439706</v>
      </c>
      <c r="X113" s="25">
        <f t="shared" si="8"/>
        <v>0</v>
      </c>
      <c r="Y113" s="25">
        <f t="shared" si="9"/>
        <v>7.316037491427574</v>
      </c>
      <c r="Z113" s="25">
        <f t="shared" si="10"/>
        <v>0</v>
      </c>
      <c r="AA113" s="25">
        <f t="shared" si="11"/>
        <v>6.123051918453884</v>
      </c>
      <c r="AB113" s="25">
        <f t="shared" si="12"/>
        <v>0</v>
      </c>
    </row>
    <row r="114" spans="1:28" ht="12" customHeight="1">
      <c r="A114" s="161"/>
      <c r="B114" s="51" t="str">
        <f>' 2004'!B29</f>
        <v>男</v>
      </c>
      <c r="C114" s="28" t="str">
        <f>' 2004'!C29</f>
        <v>M.</v>
      </c>
      <c r="D114" s="23">
        <f>'2011'!D8</f>
        <v>11645674</v>
      </c>
      <c r="E114" s="24">
        <f>'2011'!E8</f>
        <v>1827145</v>
      </c>
      <c r="F114" s="24">
        <f>'2011'!F8</f>
        <v>1827143</v>
      </c>
      <c r="G114" s="24">
        <f>'2011'!G8</f>
        <v>1</v>
      </c>
      <c r="H114" s="24">
        <v>0</v>
      </c>
      <c r="I114" s="24">
        <f>'2011'!H8</f>
        <v>1</v>
      </c>
      <c r="J114" s="24">
        <v>0</v>
      </c>
      <c r="K114" s="24">
        <f>'2011'!I8</f>
        <v>0</v>
      </c>
      <c r="L114" s="24">
        <v>0</v>
      </c>
      <c r="M114" s="24">
        <f>'2011'!J8</f>
        <v>9818529</v>
      </c>
      <c r="N114" s="24">
        <f>'2011'!K8</f>
        <v>3736448</v>
      </c>
      <c r="O114" s="24">
        <f>'2011'!L8</f>
        <v>5159436</v>
      </c>
      <c r="P114" s="24">
        <v>0</v>
      </c>
      <c r="Q114" s="24">
        <f>'2011'!M8</f>
        <v>689001</v>
      </c>
      <c r="R114" s="24">
        <v>0</v>
      </c>
      <c r="S114" s="24">
        <f>'2011'!N8</f>
        <v>233644</v>
      </c>
      <c r="T114" s="24">
        <v>0</v>
      </c>
      <c r="U114" s="26">
        <f>'2011'!O8</f>
        <v>100</v>
      </c>
      <c r="V114" s="26">
        <f t="shared" si="7"/>
        <v>38.05506914528643</v>
      </c>
      <c r="W114" s="26">
        <f t="shared" si="13"/>
        <v>52.54795295710794</v>
      </c>
      <c r="X114" s="26">
        <f t="shared" si="8"/>
        <v>0</v>
      </c>
      <c r="Y114" s="26">
        <f t="shared" si="9"/>
        <v>7.0173546363207775</v>
      </c>
      <c r="Z114" s="26">
        <f t="shared" si="10"/>
        <v>0</v>
      </c>
      <c r="AA114" s="26">
        <f t="shared" si="11"/>
        <v>2.3796232612848627</v>
      </c>
      <c r="AB114" s="26">
        <f t="shared" si="12"/>
        <v>0</v>
      </c>
    </row>
    <row r="115" spans="1:28" ht="12" customHeight="1">
      <c r="A115" s="162"/>
      <c r="B115" s="51" t="str">
        <f>' 2004'!B30</f>
        <v>女</v>
      </c>
      <c r="C115" s="28" t="str">
        <f>' 2004'!C30</f>
        <v>F.</v>
      </c>
      <c r="D115" s="23">
        <f>'2011'!D9</f>
        <v>11579238</v>
      </c>
      <c r="E115" s="24">
        <f>'2011'!E9</f>
        <v>1674645</v>
      </c>
      <c r="F115" s="24">
        <f>'2011'!F9</f>
        <v>1674644</v>
      </c>
      <c r="G115" s="24">
        <f>'2011'!G9</f>
        <v>0</v>
      </c>
      <c r="H115" s="24">
        <v>0</v>
      </c>
      <c r="I115" s="24">
        <f>'2011'!H9</f>
        <v>1</v>
      </c>
      <c r="J115" s="24">
        <v>0</v>
      </c>
      <c r="K115" s="24">
        <f>'2011'!I9</f>
        <v>0</v>
      </c>
      <c r="L115" s="24">
        <v>0</v>
      </c>
      <c r="M115" s="24">
        <f>'2011'!J9</f>
        <v>9904593</v>
      </c>
      <c r="N115" s="24">
        <f>'2011'!K9</f>
        <v>3122040</v>
      </c>
      <c r="O115" s="24">
        <f>'2011'!L9</f>
        <v>5054590</v>
      </c>
      <c r="P115" s="24">
        <v>0</v>
      </c>
      <c r="Q115" s="24">
        <f>'2011'!M9</f>
        <v>753950</v>
      </c>
      <c r="R115" s="24">
        <v>0</v>
      </c>
      <c r="S115" s="24">
        <f>'2011'!N9</f>
        <v>974013</v>
      </c>
      <c r="T115" s="24">
        <v>0</v>
      </c>
      <c r="U115" s="26">
        <f>'2011'!O9</f>
        <v>100</v>
      </c>
      <c r="V115" s="26">
        <f t="shared" si="7"/>
        <v>31.521133680101748</v>
      </c>
      <c r="W115" s="26">
        <f t="shared" si="13"/>
        <v>51.032788525485095</v>
      </c>
      <c r="X115" s="26">
        <f t="shared" si="8"/>
        <v>0</v>
      </c>
      <c r="Y115" s="26">
        <f t="shared" si="9"/>
        <v>7.612125000997012</v>
      </c>
      <c r="Z115" s="26">
        <f t="shared" si="10"/>
        <v>0</v>
      </c>
      <c r="AA115" s="26">
        <f t="shared" si="11"/>
        <v>9.833952793416145</v>
      </c>
      <c r="AB115" s="26">
        <f t="shared" si="12"/>
        <v>0</v>
      </c>
    </row>
    <row r="116" spans="1:28" ht="12" customHeight="1">
      <c r="A116" s="160" t="s">
        <v>526</v>
      </c>
      <c r="B116" s="50" t="str">
        <f>' 2004'!B31</f>
        <v>計</v>
      </c>
      <c r="C116" s="14" t="str">
        <f>' 2004'!C31</f>
        <v>T.</v>
      </c>
      <c r="D116" s="125">
        <f>'2012'!D7</f>
        <v>23315822</v>
      </c>
      <c r="E116" s="95">
        <f>'2012'!E7</f>
        <v>3411677</v>
      </c>
      <c r="F116" s="95">
        <f>'2012'!F7</f>
        <v>3411674</v>
      </c>
      <c r="G116" s="95">
        <f>'2012'!G7</f>
        <v>2</v>
      </c>
      <c r="H116" s="95">
        <v>0</v>
      </c>
      <c r="I116" s="22">
        <f>'2012'!H7</f>
        <v>1</v>
      </c>
      <c r="J116" s="95">
        <v>0</v>
      </c>
      <c r="K116" s="22">
        <f>'2012'!I7</f>
        <v>0</v>
      </c>
      <c r="L116" s="95">
        <v>0</v>
      </c>
      <c r="M116" s="95">
        <f>'2012'!J7</f>
        <v>19904145</v>
      </c>
      <c r="N116" s="95">
        <f>'2012'!K7</f>
        <v>6942080</v>
      </c>
      <c r="O116" s="95">
        <f>'2012'!L7</f>
        <v>10235154</v>
      </c>
      <c r="P116" s="95">
        <v>0</v>
      </c>
      <c r="Q116" s="95">
        <f>'2012'!M7</f>
        <v>1496101</v>
      </c>
      <c r="R116" s="95">
        <v>0</v>
      </c>
      <c r="S116" s="95">
        <f>'2012'!N7</f>
        <v>1230810</v>
      </c>
      <c r="T116" s="95">
        <v>0</v>
      </c>
      <c r="U116" s="25">
        <f>'2012'!O7</f>
        <v>100</v>
      </c>
      <c r="V116" s="25">
        <f t="shared" si="7"/>
        <v>34.87755942292422</v>
      </c>
      <c r="W116" s="25">
        <f t="shared" si="13"/>
        <v>51.422223863421415</v>
      </c>
      <c r="X116" s="25">
        <f t="shared" si="8"/>
        <v>0</v>
      </c>
      <c r="Y116" s="25">
        <f t="shared" si="9"/>
        <v>7.516529848431068</v>
      </c>
      <c r="Z116" s="25">
        <f t="shared" si="10"/>
        <v>0</v>
      </c>
      <c r="AA116" s="25">
        <f t="shared" si="11"/>
        <v>6.183686865223299</v>
      </c>
      <c r="AB116" s="25">
        <f t="shared" si="12"/>
        <v>0</v>
      </c>
    </row>
    <row r="117" spans="1:28" ht="12" customHeight="1">
      <c r="A117" s="161"/>
      <c r="B117" s="51" t="str">
        <f>' 2004'!B32</f>
        <v>男</v>
      </c>
      <c r="C117" s="28" t="str">
        <f>' 2004'!C32</f>
        <v>M.</v>
      </c>
      <c r="D117" s="23">
        <f>'2012'!D8</f>
        <v>11673319</v>
      </c>
      <c r="E117" s="24">
        <f>'2012'!E8</f>
        <v>1779522</v>
      </c>
      <c r="F117" s="24">
        <f>'2012'!F8</f>
        <v>1779522</v>
      </c>
      <c r="G117" s="24">
        <f>'2012'!G8</f>
        <v>0</v>
      </c>
      <c r="H117" s="24">
        <v>0</v>
      </c>
      <c r="I117" s="24">
        <f>'2012'!H8</f>
        <v>0</v>
      </c>
      <c r="J117" s="24">
        <v>0</v>
      </c>
      <c r="K117" s="24">
        <f>'2012'!I8</f>
        <v>0</v>
      </c>
      <c r="L117" s="24">
        <v>0</v>
      </c>
      <c r="M117" s="24">
        <f>'2012'!J8</f>
        <v>9893797</v>
      </c>
      <c r="N117" s="24">
        <f>'2012'!K8</f>
        <v>3777383</v>
      </c>
      <c r="O117" s="24">
        <f>'2012'!L8</f>
        <v>5166294</v>
      </c>
      <c r="P117" s="24">
        <v>0</v>
      </c>
      <c r="Q117" s="24">
        <f>'2012'!M8</f>
        <v>714025</v>
      </c>
      <c r="R117" s="24">
        <v>0</v>
      </c>
      <c r="S117" s="24">
        <f>'2012'!N8</f>
        <v>236095</v>
      </c>
      <c r="T117" s="24">
        <v>0</v>
      </c>
      <c r="U117" s="26">
        <f>'2012'!O8</f>
        <v>100</v>
      </c>
      <c r="V117" s="26">
        <f t="shared" si="7"/>
        <v>38.179305680114524</v>
      </c>
      <c r="W117" s="26">
        <f t="shared" si="13"/>
        <v>52.21750557445236</v>
      </c>
      <c r="X117" s="26">
        <f t="shared" si="8"/>
        <v>0</v>
      </c>
      <c r="Y117" s="26">
        <f t="shared" si="9"/>
        <v>7.216895596301399</v>
      </c>
      <c r="Z117" s="26">
        <f t="shared" si="10"/>
        <v>0</v>
      </c>
      <c r="AA117" s="26">
        <f t="shared" si="11"/>
        <v>2.3862931491317236</v>
      </c>
      <c r="AB117" s="26">
        <f t="shared" si="12"/>
        <v>0</v>
      </c>
    </row>
    <row r="118" spans="1:28" ht="12" customHeight="1">
      <c r="A118" s="162"/>
      <c r="B118" s="51" t="str">
        <f>' 2004'!B33</f>
        <v>女</v>
      </c>
      <c r="C118" s="28" t="str">
        <f>' 2004'!C33</f>
        <v>F.</v>
      </c>
      <c r="D118" s="23">
        <f>'2012'!D9</f>
        <v>11642503</v>
      </c>
      <c r="E118" s="24">
        <f>'2012'!E9</f>
        <v>1632155</v>
      </c>
      <c r="F118" s="24">
        <f>'2012'!F9</f>
        <v>1632152</v>
      </c>
      <c r="G118" s="24">
        <f>'2012'!G9</f>
        <v>2</v>
      </c>
      <c r="H118" s="24">
        <v>0</v>
      </c>
      <c r="I118" s="24">
        <f>'2012'!H9</f>
        <v>1</v>
      </c>
      <c r="J118" s="24">
        <v>0</v>
      </c>
      <c r="K118" s="24">
        <f>'2012'!I9</f>
        <v>0</v>
      </c>
      <c r="L118" s="24">
        <v>0</v>
      </c>
      <c r="M118" s="24">
        <f>'2012'!J9</f>
        <v>10010348</v>
      </c>
      <c r="N118" s="24">
        <f>'2012'!K9</f>
        <v>3164697</v>
      </c>
      <c r="O118" s="24">
        <f>'2012'!L9</f>
        <v>5068860</v>
      </c>
      <c r="P118" s="24">
        <v>0</v>
      </c>
      <c r="Q118" s="24">
        <f>'2012'!M9</f>
        <v>782076</v>
      </c>
      <c r="R118" s="24">
        <v>0</v>
      </c>
      <c r="S118" s="24">
        <f>'2012'!N9</f>
        <v>994715</v>
      </c>
      <c r="T118" s="24">
        <v>0</v>
      </c>
      <c r="U118" s="26">
        <f>'2012'!O9</f>
        <v>100</v>
      </c>
      <c r="V118" s="26">
        <f t="shared" si="7"/>
        <v>31.614255568337885</v>
      </c>
      <c r="W118" s="26">
        <f t="shared" si="13"/>
        <v>50.63620165852376</v>
      </c>
      <c r="X118" s="26">
        <f t="shared" si="8"/>
        <v>0</v>
      </c>
      <c r="Y118" s="26">
        <f t="shared" si="9"/>
        <v>7.812675443451117</v>
      </c>
      <c r="Z118" s="26">
        <f t="shared" si="10"/>
        <v>0</v>
      </c>
      <c r="AA118" s="26">
        <f t="shared" si="11"/>
        <v>9.936867329687239</v>
      </c>
      <c r="AB118" s="26">
        <f t="shared" si="12"/>
        <v>0</v>
      </c>
    </row>
    <row r="119" spans="1:28" ht="12" customHeight="1">
      <c r="A119" s="160" t="s">
        <v>530</v>
      </c>
      <c r="B119" s="50" t="str">
        <f>' 2004'!B34</f>
        <v>計</v>
      </c>
      <c r="C119" s="14" t="str">
        <f>' 2004'!C34</f>
        <v>T.</v>
      </c>
      <c r="D119" s="125">
        <f>'2013'!D7</f>
        <v>23373517</v>
      </c>
      <c r="E119" s="95">
        <f>'2013'!E7</f>
        <v>3346601</v>
      </c>
      <c r="F119" s="95">
        <f>'2013'!F7</f>
        <v>3346597</v>
      </c>
      <c r="G119" s="95">
        <f>'2013'!G7</f>
        <v>4</v>
      </c>
      <c r="H119" s="95">
        <v>0</v>
      </c>
      <c r="I119" s="22">
        <f>'2013'!H7</f>
        <v>0</v>
      </c>
      <c r="J119" s="95">
        <v>0</v>
      </c>
      <c r="K119" s="22">
        <f>'2013'!I7</f>
        <v>0</v>
      </c>
      <c r="L119" s="95">
        <v>0</v>
      </c>
      <c r="M119" s="95">
        <f>'2013'!J7</f>
        <v>20026916</v>
      </c>
      <c r="N119" s="95">
        <f>'2013'!K7</f>
        <v>6957942</v>
      </c>
      <c r="O119" s="95">
        <f>'2013'!L7</f>
        <v>10271403</v>
      </c>
      <c r="P119" s="95">
        <v>0</v>
      </c>
      <c r="Q119" s="95">
        <f>'2013'!M7</f>
        <v>1543498</v>
      </c>
      <c r="R119" s="95">
        <v>0</v>
      </c>
      <c r="S119" s="95">
        <f>'2013'!N7</f>
        <v>1254073</v>
      </c>
      <c r="T119" s="95">
        <v>0</v>
      </c>
      <c r="U119" s="25">
        <f>'2013'!O7</f>
        <v>100</v>
      </c>
      <c r="V119" s="25">
        <f t="shared" si="7"/>
        <v>34.7429529339415</v>
      </c>
      <c r="W119" s="25">
        <f t="shared" si="13"/>
        <v>51.287991620876625</v>
      </c>
      <c r="X119" s="25">
        <f t="shared" si="8"/>
        <v>0</v>
      </c>
      <c r="Y119" s="25">
        <f t="shared" si="9"/>
        <v>7.707117760917358</v>
      </c>
      <c r="Z119" s="25">
        <f t="shared" si="10"/>
        <v>0</v>
      </c>
      <c r="AA119" s="25">
        <f t="shared" si="11"/>
        <v>6.261937684264517</v>
      </c>
      <c r="AB119" s="25">
        <f t="shared" si="12"/>
        <v>0</v>
      </c>
    </row>
    <row r="120" spans="1:28" ht="12" customHeight="1">
      <c r="A120" s="161"/>
      <c r="B120" s="51" t="str">
        <f>' 2004'!B35</f>
        <v>男</v>
      </c>
      <c r="C120" s="28" t="str">
        <f>' 2004'!C35</f>
        <v>M.</v>
      </c>
      <c r="D120" s="23">
        <f>'2013'!D8</f>
        <v>11684674</v>
      </c>
      <c r="E120" s="24">
        <f>'2013'!E8</f>
        <v>1745101</v>
      </c>
      <c r="F120" s="24">
        <f>'2013'!F8</f>
        <v>1745100</v>
      </c>
      <c r="G120" s="24">
        <f>'2013'!G8</f>
        <v>1</v>
      </c>
      <c r="H120" s="24">
        <v>0</v>
      </c>
      <c r="I120" s="24">
        <f>'2013'!H8</f>
        <v>0</v>
      </c>
      <c r="J120" s="24">
        <v>0</v>
      </c>
      <c r="K120" s="24">
        <f>'2013'!I8</f>
        <v>0</v>
      </c>
      <c r="L120" s="24">
        <v>0</v>
      </c>
      <c r="M120" s="24">
        <f>'2013'!J8</f>
        <v>9939573</v>
      </c>
      <c r="N120" s="24">
        <f>'2013'!K8</f>
        <v>3784045</v>
      </c>
      <c r="O120" s="24">
        <f>'2013'!L8</f>
        <v>5180986</v>
      </c>
      <c r="P120" s="24">
        <v>0</v>
      </c>
      <c r="Q120" s="24">
        <f>'2013'!M8</f>
        <v>735827</v>
      </c>
      <c r="R120" s="24">
        <v>0</v>
      </c>
      <c r="S120" s="24">
        <f>'2013'!N8</f>
        <v>238715</v>
      </c>
      <c r="T120" s="24">
        <v>0</v>
      </c>
      <c r="U120" s="26">
        <f>'2013'!O8</f>
        <v>100</v>
      </c>
      <c r="V120" s="26">
        <f t="shared" si="7"/>
        <v>38.07049860190171</v>
      </c>
      <c r="W120" s="26">
        <f t="shared" si="13"/>
        <v>52.124834738876615</v>
      </c>
      <c r="X120" s="26">
        <f t="shared" si="8"/>
        <v>0</v>
      </c>
      <c r="Y120" s="26">
        <f t="shared" si="9"/>
        <v>7.4030041330749325</v>
      </c>
      <c r="Z120" s="26">
        <f t="shared" si="10"/>
        <v>0</v>
      </c>
      <c r="AA120" s="26">
        <f t="shared" si="11"/>
        <v>2.401662526146747</v>
      </c>
      <c r="AB120" s="26">
        <f t="shared" si="12"/>
        <v>0</v>
      </c>
    </row>
    <row r="121" spans="1:28" ht="12" customHeight="1">
      <c r="A121" s="162"/>
      <c r="B121" s="51" t="str">
        <f>' 2004'!B36</f>
        <v>女</v>
      </c>
      <c r="C121" s="28" t="str">
        <f>' 2004'!C36</f>
        <v>F.</v>
      </c>
      <c r="D121" s="23">
        <f>'2013'!D9</f>
        <v>11688843</v>
      </c>
      <c r="E121" s="24">
        <f>'2013'!E9</f>
        <v>1601500</v>
      </c>
      <c r="F121" s="24">
        <f>'2013'!F9</f>
        <v>1601497</v>
      </c>
      <c r="G121" s="24">
        <f>'2013'!G9</f>
        <v>3</v>
      </c>
      <c r="H121" s="24">
        <v>0</v>
      </c>
      <c r="I121" s="24">
        <f>'2013'!H9</f>
        <v>0</v>
      </c>
      <c r="J121" s="24">
        <v>0</v>
      </c>
      <c r="K121" s="24">
        <f>'2013'!I9</f>
        <v>0</v>
      </c>
      <c r="L121" s="24">
        <v>0</v>
      </c>
      <c r="M121" s="24">
        <f>'2013'!J9</f>
        <v>10087343</v>
      </c>
      <c r="N121" s="24">
        <f>'2013'!K9</f>
        <v>3173897</v>
      </c>
      <c r="O121" s="24">
        <f>'2013'!L9</f>
        <v>5090417</v>
      </c>
      <c r="P121" s="24">
        <v>0</v>
      </c>
      <c r="Q121" s="24">
        <f>'2013'!M9</f>
        <v>807671</v>
      </c>
      <c r="R121" s="24">
        <v>0</v>
      </c>
      <c r="S121" s="24">
        <f>'2013'!N9</f>
        <v>1015358</v>
      </c>
      <c r="T121" s="24">
        <v>0</v>
      </c>
      <c r="U121" s="26">
        <f>'2013'!O9</f>
        <v>100</v>
      </c>
      <c r="V121" s="26">
        <f t="shared" si="7"/>
        <v>31.464152651496036</v>
      </c>
      <c r="W121" s="26">
        <f t="shared" si="13"/>
        <v>50.463407460220196</v>
      </c>
      <c r="X121" s="26">
        <f t="shared" si="8"/>
        <v>0</v>
      </c>
      <c r="Y121" s="26">
        <f t="shared" si="9"/>
        <v>8.006776412777874</v>
      </c>
      <c r="Z121" s="26">
        <f t="shared" si="10"/>
        <v>0</v>
      </c>
      <c r="AA121" s="26">
        <f t="shared" si="11"/>
        <v>10.065663475505888</v>
      </c>
      <c r="AB121" s="26">
        <f t="shared" si="12"/>
        <v>0</v>
      </c>
    </row>
    <row r="122" spans="1:28" ht="12" customHeight="1">
      <c r="A122" s="157" t="s">
        <v>531</v>
      </c>
      <c r="B122" s="50" t="s">
        <v>15</v>
      </c>
      <c r="C122" s="14" t="s">
        <v>16</v>
      </c>
      <c r="D122" s="125" t="str">
        <f>'2014'!D7</f>
        <v>23,433,753</v>
      </c>
      <c r="E122" s="95" t="str">
        <f>'2014'!E7</f>
        <v>3,277,300</v>
      </c>
      <c r="F122" s="95" t="str">
        <f>'2014'!F7</f>
        <v>3,277,294</v>
      </c>
      <c r="G122" s="95" t="str">
        <f>'2014'!G7</f>
        <v>5</v>
      </c>
      <c r="H122" s="95">
        <v>0</v>
      </c>
      <c r="I122" s="95" t="str">
        <f>'2014'!H7</f>
        <v>1</v>
      </c>
      <c r="J122" s="95">
        <v>0</v>
      </c>
      <c r="K122" s="95">
        <f>'2014'!I7</f>
        <v>0</v>
      </c>
      <c r="L122" s="95">
        <v>0</v>
      </c>
      <c r="M122" s="95">
        <f>'2014'!J7</f>
        <v>20156453</v>
      </c>
      <c r="N122" s="95">
        <f>'2014'!K7</f>
        <v>6987591</v>
      </c>
      <c r="O122" s="95">
        <f>'2014'!L7</f>
        <v>10304233</v>
      </c>
      <c r="P122" s="95">
        <v>0</v>
      </c>
      <c r="Q122" s="95">
        <f>'2014'!M7</f>
        <v>1587914</v>
      </c>
      <c r="R122" s="95">
        <v>0</v>
      </c>
      <c r="S122" s="95">
        <f>'2014'!N7</f>
        <v>1276715</v>
      </c>
      <c r="T122" s="95">
        <v>0</v>
      </c>
      <c r="U122" s="25">
        <f>'2014'!O7</f>
        <v>100</v>
      </c>
      <c r="V122" s="25">
        <f t="shared" si="7"/>
        <v>34.666768999486166</v>
      </c>
      <c r="W122" s="25">
        <f t="shared" si="13"/>
        <v>51.12126126556096</v>
      </c>
      <c r="X122" s="25">
        <f t="shared" si="8"/>
        <v>0</v>
      </c>
      <c r="Y122" s="25">
        <f t="shared" si="9"/>
        <v>7.87794360446255</v>
      </c>
      <c r="Z122" s="25">
        <f t="shared" si="10"/>
        <v>0</v>
      </c>
      <c r="AA122" s="25">
        <f t="shared" si="11"/>
        <v>6.33402613049032</v>
      </c>
      <c r="AB122" s="25">
        <f t="shared" si="12"/>
        <v>0</v>
      </c>
    </row>
    <row r="123" spans="1:28" ht="12" customHeight="1">
      <c r="A123" s="157"/>
      <c r="B123" s="51" t="s">
        <v>19</v>
      </c>
      <c r="C123" s="28" t="s">
        <v>20</v>
      </c>
      <c r="D123" s="23" t="str">
        <f>'2014'!D8</f>
        <v>11,697,971</v>
      </c>
      <c r="E123" s="24" t="str">
        <f>'2014'!E8</f>
        <v>1,707,764</v>
      </c>
      <c r="F123" s="24" t="str">
        <f>'2014'!F8</f>
        <v>1,707,763</v>
      </c>
      <c r="G123" s="24">
        <f>'2014'!G8</f>
        <v>0</v>
      </c>
      <c r="H123" s="24">
        <v>0</v>
      </c>
      <c r="I123" s="24" t="str">
        <f>'2014'!H8</f>
        <v>1</v>
      </c>
      <c r="J123" s="24">
        <v>0</v>
      </c>
      <c r="K123" s="24">
        <f>'2014'!I8</f>
        <v>0</v>
      </c>
      <c r="L123" s="24">
        <v>0</v>
      </c>
      <c r="M123" s="24">
        <f>'2014'!J8</f>
        <v>9990207</v>
      </c>
      <c r="N123" s="24">
        <f>'2014'!K8</f>
        <v>3798084</v>
      </c>
      <c r="O123" s="24">
        <f>'2014'!L8</f>
        <v>5194860</v>
      </c>
      <c r="P123" s="24">
        <v>0</v>
      </c>
      <c r="Q123" s="24">
        <f>'2014'!M8</f>
        <v>756175</v>
      </c>
      <c r="R123" s="24">
        <v>0</v>
      </c>
      <c r="S123" s="24">
        <f>'2014'!N8</f>
        <v>241088</v>
      </c>
      <c r="T123" s="24">
        <v>0</v>
      </c>
      <c r="U123" s="26">
        <f>'2014'!O8</f>
        <v>100</v>
      </c>
      <c r="V123" s="26">
        <f t="shared" si="7"/>
        <v>38.01807109702532</v>
      </c>
      <c r="W123" s="26">
        <f t="shared" si="13"/>
        <v>51.99952313300415</v>
      </c>
      <c r="X123" s="26">
        <f t="shared" si="8"/>
        <v>0</v>
      </c>
      <c r="Y123" s="26">
        <f t="shared" si="9"/>
        <v>7.569162480817465</v>
      </c>
      <c r="Z123" s="26">
        <f t="shared" si="10"/>
        <v>0</v>
      </c>
      <c r="AA123" s="26">
        <f t="shared" si="11"/>
        <v>2.4132432891530673</v>
      </c>
      <c r="AB123" s="26">
        <f t="shared" si="12"/>
        <v>0</v>
      </c>
    </row>
    <row r="124" spans="1:28" ht="12" customHeight="1">
      <c r="A124" s="157"/>
      <c r="B124" s="51" t="s">
        <v>21</v>
      </c>
      <c r="C124" s="28" t="s">
        <v>22</v>
      </c>
      <c r="D124" s="23" t="str">
        <f>'2014'!D9</f>
        <v>11,735,782</v>
      </c>
      <c r="E124" s="24" t="str">
        <f>'2014'!E9</f>
        <v>1,569,536</v>
      </c>
      <c r="F124" s="24" t="str">
        <f>'2014'!F9</f>
        <v>1,569,531</v>
      </c>
      <c r="G124" s="24" t="str">
        <f>'2014'!G9</f>
        <v>5</v>
      </c>
      <c r="H124" s="24">
        <v>0</v>
      </c>
      <c r="I124" s="24">
        <f>'2014'!H9</f>
        <v>0</v>
      </c>
      <c r="J124" s="24">
        <v>0</v>
      </c>
      <c r="K124" s="24">
        <f>'2014'!I9</f>
        <v>0</v>
      </c>
      <c r="L124" s="24">
        <v>0</v>
      </c>
      <c r="M124" s="24">
        <f>'2014'!J9</f>
        <v>10166246</v>
      </c>
      <c r="N124" s="24">
        <f>'2014'!K9</f>
        <v>3189507</v>
      </c>
      <c r="O124" s="24">
        <f>'2014'!L9</f>
        <v>5109373</v>
      </c>
      <c r="P124" s="24">
        <v>0</v>
      </c>
      <c r="Q124" s="24">
        <f>'2014'!M9</f>
        <v>831739</v>
      </c>
      <c r="R124" s="24">
        <v>0</v>
      </c>
      <c r="S124" s="24">
        <f>'2014'!N9</f>
        <v>1035627</v>
      </c>
      <c r="T124" s="24">
        <v>0</v>
      </c>
      <c r="U124" s="26">
        <f>'2014'!O9</f>
        <v>100</v>
      </c>
      <c r="V124" s="26">
        <f t="shared" si="7"/>
        <v>31.373498142775613</v>
      </c>
      <c r="W124" s="26">
        <f t="shared" si="13"/>
        <v>50.25820740517197</v>
      </c>
      <c r="X124" s="26">
        <f t="shared" si="8"/>
        <v>0</v>
      </c>
      <c r="Y124" s="26">
        <f t="shared" si="9"/>
        <v>8.1813778655366</v>
      </c>
      <c r="Z124" s="26">
        <f t="shared" si="10"/>
        <v>0</v>
      </c>
      <c r="AA124" s="26">
        <f t="shared" si="11"/>
        <v>10.18691658651581</v>
      </c>
      <c r="AB124" s="26">
        <f t="shared" si="12"/>
        <v>0</v>
      </c>
    </row>
    <row r="125" spans="1:28" ht="12" customHeight="1">
      <c r="A125" s="156" t="s">
        <v>547</v>
      </c>
      <c r="B125" s="50" t="s">
        <v>15</v>
      </c>
      <c r="C125" s="14" t="s">
        <v>16</v>
      </c>
      <c r="D125" s="125">
        <f>'2015'!D7</f>
        <v>23492074</v>
      </c>
      <c r="E125" s="95">
        <f>'2015'!E7</f>
        <v>3187780</v>
      </c>
      <c r="F125" s="95">
        <f>'2015'!F7</f>
        <v>3187780</v>
      </c>
      <c r="G125" s="95">
        <f>'2015'!G7</f>
        <v>0</v>
      </c>
      <c r="H125" s="95">
        <v>0</v>
      </c>
      <c r="I125" s="95">
        <f>'2015'!H7</f>
        <v>0</v>
      </c>
      <c r="J125" s="95">
        <v>0</v>
      </c>
      <c r="K125" s="95">
        <f>'2015'!I7</f>
        <v>0</v>
      </c>
      <c r="L125" s="95">
        <v>0</v>
      </c>
      <c r="M125" s="95">
        <f>'2015'!J7</f>
        <v>20304294</v>
      </c>
      <c r="N125" s="95">
        <f>'2015'!K7</f>
        <v>7032477</v>
      </c>
      <c r="O125" s="95">
        <f>'2015'!L7</f>
        <v>10342769</v>
      </c>
      <c r="P125" s="95">
        <v>0</v>
      </c>
      <c r="Q125" s="95">
        <f>'2015'!M7</f>
        <v>1630352</v>
      </c>
      <c r="R125" s="95">
        <v>0</v>
      </c>
      <c r="S125" s="95">
        <f>'2015'!N7</f>
        <v>1298696</v>
      </c>
      <c r="T125" s="95">
        <v>0</v>
      </c>
      <c r="U125" s="126">
        <f>'2015'!O7</f>
        <v>100</v>
      </c>
      <c r="V125" s="126">
        <f t="shared" si="7"/>
        <v>34.63541751316249</v>
      </c>
      <c r="W125" s="126">
        <f t="shared" si="13"/>
        <v>50.938826043397526</v>
      </c>
      <c r="X125" s="126">
        <f t="shared" si="8"/>
        <v>0</v>
      </c>
      <c r="Y125" s="126">
        <f t="shared" si="9"/>
        <v>8.029592164100855</v>
      </c>
      <c r="Z125" s="126">
        <f t="shared" si="10"/>
        <v>0</v>
      </c>
      <c r="AA125" s="126">
        <f t="shared" si="11"/>
        <v>6.396164279339139</v>
      </c>
      <c r="AB125" s="126">
        <f t="shared" si="12"/>
        <v>0</v>
      </c>
    </row>
    <row r="126" spans="1:28" ht="12" customHeight="1">
      <c r="A126" s="157"/>
      <c r="B126" s="51" t="s">
        <v>19</v>
      </c>
      <c r="C126" s="28" t="s">
        <v>20</v>
      </c>
      <c r="D126" s="23">
        <f>'2015'!D8</f>
        <v>11712047</v>
      </c>
      <c r="E126" s="24">
        <f>'2015'!E8</f>
        <v>1660486</v>
      </c>
      <c r="F126" s="24">
        <f>'2015'!F8</f>
        <v>1660486</v>
      </c>
      <c r="G126" s="24">
        <f>'2015'!G8</f>
        <v>0</v>
      </c>
      <c r="H126" s="24">
        <v>0</v>
      </c>
      <c r="I126" s="24">
        <f>'2015'!H8</f>
        <v>0</v>
      </c>
      <c r="J126" s="24">
        <v>0</v>
      </c>
      <c r="K126" s="24">
        <f>'2015'!I8</f>
        <v>0</v>
      </c>
      <c r="L126" s="24">
        <v>0</v>
      </c>
      <c r="M126" s="24">
        <f>'2015'!J8</f>
        <v>10051561</v>
      </c>
      <c r="N126" s="24">
        <f>'2015'!K8</f>
        <v>3820569</v>
      </c>
      <c r="O126" s="24">
        <f>'2015'!L8</f>
        <v>5212220</v>
      </c>
      <c r="P126" s="24">
        <v>0</v>
      </c>
      <c r="Q126" s="24">
        <f>'2015'!M8</f>
        <v>775334</v>
      </c>
      <c r="R126" s="24">
        <v>0</v>
      </c>
      <c r="S126" s="24">
        <f>'2015'!N8</f>
        <v>243438</v>
      </c>
      <c r="T126" s="24">
        <v>0</v>
      </c>
      <c r="U126" s="120">
        <f>'2015'!O8</f>
        <v>100</v>
      </c>
      <c r="V126" s="120">
        <f t="shared" si="7"/>
        <v>38.009708143839546</v>
      </c>
      <c r="W126" s="120">
        <f t="shared" si="13"/>
        <v>51.85483130431183</v>
      </c>
      <c r="X126" s="120">
        <f t="shared" si="8"/>
        <v>0</v>
      </c>
      <c r="Y126" s="120">
        <f t="shared" si="9"/>
        <v>7.7135680716656845</v>
      </c>
      <c r="Z126" s="120">
        <f t="shared" si="10"/>
        <v>0</v>
      </c>
      <c r="AA126" s="120">
        <f t="shared" si="11"/>
        <v>2.4218924801829287</v>
      </c>
      <c r="AB126" s="120">
        <f t="shared" si="12"/>
        <v>0</v>
      </c>
    </row>
    <row r="127" spans="1:28" ht="12" customHeight="1">
      <c r="A127" s="157"/>
      <c r="B127" s="51" t="s">
        <v>21</v>
      </c>
      <c r="C127" s="28" t="s">
        <v>22</v>
      </c>
      <c r="D127" s="23">
        <f>'2015'!D9</f>
        <v>11780027</v>
      </c>
      <c r="E127" s="24">
        <f>'2015'!E9</f>
        <v>1527294</v>
      </c>
      <c r="F127" s="24">
        <f>'2015'!F9</f>
        <v>1527294</v>
      </c>
      <c r="G127" s="24">
        <f>'2015'!G9</f>
        <v>0</v>
      </c>
      <c r="H127" s="24">
        <v>0</v>
      </c>
      <c r="I127" s="24">
        <f>'2015'!H9</f>
        <v>0</v>
      </c>
      <c r="J127" s="24">
        <v>0</v>
      </c>
      <c r="K127" s="24">
        <f>'2015'!I9</f>
        <v>0</v>
      </c>
      <c r="L127" s="24">
        <v>0</v>
      </c>
      <c r="M127" s="24">
        <f>'2015'!J9</f>
        <v>10252733</v>
      </c>
      <c r="N127" s="24">
        <f>'2015'!K9</f>
        <v>3211908</v>
      </c>
      <c r="O127" s="24">
        <f>'2015'!L9</f>
        <v>5130549</v>
      </c>
      <c r="P127" s="24">
        <v>0</v>
      </c>
      <c r="Q127" s="24">
        <f>'2015'!M9</f>
        <v>855018</v>
      </c>
      <c r="R127" s="24">
        <v>0</v>
      </c>
      <c r="S127" s="24">
        <f>'2015'!N9</f>
        <v>1055258</v>
      </c>
      <c r="T127" s="24">
        <v>0</v>
      </c>
      <c r="U127" s="120">
        <f>'2015'!O9</f>
        <v>100</v>
      </c>
      <c r="V127" s="120">
        <f t="shared" si="7"/>
        <v>31.32733486768845</v>
      </c>
      <c r="W127" s="120">
        <f t="shared" si="13"/>
        <v>50.040794000975154</v>
      </c>
      <c r="X127" s="120">
        <f t="shared" si="8"/>
        <v>0</v>
      </c>
      <c r="Y127" s="120">
        <f t="shared" si="9"/>
        <v>8.339415451470353</v>
      </c>
      <c r="Z127" s="120">
        <f t="shared" si="10"/>
        <v>0</v>
      </c>
      <c r="AA127" s="120">
        <f t="shared" si="11"/>
        <v>10.292455679866041</v>
      </c>
      <c r="AB127" s="120">
        <f t="shared" si="12"/>
        <v>0</v>
      </c>
    </row>
    <row r="128" spans="1:29" s="115" customFormat="1" ht="12" customHeight="1">
      <c r="A128" s="156" t="s">
        <v>550</v>
      </c>
      <c r="B128" s="50" t="s">
        <v>15</v>
      </c>
      <c r="C128" s="14" t="s">
        <v>16</v>
      </c>
      <c r="D128" s="125">
        <f>'2016'!D7</f>
        <v>23539816</v>
      </c>
      <c r="E128" s="95">
        <f>'2016'!E7</f>
        <v>3141881</v>
      </c>
      <c r="F128" s="95">
        <f>'2016'!F7</f>
        <v>3141881</v>
      </c>
      <c r="G128" s="95">
        <f>'2016'!G7</f>
        <v>0</v>
      </c>
      <c r="H128" s="95">
        <v>0</v>
      </c>
      <c r="I128" s="95">
        <f>'2016'!H7</f>
        <v>0</v>
      </c>
      <c r="J128" s="95">
        <v>0</v>
      </c>
      <c r="K128" s="95">
        <f>'2016'!I7</f>
        <v>0</v>
      </c>
      <c r="L128" s="95">
        <v>0</v>
      </c>
      <c r="M128" s="95">
        <f>'2016'!J7</f>
        <v>20397935</v>
      </c>
      <c r="N128" s="95">
        <f>'2016'!K7</f>
        <v>7041373</v>
      </c>
      <c r="O128" s="95">
        <f>'2016'!L7</f>
        <v>10364347</v>
      </c>
      <c r="P128" s="95">
        <v>0</v>
      </c>
      <c r="Q128" s="95">
        <f>'2016'!M7</f>
        <v>1673523</v>
      </c>
      <c r="R128" s="95">
        <v>0</v>
      </c>
      <c r="S128" s="95">
        <f>'2016'!N7</f>
        <v>1318692</v>
      </c>
      <c r="T128" s="95">
        <v>0</v>
      </c>
      <c r="U128" s="126">
        <f>'2016'!O7</f>
        <v>100</v>
      </c>
      <c r="V128" s="126">
        <f t="shared" si="7"/>
        <v>34.52002862054419</v>
      </c>
      <c r="W128" s="126">
        <f t="shared" si="13"/>
        <v>50.810765893704435</v>
      </c>
      <c r="X128" s="126">
        <f t="shared" si="8"/>
        <v>0</v>
      </c>
      <c r="Y128" s="126">
        <f t="shared" si="9"/>
        <v>8.204374609488656</v>
      </c>
      <c r="Z128" s="126">
        <f t="shared" si="10"/>
        <v>0</v>
      </c>
      <c r="AA128" s="126">
        <f t="shared" si="11"/>
        <v>6.46483087626272</v>
      </c>
      <c r="AB128" s="126">
        <f t="shared" si="12"/>
        <v>0</v>
      </c>
      <c r="AC128" s="1"/>
    </row>
    <row r="129" spans="1:29" s="115" customFormat="1" ht="12" customHeight="1">
      <c r="A129" s="157"/>
      <c r="B129" s="51" t="s">
        <v>19</v>
      </c>
      <c r="C129" s="28" t="s">
        <v>20</v>
      </c>
      <c r="D129" s="23">
        <f>'2016'!D8</f>
        <v>11719270</v>
      </c>
      <c r="E129" s="24">
        <f>'2016'!E8</f>
        <v>1636066</v>
      </c>
      <c r="F129" s="24">
        <f>'2016'!F8</f>
        <v>1636066</v>
      </c>
      <c r="G129" s="24">
        <f>'2016'!G8</f>
        <v>0</v>
      </c>
      <c r="H129" s="24">
        <v>0</v>
      </c>
      <c r="I129" s="24">
        <f>'2016'!H8</f>
        <v>0</v>
      </c>
      <c r="J129" s="24">
        <v>0</v>
      </c>
      <c r="K129" s="24">
        <f>'2016'!I8</f>
        <v>0</v>
      </c>
      <c r="L129" s="24">
        <v>0</v>
      </c>
      <c r="M129" s="24">
        <f>'2016'!J8</f>
        <v>10083204</v>
      </c>
      <c r="N129" s="24">
        <f>'2016'!K8</f>
        <v>3822678</v>
      </c>
      <c r="O129" s="24">
        <f>'2016'!L8</f>
        <v>5220813</v>
      </c>
      <c r="P129" s="24">
        <v>0</v>
      </c>
      <c r="Q129" s="24">
        <f>'2016'!M8</f>
        <v>794574</v>
      </c>
      <c r="R129" s="24">
        <v>0</v>
      </c>
      <c r="S129" s="24">
        <f>'2016'!N8</f>
        <v>245139</v>
      </c>
      <c r="T129" s="24">
        <v>0</v>
      </c>
      <c r="U129" s="120">
        <f>'2016'!O8</f>
        <v>100</v>
      </c>
      <c r="V129" s="120">
        <f t="shared" si="7"/>
        <v>37.91134246614469</v>
      </c>
      <c r="W129" s="120">
        <f t="shared" si="13"/>
        <v>51.7773219702785</v>
      </c>
      <c r="X129" s="120">
        <f t="shared" si="8"/>
        <v>0</v>
      </c>
      <c r="Y129" s="120">
        <f t="shared" si="9"/>
        <v>7.880173801898682</v>
      </c>
      <c r="Z129" s="120">
        <f t="shared" si="10"/>
        <v>0</v>
      </c>
      <c r="AA129" s="120">
        <f t="shared" si="11"/>
        <v>2.4311617616781334</v>
      </c>
      <c r="AB129" s="120">
        <f t="shared" si="12"/>
        <v>0</v>
      </c>
      <c r="AC129" s="1"/>
    </row>
    <row r="130" spans="1:29" s="115" customFormat="1" ht="12" customHeight="1">
      <c r="A130" s="157"/>
      <c r="B130" s="51" t="s">
        <v>21</v>
      </c>
      <c r="C130" s="28" t="s">
        <v>22</v>
      </c>
      <c r="D130" s="23">
        <f>'2016'!D9</f>
        <v>11820546</v>
      </c>
      <c r="E130" s="24">
        <f>'2016'!E9</f>
        <v>1505815</v>
      </c>
      <c r="F130" s="24">
        <f>'2016'!F9</f>
        <v>1505815</v>
      </c>
      <c r="G130" s="24">
        <f>'2016'!G9</f>
        <v>0</v>
      </c>
      <c r="H130" s="24">
        <v>0</v>
      </c>
      <c r="I130" s="24">
        <f>'2016'!H9</f>
        <v>0</v>
      </c>
      <c r="J130" s="24">
        <v>0</v>
      </c>
      <c r="K130" s="24">
        <f>'2016'!I9</f>
        <v>0</v>
      </c>
      <c r="L130" s="24">
        <v>0</v>
      </c>
      <c r="M130" s="24">
        <f>'2016'!J9</f>
        <v>10314731</v>
      </c>
      <c r="N130" s="24">
        <f>'2016'!K9</f>
        <v>3218695</v>
      </c>
      <c r="O130" s="24">
        <f>'2016'!L9</f>
        <v>5143534</v>
      </c>
      <c r="P130" s="24">
        <v>0</v>
      </c>
      <c r="Q130" s="24">
        <f>'2016'!M9</f>
        <v>878949</v>
      </c>
      <c r="R130" s="24">
        <v>0</v>
      </c>
      <c r="S130" s="24">
        <f>'2016'!N9</f>
        <v>1073553</v>
      </c>
      <c r="T130" s="24">
        <v>0</v>
      </c>
      <c r="U130" s="120">
        <f>'2016'!O9</f>
        <v>100</v>
      </c>
      <c r="V130" s="120">
        <f t="shared" si="7"/>
        <v>31.204837043253963</v>
      </c>
      <c r="W130" s="120">
        <f t="shared" si="13"/>
        <v>49.86590537358657</v>
      </c>
      <c r="X130" s="120">
        <f t="shared" si="8"/>
        <v>0</v>
      </c>
      <c r="Y130" s="120">
        <f t="shared" si="9"/>
        <v>8.521298325666466</v>
      </c>
      <c r="Z130" s="120">
        <f t="shared" si="10"/>
        <v>0</v>
      </c>
      <c r="AA130" s="120">
        <f t="shared" si="11"/>
        <v>10.407959257492998</v>
      </c>
      <c r="AB130" s="120">
        <f t="shared" si="12"/>
        <v>0</v>
      </c>
      <c r="AC130" s="1"/>
    </row>
    <row r="131" spans="1:28" ht="12" customHeight="1">
      <c r="A131" s="156" t="s">
        <v>553</v>
      </c>
      <c r="B131" s="50" t="s">
        <v>15</v>
      </c>
      <c r="C131" s="14" t="s">
        <v>16</v>
      </c>
      <c r="D131" s="125">
        <f>'2017'!D7</f>
        <v>23571227</v>
      </c>
      <c r="E131" s="95">
        <f>'2017'!E7</f>
        <v>3091873</v>
      </c>
      <c r="F131" s="95">
        <f>'2017'!F7</f>
        <v>3091873</v>
      </c>
      <c r="G131" s="95">
        <f>'2017'!G7</f>
        <v>0</v>
      </c>
      <c r="H131" s="95">
        <v>0</v>
      </c>
      <c r="I131" s="95">
        <f>'2017'!H7</f>
        <v>0</v>
      </c>
      <c r="J131" s="95">
        <v>0</v>
      </c>
      <c r="K131" s="95">
        <f>'2017'!I7</f>
        <v>0</v>
      </c>
      <c r="L131" s="95">
        <v>0</v>
      </c>
      <c r="M131" s="95">
        <f>'2017'!J7</f>
        <v>20479354</v>
      </c>
      <c r="N131" s="95">
        <f>'2017'!K7</f>
        <v>7057410</v>
      </c>
      <c r="O131" s="95">
        <f>'2017'!L7</f>
        <v>10365393</v>
      </c>
      <c r="P131" s="95">
        <v>0</v>
      </c>
      <c r="Q131" s="95">
        <f>'2017'!M7</f>
        <v>1718652</v>
      </c>
      <c r="R131" s="95">
        <v>0</v>
      </c>
      <c r="S131" s="95">
        <f>'2017'!N7</f>
        <v>1337899</v>
      </c>
      <c r="T131" s="95">
        <v>0</v>
      </c>
      <c r="U131" s="126">
        <f>'2017'!O7</f>
        <v>100</v>
      </c>
      <c r="V131" s="126">
        <f t="shared" si="7"/>
        <v>34.46109677092354</v>
      </c>
      <c r="W131" s="126">
        <f t="shared" si="13"/>
        <v>50.61386701943821</v>
      </c>
      <c r="X131" s="126">
        <f t="shared" si="8"/>
        <v>0</v>
      </c>
      <c r="Y131" s="126">
        <f t="shared" si="9"/>
        <v>8.39212018113462</v>
      </c>
      <c r="Z131" s="126">
        <f t="shared" si="10"/>
        <v>0</v>
      </c>
      <c r="AA131" s="126">
        <f t="shared" si="11"/>
        <v>6.532916028503634</v>
      </c>
      <c r="AB131" s="126">
        <f t="shared" si="12"/>
        <v>0</v>
      </c>
    </row>
    <row r="132" spans="1:28" ht="12" customHeight="1">
      <c r="A132" s="157"/>
      <c r="B132" s="51" t="s">
        <v>19</v>
      </c>
      <c r="C132" s="28" t="s">
        <v>20</v>
      </c>
      <c r="D132" s="23">
        <f>'2017'!D8</f>
        <v>11719580</v>
      </c>
      <c r="E132" s="24">
        <f>'2017'!E8</f>
        <v>1608957</v>
      </c>
      <c r="F132" s="24">
        <f>'2017'!F8</f>
        <v>1608957</v>
      </c>
      <c r="G132" s="24">
        <f>'2017'!G8</f>
        <v>0</v>
      </c>
      <c r="H132" s="24">
        <v>0</v>
      </c>
      <c r="I132" s="24">
        <f>'2017'!H8</f>
        <v>0</v>
      </c>
      <c r="J132" s="24">
        <v>0</v>
      </c>
      <c r="K132" s="24">
        <f>'2017'!I8</f>
        <v>0</v>
      </c>
      <c r="L132" s="24">
        <v>0</v>
      </c>
      <c r="M132" s="24">
        <f>'2017'!J8</f>
        <v>10110623</v>
      </c>
      <c r="N132" s="24">
        <f>'2017'!K8</f>
        <v>3828710</v>
      </c>
      <c r="O132" s="24">
        <f>'2017'!L8</f>
        <v>5220089</v>
      </c>
      <c r="P132" s="24">
        <v>0</v>
      </c>
      <c r="Q132" s="24">
        <f>'2017'!M8</f>
        <v>814912</v>
      </c>
      <c r="R132" s="24">
        <v>0</v>
      </c>
      <c r="S132" s="24">
        <f>'2017'!N8</f>
        <v>246912</v>
      </c>
      <c r="T132" s="24">
        <v>0</v>
      </c>
      <c r="U132" s="120">
        <f>'2017'!O8</f>
        <v>100</v>
      </c>
      <c r="V132" s="120">
        <f t="shared" si="7"/>
        <v>37.868190713866</v>
      </c>
      <c r="W132" s="120">
        <f t="shared" si="13"/>
        <v>51.62974625797045</v>
      </c>
      <c r="X132" s="120">
        <f t="shared" si="8"/>
        <v>0</v>
      </c>
      <c r="Y132" s="120">
        <f t="shared" si="9"/>
        <v>8.059958323043</v>
      </c>
      <c r="Z132" s="120">
        <f t="shared" si="10"/>
        <v>0</v>
      </c>
      <c r="AA132" s="120">
        <f t="shared" si="11"/>
        <v>2.442104705120545</v>
      </c>
      <c r="AB132" s="120">
        <f t="shared" si="12"/>
        <v>0</v>
      </c>
    </row>
    <row r="133" spans="1:28" ht="12" customHeight="1">
      <c r="A133" s="157"/>
      <c r="B133" s="51" t="s">
        <v>21</v>
      </c>
      <c r="C133" s="28" t="s">
        <v>22</v>
      </c>
      <c r="D133" s="23">
        <f>'2017'!D9</f>
        <v>11851647</v>
      </c>
      <c r="E133" s="24">
        <f>'2017'!E9</f>
        <v>1482916</v>
      </c>
      <c r="F133" s="24">
        <f>'2017'!F9</f>
        <v>1482916</v>
      </c>
      <c r="G133" s="24">
        <f>'2017'!G9</f>
        <v>0</v>
      </c>
      <c r="H133" s="24">
        <v>0</v>
      </c>
      <c r="I133" s="24">
        <f>'2017'!H9</f>
        <v>0</v>
      </c>
      <c r="J133" s="24">
        <v>0</v>
      </c>
      <c r="K133" s="24">
        <f>'2017'!I9</f>
        <v>0</v>
      </c>
      <c r="L133" s="24">
        <v>0</v>
      </c>
      <c r="M133" s="24">
        <f>'2017'!J9</f>
        <v>10368731</v>
      </c>
      <c r="N133" s="24">
        <f>'2017'!K9</f>
        <v>3228700</v>
      </c>
      <c r="O133" s="24">
        <f>'2017'!L9</f>
        <v>5145304</v>
      </c>
      <c r="P133" s="24">
        <v>0</v>
      </c>
      <c r="Q133" s="24">
        <f>'2017'!M9</f>
        <v>903740</v>
      </c>
      <c r="R133" s="24">
        <v>0</v>
      </c>
      <c r="S133" s="24">
        <f>'2017'!N9</f>
        <v>1090987</v>
      </c>
      <c r="T133" s="24">
        <v>0</v>
      </c>
      <c r="U133" s="120">
        <f>'2017'!O9</f>
        <v>100</v>
      </c>
      <c r="V133" s="120">
        <f t="shared" si="7"/>
        <v>31.13881534779907</v>
      </c>
      <c r="W133" s="120">
        <f t="shared" si="13"/>
        <v>49.62327598237432</v>
      </c>
      <c r="X133" s="120">
        <f t="shared" si="8"/>
        <v>0</v>
      </c>
      <c r="Y133" s="120">
        <f t="shared" si="9"/>
        <v>8.716013560386513</v>
      </c>
      <c r="Z133" s="120">
        <f t="shared" si="10"/>
        <v>0</v>
      </c>
      <c r="AA133" s="120">
        <f t="shared" si="11"/>
        <v>10.521895109440106</v>
      </c>
      <c r="AB133" s="120">
        <f t="shared" si="12"/>
        <v>0</v>
      </c>
    </row>
    <row r="134" spans="1:28" ht="12" customHeight="1">
      <c r="A134" s="156" t="s">
        <v>554</v>
      </c>
      <c r="B134" s="50" t="s">
        <v>15</v>
      </c>
      <c r="C134" s="14" t="s">
        <v>16</v>
      </c>
      <c r="D134" s="95">
        <f>'2018'!D7</f>
        <v>23588932</v>
      </c>
      <c r="E134" s="95">
        <f>'2018'!E7</f>
        <v>3048227</v>
      </c>
      <c r="F134" s="95">
        <f>'2018'!F7</f>
        <v>3048227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f>'2018'!J7</f>
        <v>20540705</v>
      </c>
      <c r="N134" s="95">
        <f>'2018'!K7</f>
        <v>7058572</v>
      </c>
      <c r="O134" s="95">
        <f>'2018'!L7</f>
        <v>10362098</v>
      </c>
      <c r="P134" s="95">
        <v>0</v>
      </c>
      <c r="Q134" s="95">
        <f>'2018'!M7</f>
        <v>1763667</v>
      </c>
      <c r="R134" s="95">
        <v>0</v>
      </c>
      <c r="S134" s="95">
        <f>'2018'!N7</f>
        <v>1356368</v>
      </c>
      <c r="T134" s="95">
        <v>0</v>
      </c>
      <c r="U134" s="131">
        <v>100</v>
      </c>
      <c r="V134" s="131">
        <f t="shared" si="7"/>
        <v>34.36382538963487</v>
      </c>
      <c r="W134" s="131">
        <f t="shared" si="13"/>
        <v>50.446652147528525</v>
      </c>
      <c r="X134" s="131">
        <f t="shared" si="8"/>
        <v>0</v>
      </c>
      <c r="Y134" s="131">
        <f t="shared" si="9"/>
        <v>8.586204806504938</v>
      </c>
      <c r="Z134" s="131">
        <f t="shared" si="10"/>
        <v>0</v>
      </c>
      <c r="AA134" s="131">
        <f t="shared" si="11"/>
        <v>6.60331765633166</v>
      </c>
      <c r="AB134" s="131">
        <f t="shared" si="12"/>
        <v>0</v>
      </c>
    </row>
    <row r="135" spans="1:28" ht="12" customHeight="1">
      <c r="A135" s="157"/>
      <c r="B135" s="51" t="s">
        <v>19</v>
      </c>
      <c r="C135" s="28" t="s">
        <v>20</v>
      </c>
      <c r="D135" s="24">
        <f>'2018'!D8</f>
        <v>11712913</v>
      </c>
      <c r="E135" s="24">
        <f>'2018'!E8</f>
        <v>1584721</v>
      </c>
      <c r="F135" s="24">
        <f>'2018'!F8</f>
        <v>1584721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f>'2018'!J8</f>
        <v>10128192</v>
      </c>
      <c r="N135" s="24">
        <f>'2018'!K8</f>
        <v>3827382</v>
      </c>
      <c r="O135" s="24">
        <f>'2018'!L8</f>
        <v>5216794</v>
      </c>
      <c r="P135" s="24">
        <v>0</v>
      </c>
      <c r="Q135" s="24">
        <f>'2018'!M8</f>
        <v>835237</v>
      </c>
      <c r="R135" s="24">
        <v>0</v>
      </c>
      <c r="S135" s="24">
        <f>'2018'!N8</f>
        <v>248779</v>
      </c>
      <c r="T135" s="24">
        <v>0</v>
      </c>
      <c r="U135" s="120">
        <v>100</v>
      </c>
      <c r="V135" s="120">
        <f t="shared" si="7"/>
        <v>37.7893902485261</v>
      </c>
      <c r="W135" s="120">
        <f t="shared" si="13"/>
        <v>51.50765309346427</v>
      </c>
      <c r="X135" s="120">
        <f t="shared" si="8"/>
        <v>0</v>
      </c>
      <c r="Y135" s="120">
        <f t="shared" si="9"/>
        <v>8.246654486802777</v>
      </c>
      <c r="Z135" s="120">
        <f t="shared" si="10"/>
        <v>0</v>
      </c>
      <c r="AA135" s="120">
        <f t="shared" si="11"/>
        <v>2.4563021712068647</v>
      </c>
      <c r="AB135" s="120">
        <f t="shared" si="12"/>
        <v>0</v>
      </c>
    </row>
    <row r="136" spans="1:28" ht="12" customHeight="1">
      <c r="A136" s="157"/>
      <c r="B136" s="51" t="s">
        <v>21</v>
      </c>
      <c r="C136" s="28" t="s">
        <v>22</v>
      </c>
      <c r="D136" s="24">
        <f>'2018'!D9</f>
        <v>11876019</v>
      </c>
      <c r="E136" s="24">
        <f>'2018'!E9</f>
        <v>1463506</v>
      </c>
      <c r="F136" s="24">
        <f>'2018'!F9</f>
        <v>1463506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f>'2018'!J9</f>
        <v>10412513</v>
      </c>
      <c r="N136" s="24">
        <f>'2018'!K9</f>
        <v>3231190</v>
      </c>
      <c r="O136" s="24">
        <f>'2018'!L9</f>
        <v>5145304</v>
      </c>
      <c r="P136" s="24">
        <v>0</v>
      </c>
      <c r="Q136" s="24">
        <f>'2018'!M9</f>
        <v>928430</v>
      </c>
      <c r="R136" s="24">
        <v>0</v>
      </c>
      <c r="S136" s="24">
        <f>'2018'!N9</f>
        <v>1107589</v>
      </c>
      <c r="T136" s="24">
        <v>0</v>
      </c>
      <c r="U136" s="120">
        <v>100</v>
      </c>
      <c r="V136" s="120">
        <f>+N136/$M136*100</f>
        <v>31.03179799151271</v>
      </c>
      <c r="W136" s="120">
        <f t="shared" si="13"/>
        <v>49.414622579582854</v>
      </c>
      <c r="X136" s="120">
        <f aca="true" t="shared" si="15" ref="X136:AB139">+P136/$M136*100</f>
        <v>0</v>
      </c>
      <c r="Y136" s="120">
        <f t="shared" si="15"/>
        <v>8.916483465614881</v>
      </c>
      <c r="Z136" s="120">
        <f t="shared" si="15"/>
        <v>0</v>
      </c>
      <c r="AA136" s="120">
        <f t="shared" si="15"/>
        <v>10.637095963289553</v>
      </c>
      <c r="AB136" s="120">
        <f t="shared" si="15"/>
        <v>0</v>
      </c>
    </row>
    <row r="137" spans="1:29" s="115" customFormat="1" ht="12" customHeight="1">
      <c r="A137" s="173" t="s">
        <v>558</v>
      </c>
      <c r="B137" s="116" t="s">
        <v>15</v>
      </c>
      <c r="C137" s="117" t="s">
        <v>16</v>
      </c>
      <c r="D137" s="125">
        <f>'2019'!D8</f>
        <v>23603121</v>
      </c>
      <c r="E137" s="125">
        <f>'2019'!E8</f>
        <v>3010351</v>
      </c>
      <c r="F137" s="125">
        <f>'2019'!F8</f>
        <v>3010351</v>
      </c>
      <c r="G137" s="125">
        <f>'2019'!G8</f>
        <v>0</v>
      </c>
      <c r="H137" s="125">
        <f>'2019'!H8</f>
        <v>0</v>
      </c>
      <c r="I137" s="125">
        <f>'2019'!I8</f>
        <v>0</v>
      </c>
      <c r="J137" s="125">
        <f>'2019'!J8</f>
        <v>0</v>
      </c>
      <c r="K137" s="125">
        <f>'2019'!K8</f>
        <v>0</v>
      </c>
      <c r="L137" s="125">
        <f>'2019'!L8</f>
        <v>0</v>
      </c>
      <c r="M137" s="125">
        <f>'2019'!M8</f>
        <v>20592770</v>
      </c>
      <c r="N137" s="125">
        <f>'2019'!N8</f>
        <v>7054060</v>
      </c>
      <c r="O137" s="125">
        <f>'2019'!O8</f>
        <v>10351088</v>
      </c>
      <c r="P137" s="125">
        <f>'2019'!P8</f>
        <v>5539</v>
      </c>
      <c r="Q137" s="125">
        <f>'2019'!Q8</f>
        <v>1808264</v>
      </c>
      <c r="R137" s="125">
        <f>'2019'!R8</f>
        <v>192</v>
      </c>
      <c r="S137" s="125">
        <f>'2019'!S8</f>
        <v>1373624</v>
      </c>
      <c r="T137" s="125">
        <f>'2019'!T8</f>
        <v>3</v>
      </c>
      <c r="U137" s="126">
        <v>100</v>
      </c>
      <c r="V137" s="126">
        <f>+N137/$M137*100</f>
        <v>34.255032227330275</v>
      </c>
      <c r="W137" s="126">
        <f>+O137/$M137*100</f>
        <v>50.26564177621563</v>
      </c>
      <c r="X137" s="126">
        <f t="shared" si="15"/>
        <v>0.02689778985537157</v>
      </c>
      <c r="Y137" s="126">
        <f t="shared" si="15"/>
        <v>8.781062479695544</v>
      </c>
      <c r="Z137" s="126">
        <f t="shared" si="15"/>
        <v>0.0009323660682851311</v>
      </c>
      <c r="AA137" s="126">
        <f t="shared" si="15"/>
        <v>6.670418792615078</v>
      </c>
      <c r="AB137" s="126">
        <f t="shared" si="15"/>
        <v>1.4568219816955174E-05</v>
      </c>
      <c r="AC137" s="1"/>
    </row>
    <row r="138" spans="1:29" s="115" customFormat="1" ht="12" customHeight="1">
      <c r="A138" s="174"/>
      <c r="B138" s="118" t="s">
        <v>19</v>
      </c>
      <c r="C138" s="119" t="s">
        <v>20</v>
      </c>
      <c r="D138" s="23">
        <f>'2019'!D9</f>
        <v>11705186</v>
      </c>
      <c r="E138" s="23">
        <f>'2019'!E9</f>
        <v>1563802</v>
      </c>
      <c r="F138" s="23">
        <f>'2019'!F9</f>
        <v>1563802</v>
      </c>
      <c r="G138" s="23">
        <f>'2019'!G9</f>
        <v>0</v>
      </c>
      <c r="H138" s="23">
        <f>'2019'!H9</f>
        <v>0</v>
      </c>
      <c r="I138" s="23">
        <f>'2019'!I9</f>
        <v>0</v>
      </c>
      <c r="J138" s="23">
        <f>'2019'!J9</f>
        <v>0</v>
      </c>
      <c r="K138" s="23">
        <f>'2019'!K9</f>
        <v>0</v>
      </c>
      <c r="L138" s="23">
        <f>'2019'!L9</f>
        <v>0</v>
      </c>
      <c r="M138" s="23">
        <f>'2019'!M9</f>
        <v>10141384</v>
      </c>
      <c r="N138" s="23">
        <f>'2019'!N9</f>
        <v>3823893</v>
      </c>
      <c r="O138" s="23">
        <f>'2019'!O9</f>
        <v>5210082</v>
      </c>
      <c r="P138" s="23">
        <f>'2019'!P9</f>
        <v>1643</v>
      </c>
      <c r="Q138" s="23">
        <f>'2019'!Q9</f>
        <v>855375</v>
      </c>
      <c r="R138" s="23">
        <f>'2019'!R9</f>
        <v>91</v>
      </c>
      <c r="S138" s="23">
        <f>'2019'!S9</f>
        <v>250299</v>
      </c>
      <c r="T138" s="23">
        <f>'2019'!T9</f>
        <v>1</v>
      </c>
      <c r="U138" s="127">
        <v>100</v>
      </c>
      <c r="V138" s="127">
        <f>+N138/$M138*100</f>
        <v>37.705829894617935</v>
      </c>
      <c r="W138" s="127">
        <f>+O138/$M138*100</f>
        <v>51.374467232480306</v>
      </c>
      <c r="X138" s="127">
        <f t="shared" si="15"/>
        <v>0.016200944565357155</v>
      </c>
      <c r="Y138" s="127">
        <f t="shared" si="15"/>
        <v>8.434499669867543</v>
      </c>
      <c r="Z138" s="127">
        <f t="shared" si="15"/>
        <v>0.000897313423887706</v>
      </c>
      <c r="AA138" s="127">
        <f t="shared" si="15"/>
        <v>2.4680950844579006</v>
      </c>
      <c r="AB138" s="127">
        <f t="shared" si="15"/>
        <v>9.860587075689076E-06</v>
      </c>
      <c r="AC138" s="1"/>
    </row>
    <row r="139" spans="1:29" s="115" customFormat="1" ht="12" customHeight="1">
      <c r="A139" s="174"/>
      <c r="B139" s="118" t="s">
        <v>21</v>
      </c>
      <c r="C139" s="119" t="s">
        <v>22</v>
      </c>
      <c r="D139" s="23">
        <f>'2019'!D10</f>
        <v>11897935</v>
      </c>
      <c r="E139" s="23">
        <f>'2019'!E10</f>
        <v>1446549</v>
      </c>
      <c r="F139" s="23">
        <f>'2019'!F10</f>
        <v>1446549</v>
      </c>
      <c r="G139" s="23">
        <f>'2019'!G10</f>
        <v>0</v>
      </c>
      <c r="H139" s="23">
        <f>'2019'!H10</f>
        <v>0</v>
      </c>
      <c r="I139" s="23">
        <f>'2019'!I10</f>
        <v>0</v>
      </c>
      <c r="J139" s="23">
        <f>'2019'!J10</f>
        <v>0</v>
      </c>
      <c r="K139" s="23">
        <f>'2019'!K10</f>
        <v>0</v>
      </c>
      <c r="L139" s="23">
        <f>'2019'!L10</f>
        <v>0</v>
      </c>
      <c r="M139" s="23">
        <f>'2019'!M10</f>
        <v>10451386</v>
      </c>
      <c r="N139" s="23">
        <f>'2019'!N10</f>
        <v>3230167</v>
      </c>
      <c r="O139" s="23">
        <f>'2019'!O10</f>
        <v>5141006</v>
      </c>
      <c r="P139" s="23">
        <f>'2019'!P10</f>
        <v>3896</v>
      </c>
      <c r="Q139" s="23">
        <f>'2019'!Q10</f>
        <v>952889</v>
      </c>
      <c r="R139" s="23">
        <f>'2019'!R10</f>
        <v>101</v>
      </c>
      <c r="S139" s="23">
        <f>'2019'!S10</f>
        <v>1123325</v>
      </c>
      <c r="T139" s="23">
        <f>'2019'!T10</f>
        <v>2</v>
      </c>
      <c r="U139" s="127">
        <v>100</v>
      </c>
      <c r="V139" s="127">
        <f>+N139/$M139*100</f>
        <v>30.90658980540954</v>
      </c>
      <c r="W139" s="127">
        <f>+O139/$M139*100</f>
        <v>49.18970555675582</v>
      </c>
      <c r="X139" s="127">
        <f t="shared" si="15"/>
        <v>0.0372773524965971</v>
      </c>
      <c r="Y139" s="127">
        <f t="shared" si="15"/>
        <v>9.117345775957372</v>
      </c>
      <c r="Z139" s="127">
        <f t="shared" si="15"/>
        <v>0.0009663790046602432</v>
      </c>
      <c r="AA139" s="127">
        <f t="shared" si="15"/>
        <v>10.748095994158096</v>
      </c>
      <c r="AB139" s="127">
        <f t="shared" si="15"/>
        <v>1.913621791406422E-05</v>
      </c>
      <c r="AC139" s="1"/>
    </row>
    <row r="140" spans="1:27" ht="12" customHeight="1">
      <c r="A140" s="154" t="str">
        <f>' 2004'!A94</f>
        <v>資料來源：本部戶政司。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</row>
    <row r="141" spans="1:27" ht="12">
      <c r="A141" s="158" t="str">
        <f>' 2004'!A95</f>
        <v>Source : Dept. of Household Registration Affairs, MOI.</v>
      </c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</row>
    <row r="143" ht="12">
      <c r="E143" s="5"/>
    </row>
    <row r="144" ht="12">
      <c r="A144" s="102" t="s">
        <v>559</v>
      </c>
    </row>
  </sheetData>
  <sheetProtection/>
  <mergeCells count="78">
    <mergeCell ref="E4:L4"/>
    <mergeCell ref="M4:T4"/>
    <mergeCell ref="U4:AB4"/>
    <mergeCell ref="U5:U6"/>
    <mergeCell ref="V5:V6"/>
    <mergeCell ref="W5:X5"/>
    <mergeCell ref="Y5:Z5"/>
    <mergeCell ref="AA5:AB5"/>
    <mergeCell ref="W6:X6"/>
    <mergeCell ref="Y6:Z6"/>
    <mergeCell ref="AA6:AB6"/>
    <mergeCell ref="O5:P5"/>
    <mergeCell ref="Q5:R5"/>
    <mergeCell ref="S5:T5"/>
    <mergeCell ref="O6:P6"/>
    <mergeCell ref="Q6:R6"/>
    <mergeCell ref="S6:T6"/>
    <mergeCell ref="K5:L5"/>
    <mergeCell ref="G6:H6"/>
    <mergeCell ref="I6:J6"/>
    <mergeCell ref="K6:L6"/>
    <mergeCell ref="M5:M6"/>
    <mergeCell ref="N5:N6"/>
    <mergeCell ref="A2:Y2"/>
    <mergeCell ref="A14:A16"/>
    <mergeCell ref="A50:A52"/>
    <mergeCell ref="A35:A37"/>
    <mergeCell ref="A134:A136"/>
    <mergeCell ref="E5:E6"/>
    <mergeCell ref="F5:F6"/>
    <mergeCell ref="G5:H5"/>
    <mergeCell ref="I5:J5"/>
    <mergeCell ref="D4:D6"/>
    <mergeCell ref="A137:A139"/>
    <mergeCell ref="A41:A43"/>
    <mergeCell ref="A44:A46"/>
    <mergeCell ref="A116:A118"/>
    <mergeCell ref="A83:A85"/>
    <mergeCell ref="A128:A130"/>
    <mergeCell ref="A53:A55"/>
    <mergeCell ref="A98:A100"/>
    <mergeCell ref="A95:A97"/>
    <mergeCell ref="A1:Q1"/>
    <mergeCell ref="A80:A82"/>
    <mergeCell ref="A62:A64"/>
    <mergeCell ref="A77:A79"/>
    <mergeCell ref="A65:A67"/>
    <mergeCell ref="A68:A70"/>
    <mergeCell ref="A74:A76"/>
    <mergeCell ref="A17:A19"/>
    <mergeCell ref="A20:A22"/>
    <mergeCell ref="A47:A49"/>
    <mergeCell ref="B4:C7"/>
    <mergeCell ref="A59:A61"/>
    <mergeCell ref="A23:A25"/>
    <mergeCell ref="A11:A13"/>
    <mergeCell ref="A86:A88"/>
    <mergeCell ref="A29:A31"/>
    <mergeCell ref="A32:A34"/>
    <mergeCell ref="A38:A40"/>
    <mergeCell ref="A26:A28"/>
    <mergeCell ref="A8:A10"/>
    <mergeCell ref="A113:A115"/>
    <mergeCell ref="A122:A124"/>
    <mergeCell ref="A119:A121"/>
    <mergeCell ref="A125:A127"/>
    <mergeCell ref="A131:A133"/>
    <mergeCell ref="A4:A7"/>
    <mergeCell ref="A140:AA140"/>
    <mergeCell ref="A71:A73"/>
    <mergeCell ref="A89:A91"/>
    <mergeCell ref="A56:A58"/>
    <mergeCell ref="A92:A94"/>
    <mergeCell ref="A141:AA141"/>
    <mergeCell ref="A101:A103"/>
    <mergeCell ref="A104:A106"/>
    <mergeCell ref="A107:A109"/>
    <mergeCell ref="A110:A112"/>
  </mergeCells>
  <printOptions/>
  <pageMargins left="0.75" right="0.75" top="1" bottom="0.59" header="0.5" footer="0.5"/>
  <pageSetup fitToHeight="1" fitToWidth="1" horizontalDpi="600" verticalDpi="600" orientation="landscape" paperSize="8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518</v>
      </c>
      <c r="B7" s="111" t="s">
        <v>77</v>
      </c>
      <c r="C7" s="112" t="s">
        <v>78</v>
      </c>
      <c r="D7" s="97">
        <v>23224912</v>
      </c>
      <c r="E7" s="97">
        <v>3501790</v>
      </c>
      <c r="F7" s="97">
        <v>3501787</v>
      </c>
      <c r="G7" s="97">
        <v>1</v>
      </c>
      <c r="H7" s="97">
        <v>2</v>
      </c>
      <c r="I7" s="97">
        <v>0</v>
      </c>
      <c r="J7" s="97">
        <v>19723122</v>
      </c>
      <c r="K7" s="97">
        <v>6858488</v>
      </c>
      <c r="L7" s="97">
        <v>10214026</v>
      </c>
      <c r="M7" s="97">
        <v>1442951</v>
      </c>
      <c r="N7" s="97">
        <v>1207657</v>
      </c>
      <c r="O7" s="90">
        <f aca="true" t="shared" si="0" ref="O7:S47">+J7/$J7*100</f>
        <v>100</v>
      </c>
      <c r="P7" s="90">
        <f t="shared" si="0"/>
        <v>34.77384564167883</v>
      </c>
      <c r="Q7" s="90">
        <f t="shared" si="0"/>
        <v>51.787064948439706</v>
      </c>
      <c r="R7" s="90">
        <f t="shared" si="0"/>
        <v>7.316037491427574</v>
      </c>
      <c r="S7" s="90">
        <f t="shared" si="0"/>
        <v>6.123051918453884</v>
      </c>
      <c r="T7" s="62" t="s">
        <v>524</v>
      </c>
      <c r="U7" s="56">
        <v>23224912</v>
      </c>
      <c r="V7" s="63">
        <v>11645674</v>
      </c>
      <c r="W7" s="63">
        <v>11579238</v>
      </c>
      <c r="X7" s="57">
        <v>10360275</v>
      </c>
      <c r="Y7" s="64">
        <v>5563591</v>
      </c>
      <c r="Z7" s="64">
        <v>4796684</v>
      </c>
      <c r="AA7" s="57">
        <v>10214027</v>
      </c>
      <c r="AB7" s="64">
        <v>5159437</v>
      </c>
      <c r="AC7" s="64">
        <v>5054590</v>
      </c>
      <c r="AD7" s="57">
        <v>1442953</v>
      </c>
      <c r="AE7" s="64">
        <v>689002</v>
      </c>
      <c r="AF7" s="64">
        <v>753951</v>
      </c>
      <c r="AG7" s="57">
        <v>1207657</v>
      </c>
      <c r="AH7" s="64">
        <v>233644</v>
      </c>
      <c r="AI7" s="64">
        <v>974013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43.978754365140325</v>
      </c>
      <c r="AO7" s="69">
        <f t="shared" si="3"/>
        <v>44.30346410177719</v>
      </c>
      <c r="AP7" s="69">
        <f t="shared" si="3"/>
        <v>43.65218160296904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98">
        <v>11645674</v>
      </c>
      <c r="E8" s="98">
        <v>1827145</v>
      </c>
      <c r="F8" s="98">
        <v>1827143</v>
      </c>
      <c r="G8" s="98">
        <v>1</v>
      </c>
      <c r="H8" s="98">
        <v>1</v>
      </c>
      <c r="I8" s="98">
        <v>0</v>
      </c>
      <c r="J8" s="98">
        <v>9818529</v>
      </c>
      <c r="K8" s="98">
        <v>3736448</v>
      </c>
      <c r="L8" s="98">
        <v>5159436</v>
      </c>
      <c r="M8" s="98">
        <v>689001</v>
      </c>
      <c r="N8" s="98">
        <v>233644</v>
      </c>
      <c r="O8" s="92">
        <f t="shared" si="0"/>
        <v>100</v>
      </c>
      <c r="P8" s="92">
        <f t="shared" si="0"/>
        <v>38.05506914528643</v>
      </c>
      <c r="Q8" s="92">
        <f t="shared" si="0"/>
        <v>52.54795295710794</v>
      </c>
      <c r="R8" s="92">
        <f t="shared" si="0"/>
        <v>7.0173546363207775</v>
      </c>
      <c r="S8" s="92">
        <f t="shared" si="0"/>
        <v>2.3796232612848627</v>
      </c>
      <c r="T8" s="62" t="s">
        <v>132</v>
      </c>
      <c r="U8" s="66">
        <v>3501790</v>
      </c>
      <c r="V8" s="58">
        <v>1827145</v>
      </c>
      <c r="W8" s="58">
        <v>1674645</v>
      </c>
      <c r="X8" s="67">
        <v>3501787</v>
      </c>
      <c r="Y8" s="59">
        <v>1827143</v>
      </c>
      <c r="Z8" s="59">
        <v>1674644</v>
      </c>
      <c r="AA8" s="67">
        <v>1</v>
      </c>
      <c r="AB8" s="59">
        <v>1</v>
      </c>
      <c r="AC8" s="59">
        <v>0</v>
      </c>
      <c r="AD8" s="67">
        <v>2</v>
      </c>
      <c r="AE8" s="59">
        <v>1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2.855682379583013E-05</v>
      </c>
      <c r="AO8" s="69">
        <f t="shared" si="3"/>
        <v>5.4730193826981435E-05</v>
      </c>
      <c r="AP8" s="69">
        <f t="shared" si="3"/>
        <v>0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98">
        <v>11579238</v>
      </c>
      <c r="E9" s="98">
        <v>1674645</v>
      </c>
      <c r="F9" s="98">
        <v>1674644</v>
      </c>
      <c r="G9" s="98">
        <v>0</v>
      </c>
      <c r="H9" s="98">
        <v>1</v>
      </c>
      <c r="I9" s="98">
        <v>0</v>
      </c>
      <c r="J9" s="98">
        <v>9904593</v>
      </c>
      <c r="K9" s="98">
        <v>3122040</v>
      </c>
      <c r="L9" s="98">
        <v>5054590</v>
      </c>
      <c r="M9" s="98">
        <v>753950</v>
      </c>
      <c r="N9" s="98">
        <v>974013</v>
      </c>
      <c r="O9" s="92">
        <f t="shared" si="0"/>
        <v>100</v>
      </c>
      <c r="P9" s="92">
        <f t="shared" si="0"/>
        <v>31.521133680101748</v>
      </c>
      <c r="Q9" s="92">
        <f t="shared" si="0"/>
        <v>51.032788525485095</v>
      </c>
      <c r="R9" s="92">
        <f t="shared" si="0"/>
        <v>7.612125000997012</v>
      </c>
      <c r="S9" s="92">
        <f t="shared" si="0"/>
        <v>9.833952793416145</v>
      </c>
      <c r="T9" s="62" t="s">
        <v>133</v>
      </c>
      <c r="U9" s="66">
        <v>1612237</v>
      </c>
      <c r="V9" s="58">
        <v>837814</v>
      </c>
      <c r="W9" s="58">
        <v>774423</v>
      </c>
      <c r="X9" s="67">
        <v>1608735</v>
      </c>
      <c r="Y9" s="59">
        <v>837193</v>
      </c>
      <c r="Z9" s="59">
        <v>771542</v>
      </c>
      <c r="AA9" s="67">
        <v>3193</v>
      </c>
      <c r="AB9" s="59">
        <v>573</v>
      </c>
      <c r="AC9" s="59">
        <v>2620</v>
      </c>
      <c r="AD9" s="67">
        <v>304</v>
      </c>
      <c r="AE9" s="59">
        <v>48</v>
      </c>
      <c r="AF9" s="59">
        <v>256</v>
      </c>
      <c r="AG9" s="67">
        <v>5</v>
      </c>
      <c r="AH9" s="59">
        <v>0</v>
      </c>
      <c r="AI9" s="59">
        <v>5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0.1980478056265921</v>
      </c>
      <c r="AO9" s="69">
        <f t="shared" si="3"/>
        <v>0.06839226845099271</v>
      </c>
      <c r="AP9" s="69">
        <f t="shared" si="3"/>
        <v>0.3383163981441667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97">
        <v>3916451</v>
      </c>
      <c r="E10" s="97">
        <v>566884</v>
      </c>
      <c r="F10" s="97">
        <v>566884</v>
      </c>
      <c r="G10" s="97">
        <v>0</v>
      </c>
      <c r="H10" s="97">
        <v>0</v>
      </c>
      <c r="I10" s="97">
        <v>0</v>
      </c>
      <c r="J10" s="97">
        <v>3349567</v>
      </c>
      <c r="K10" s="97">
        <v>1233776</v>
      </c>
      <c r="L10" s="97">
        <v>1687304</v>
      </c>
      <c r="M10" s="97">
        <v>265354</v>
      </c>
      <c r="N10" s="97">
        <v>163133</v>
      </c>
      <c r="O10" s="90">
        <f aca="true" t="shared" si="4" ref="O10:O24">+J10/$J10*100</f>
        <v>100</v>
      </c>
      <c r="P10" s="90">
        <f aca="true" t="shared" si="5" ref="P10:P24">+K10/$J10*100</f>
        <v>36.83389524675876</v>
      </c>
      <c r="Q10" s="90">
        <f aca="true" t="shared" si="6" ref="Q10:Q24">+L10/$J10*100</f>
        <v>50.37379458300133</v>
      </c>
      <c r="R10" s="90">
        <f aca="true" t="shared" si="7" ref="R10:R24">+M10/$J10*100</f>
        <v>7.922038878458021</v>
      </c>
      <c r="S10" s="90">
        <f aca="true" t="shared" si="8" ref="S10:S24">+N10/$J10*100</f>
        <v>4.870271291781893</v>
      </c>
      <c r="T10" s="70" t="s">
        <v>134</v>
      </c>
      <c r="U10" s="56">
        <v>1604002</v>
      </c>
      <c r="V10" s="63">
        <v>832933</v>
      </c>
      <c r="W10" s="63">
        <v>771069</v>
      </c>
      <c r="X10" s="57">
        <v>1545916</v>
      </c>
      <c r="Y10" s="64">
        <v>816835</v>
      </c>
      <c r="Z10" s="64">
        <v>729081</v>
      </c>
      <c r="AA10" s="57">
        <v>50471</v>
      </c>
      <c r="AB10" s="64">
        <v>14065</v>
      </c>
      <c r="AC10" s="64">
        <v>36406</v>
      </c>
      <c r="AD10" s="57">
        <v>7517</v>
      </c>
      <c r="AE10" s="64">
        <v>2027</v>
      </c>
      <c r="AF10" s="64">
        <v>5490</v>
      </c>
      <c r="AG10" s="57">
        <v>98</v>
      </c>
      <c r="AH10" s="64">
        <v>6</v>
      </c>
      <c r="AI10" s="64">
        <v>92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3.146567148918767</v>
      </c>
      <c r="AO10" s="69">
        <f t="shared" si="3"/>
        <v>1.6886112088247192</v>
      </c>
      <c r="AP10" s="69">
        <f t="shared" si="3"/>
        <v>4.721497038527032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98">
        <v>1939844</v>
      </c>
      <c r="E11" s="98">
        <v>295469</v>
      </c>
      <c r="F11" s="98">
        <v>295469</v>
      </c>
      <c r="G11" s="98">
        <v>0</v>
      </c>
      <c r="H11" s="98">
        <v>0</v>
      </c>
      <c r="I11" s="98">
        <v>0</v>
      </c>
      <c r="J11" s="98">
        <v>1644375</v>
      </c>
      <c r="K11" s="98">
        <v>662519</v>
      </c>
      <c r="L11" s="98">
        <v>834917</v>
      </c>
      <c r="M11" s="98">
        <v>119186</v>
      </c>
      <c r="N11" s="98">
        <v>27753</v>
      </c>
      <c r="O11" s="92">
        <f t="shared" si="4"/>
        <v>100</v>
      </c>
      <c r="P11" s="92">
        <f t="shared" si="5"/>
        <v>40.29001900418092</v>
      </c>
      <c r="Q11" s="92">
        <f t="shared" si="6"/>
        <v>50.77412390725959</v>
      </c>
      <c r="R11" s="92">
        <f t="shared" si="7"/>
        <v>7.248103382744203</v>
      </c>
      <c r="S11" s="92">
        <f t="shared" si="8"/>
        <v>1.6877537058152794</v>
      </c>
      <c r="T11" s="70" t="s">
        <v>135</v>
      </c>
      <c r="U11" s="66">
        <v>1778838</v>
      </c>
      <c r="V11" s="58">
        <v>899967</v>
      </c>
      <c r="W11" s="58">
        <v>878871</v>
      </c>
      <c r="X11" s="67">
        <v>1378701</v>
      </c>
      <c r="Y11" s="59">
        <v>763458</v>
      </c>
      <c r="Z11" s="59">
        <v>615243</v>
      </c>
      <c r="AA11" s="67">
        <v>354863</v>
      </c>
      <c r="AB11" s="59">
        <v>122773</v>
      </c>
      <c r="AC11" s="59">
        <v>232090</v>
      </c>
      <c r="AD11" s="67">
        <v>43881</v>
      </c>
      <c r="AE11" s="59">
        <v>13660</v>
      </c>
      <c r="AF11" s="59">
        <v>30221</v>
      </c>
      <c r="AG11" s="67">
        <v>1393</v>
      </c>
      <c r="AH11" s="59">
        <v>76</v>
      </c>
      <c r="AI11" s="59">
        <v>1317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19.949146577709715</v>
      </c>
      <c r="AO11" s="69">
        <f t="shared" si="3"/>
        <v>13.641944649081578</v>
      </c>
      <c r="AP11" s="69">
        <f t="shared" si="3"/>
        <v>26.407743571013263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98">
        <v>1976607</v>
      </c>
      <c r="E12" s="98">
        <v>271415</v>
      </c>
      <c r="F12" s="98">
        <v>271415</v>
      </c>
      <c r="G12" s="98">
        <v>0</v>
      </c>
      <c r="H12" s="98">
        <v>0</v>
      </c>
      <c r="I12" s="98">
        <v>0</v>
      </c>
      <c r="J12" s="98">
        <v>1705192</v>
      </c>
      <c r="K12" s="98">
        <v>571257</v>
      </c>
      <c r="L12" s="98">
        <v>852387</v>
      </c>
      <c r="M12" s="98">
        <v>146168</v>
      </c>
      <c r="N12" s="98">
        <v>135380</v>
      </c>
      <c r="O12" s="92">
        <f t="shared" si="4"/>
        <v>100</v>
      </c>
      <c r="P12" s="92">
        <f t="shared" si="5"/>
        <v>33.501036833388845</v>
      </c>
      <c r="Q12" s="92">
        <f t="shared" si="6"/>
        <v>49.98774331570873</v>
      </c>
      <c r="R12" s="92">
        <f t="shared" si="7"/>
        <v>8.571937940126391</v>
      </c>
      <c r="S12" s="92">
        <f t="shared" si="8"/>
        <v>7.93928191077603</v>
      </c>
      <c r="T12" s="70" t="s">
        <v>136</v>
      </c>
      <c r="U12" s="66">
        <v>2023066</v>
      </c>
      <c r="V12" s="58">
        <v>1007873</v>
      </c>
      <c r="W12" s="58">
        <v>1015193</v>
      </c>
      <c r="X12" s="67">
        <v>941843</v>
      </c>
      <c r="Y12" s="59">
        <v>555269</v>
      </c>
      <c r="Z12" s="59">
        <v>386574</v>
      </c>
      <c r="AA12" s="67">
        <v>953864</v>
      </c>
      <c r="AB12" s="59">
        <v>403002</v>
      </c>
      <c r="AC12" s="59">
        <v>550862</v>
      </c>
      <c r="AD12" s="67">
        <v>122363</v>
      </c>
      <c r="AE12" s="59">
        <v>49093</v>
      </c>
      <c r="AF12" s="59">
        <v>73270</v>
      </c>
      <c r="AG12" s="67">
        <v>4996</v>
      </c>
      <c r="AH12" s="59">
        <v>509</v>
      </c>
      <c r="AI12" s="59">
        <v>4487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47.14942567370516</v>
      </c>
      <c r="AO12" s="69">
        <f t="shared" si="3"/>
        <v>39.985394985280884</v>
      </c>
      <c r="AP12" s="69">
        <f t="shared" si="3"/>
        <v>54.261800465527244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97">
        <v>2650968</v>
      </c>
      <c r="E13" s="97">
        <v>382966</v>
      </c>
      <c r="F13" s="97">
        <v>382965</v>
      </c>
      <c r="G13" s="97">
        <v>0</v>
      </c>
      <c r="H13" s="97">
        <v>1</v>
      </c>
      <c r="I13" s="97">
        <v>0</v>
      </c>
      <c r="J13" s="97">
        <v>2268002</v>
      </c>
      <c r="K13" s="97">
        <v>785224</v>
      </c>
      <c r="L13" s="97">
        <v>1202257</v>
      </c>
      <c r="M13" s="97">
        <v>155442</v>
      </c>
      <c r="N13" s="97">
        <v>125079</v>
      </c>
      <c r="O13" s="90">
        <f t="shared" si="4"/>
        <v>100</v>
      </c>
      <c r="P13" s="90">
        <f t="shared" si="5"/>
        <v>34.62183895781397</v>
      </c>
      <c r="Q13" s="90">
        <f t="shared" si="6"/>
        <v>53.00952115562508</v>
      </c>
      <c r="R13" s="90">
        <f t="shared" si="7"/>
        <v>6.853697659878606</v>
      </c>
      <c r="S13" s="90">
        <f t="shared" si="8"/>
        <v>5.51494222668234</v>
      </c>
      <c r="T13" s="70" t="s">
        <v>137</v>
      </c>
      <c r="U13" s="56">
        <v>1844591</v>
      </c>
      <c r="V13" s="63">
        <v>914496</v>
      </c>
      <c r="W13" s="63">
        <v>930095</v>
      </c>
      <c r="X13" s="57">
        <v>483401</v>
      </c>
      <c r="Y13" s="64">
        <v>279016</v>
      </c>
      <c r="Z13" s="64">
        <v>204385</v>
      </c>
      <c r="AA13" s="57">
        <v>1168472</v>
      </c>
      <c r="AB13" s="64">
        <v>551261</v>
      </c>
      <c r="AC13" s="64">
        <v>617211</v>
      </c>
      <c r="AD13" s="57">
        <v>182153</v>
      </c>
      <c r="AE13" s="64">
        <v>82946</v>
      </c>
      <c r="AF13" s="64">
        <v>99207</v>
      </c>
      <c r="AG13" s="57">
        <v>10565</v>
      </c>
      <c r="AH13" s="64">
        <v>1273</v>
      </c>
      <c r="AI13" s="64">
        <v>9292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63.34585824174573</v>
      </c>
      <c r="AO13" s="69">
        <f t="shared" si="3"/>
        <v>60.280307404297005</v>
      </c>
      <c r="AP13" s="69">
        <f t="shared" si="3"/>
        <v>66.35999548433225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98">
        <v>1276343</v>
      </c>
      <c r="E14" s="98">
        <v>199434</v>
      </c>
      <c r="F14" s="98">
        <v>199433</v>
      </c>
      <c r="G14" s="98">
        <v>0</v>
      </c>
      <c r="H14" s="98">
        <v>1</v>
      </c>
      <c r="I14" s="98">
        <v>0</v>
      </c>
      <c r="J14" s="98">
        <v>1076909</v>
      </c>
      <c r="K14" s="98">
        <v>395324</v>
      </c>
      <c r="L14" s="98">
        <v>592603</v>
      </c>
      <c r="M14" s="98">
        <v>67576</v>
      </c>
      <c r="N14" s="98">
        <v>21406</v>
      </c>
      <c r="O14" s="92">
        <f t="shared" si="4"/>
        <v>100</v>
      </c>
      <c r="P14" s="92">
        <f t="shared" si="5"/>
        <v>36.70913698371914</v>
      </c>
      <c r="Q14" s="92">
        <f t="shared" si="6"/>
        <v>55.028140724982336</v>
      </c>
      <c r="R14" s="92">
        <f t="shared" si="7"/>
        <v>6.274996308880324</v>
      </c>
      <c r="S14" s="92">
        <f t="shared" si="8"/>
        <v>1.9877259824181988</v>
      </c>
      <c r="T14" s="70" t="s">
        <v>138</v>
      </c>
      <c r="U14" s="66">
        <v>1842060</v>
      </c>
      <c r="V14" s="58">
        <v>919426</v>
      </c>
      <c r="W14" s="58">
        <v>922634</v>
      </c>
      <c r="X14" s="67">
        <v>312599</v>
      </c>
      <c r="Y14" s="59">
        <v>172405</v>
      </c>
      <c r="Z14" s="59">
        <v>140194</v>
      </c>
      <c r="AA14" s="67">
        <v>1278754</v>
      </c>
      <c r="AB14" s="59">
        <v>633144</v>
      </c>
      <c r="AC14" s="59">
        <v>645610</v>
      </c>
      <c r="AD14" s="67">
        <v>229462</v>
      </c>
      <c r="AE14" s="59">
        <v>110860</v>
      </c>
      <c r="AF14" s="59">
        <v>118602</v>
      </c>
      <c r="AG14" s="67">
        <v>21245</v>
      </c>
      <c r="AH14" s="59">
        <v>3017</v>
      </c>
      <c r="AI14" s="59">
        <v>18228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69.41978002888071</v>
      </c>
      <c r="AO14" s="69">
        <f t="shared" si="3"/>
        <v>68.86296450176523</v>
      </c>
      <c r="AP14" s="69">
        <f t="shared" si="3"/>
        <v>69.97465950745367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98">
        <v>1374625</v>
      </c>
      <c r="E15" s="98">
        <v>183532</v>
      </c>
      <c r="F15" s="98">
        <v>183532</v>
      </c>
      <c r="G15" s="98">
        <v>0</v>
      </c>
      <c r="H15" s="98">
        <v>0</v>
      </c>
      <c r="I15" s="98">
        <v>0</v>
      </c>
      <c r="J15" s="98">
        <v>1191093</v>
      </c>
      <c r="K15" s="98">
        <v>389900</v>
      </c>
      <c r="L15" s="98">
        <v>609654</v>
      </c>
      <c r="M15" s="98">
        <v>87866</v>
      </c>
      <c r="N15" s="98">
        <v>103673</v>
      </c>
      <c r="O15" s="92">
        <f t="shared" si="4"/>
        <v>100</v>
      </c>
      <c r="P15" s="92">
        <f t="shared" si="5"/>
        <v>32.73463952856746</v>
      </c>
      <c r="Q15" s="92">
        <f t="shared" si="6"/>
        <v>51.18441633021099</v>
      </c>
      <c r="R15" s="92">
        <f t="shared" si="7"/>
        <v>7.376921869241109</v>
      </c>
      <c r="S15" s="92">
        <f t="shared" si="8"/>
        <v>8.704022271980442</v>
      </c>
      <c r="T15" s="70" t="s">
        <v>139</v>
      </c>
      <c r="U15" s="66">
        <v>1905738</v>
      </c>
      <c r="V15" s="58">
        <v>951201</v>
      </c>
      <c r="W15" s="58">
        <v>954537</v>
      </c>
      <c r="X15" s="67">
        <v>221559</v>
      </c>
      <c r="Y15" s="59">
        <v>120653</v>
      </c>
      <c r="Z15" s="59">
        <v>100906</v>
      </c>
      <c r="AA15" s="67">
        <v>1386988</v>
      </c>
      <c r="AB15" s="59">
        <v>700353</v>
      </c>
      <c r="AC15" s="59">
        <v>686635</v>
      </c>
      <c r="AD15" s="67">
        <v>254513</v>
      </c>
      <c r="AE15" s="59">
        <v>124172</v>
      </c>
      <c r="AF15" s="59">
        <v>130341</v>
      </c>
      <c r="AG15" s="67">
        <v>42678</v>
      </c>
      <c r="AH15" s="59">
        <v>6023</v>
      </c>
      <c r="AI15" s="59">
        <v>36655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72.77957410724875</v>
      </c>
      <c r="AO15" s="69">
        <f t="shared" si="3"/>
        <v>73.62828676588859</v>
      </c>
      <c r="AP15" s="69">
        <f t="shared" si="3"/>
        <v>71.93382760437783</v>
      </c>
      <c r="AQ15" s="5"/>
      <c r="AR15" s="5"/>
    </row>
    <row r="16" spans="1:44" s="1" customFormat="1" ht="12" customHeight="1">
      <c r="A16" s="32" t="s">
        <v>521</v>
      </c>
      <c r="B16" s="33" t="s">
        <v>15</v>
      </c>
      <c r="C16" s="35" t="s">
        <v>16</v>
      </c>
      <c r="D16" s="97">
        <v>2664394</v>
      </c>
      <c r="E16" s="97">
        <v>441335</v>
      </c>
      <c r="F16" s="97">
        <v>441335</v>
      </c>
      <c r="G16" s="97">
        <v>0</v>
      </c>
      <c r="H16" s="97">
        <v>0</v>
      </c>
      <c r="I16" s="97">
        <v>0</v>
      </c>
      <c r="J16" s="97">
        <v>2223059</v>
      </c>
      <c r="K16" s="97">
        <v>793718</v>
      </c>
      <c r="L16" s="97">
        <v>1152792</v>
      </c>
      <c r="M16" s="97">
        <v>157880</v>
      </c>
      <c r="N16" s="97">
        <v>118669</v>
      </c>
      <c r="O16" s="90">
        <f t="shared" si="4"/>
        <v>100</v>
      </c>
      <c r="P16" s="90">
        <f t="shared" si="5"/>
        <v>35.703865709367136</v>
      </c>
      <c r="Q16" s="90">
        <f t="shared" si="6"/>
        <v>51.856113580431284</v>
      </c>
      <c r="R16" s="90">
        <f t="shared" si="7"/>
        <v>7.101925769851363</v>
      </c>
      <c r="S16" s="90">
        <f t="shared" si="8"/>
        <v>5.338094940350211</v>
      </c>
      <c r="T16" s="70" t="s">
        <v>140</v>
      </c>
      <c r="U16" s="56">
        <v>1800906</v>
      </c>
      <c r="V16" s="63">
        <v>893621</v>
      </c>
      <c r="W16" s="63">
        <v>907285</v>
      </c>
      <c r="X16" s="57">
        <v>145426</v>
      </c>
      <c r="Y16" s="64">
        <v>78655</v>
      </c>
      <c r="Z16" s="64">
        <v>66771</v>
      </c>
      <c r="AA16" s="57">
        <v>1350601</v>
      </c>
      <c r="AB16" s="64">
        <v>691627</v>
      </c>
      <c r="AC16" s="64">
        <v>658974</v>
      </c>
      <c r="AD16" s="57">
        <v>232830</v>
      </c>
      <c r="AE16" s="64">
        <v>112599</v>
      </c>
      <c r="AF16" s="64">
        <v>120231</v>
      </c>
      <c r="AG16" s="57">
        <v>72049</v>
      </c>
      <c r="AH16" s="64">
        <v>10740</v>
      </c>
      <c r="AI16" s="64">
        <v>61309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74.99564108287717</v>
      </c>
      <c r="AO16" s="69">
        <f t="shared" si="3"/>
        <v>77.39601016538332</v>
      </c>
      <c r="AP16" s="69">
        <f t="shared" si="3"/>
        <v>72.63142232043955</v>
      </c>
      <c r="AQ16" s="5"/>
      <c r="AR16" s="5"/>
    </row>
    <row r="17" spans="1:44" s="1" customFormat="1" ht="12" customHeight="1">
      <c r="A17" s="197" t="s">
        <v>62</v>
      </c>
      <c r="B17" s="39" t="s">
        <v>19</v>
      </c>
      <c r="C17" s="41" t="s">
        <v>20</v>
      </c>
      <c r="D17" s="98">
        <v>1324894</v>
      </c>
      <c r="E17" s="98">
        <v>229763</v>
      </c>
      <c r="F17" s="98">
        <v>229763</v>
      </c>
      <c r="G17" s="98">
        <v>0</v>
      </c>
      <c r="H17" s="98">
        <v>0</v>
      </c>
      <c r="I17" s="98">
        <v>0</v>
      </c>
      <c r="J17" s="98">
        <v>1095131</v>
      </c>
      <c r="K17" s="98">
        <v>428085</v>
      </c>
      <c r="L17" s="98">
        <v>572298</v>
      </c>
      <c r="M17" s="98">
        <v>71542</v>
      </c>
      <c r="N17" s="98">
        <v>23206</v>
      </c>
      <c r="O17" s="92">
        <f t="shared" si="4"/>
        <v>100</v>
      </c>
      <c r="P17" s="92">
        <f t="shared" si="5"/>
        <v>39.089844046054765</v>
      </c>
      <c r="Q17" s="92">
        <f t="shared" si="6"/>
        <v>52.25840561540126</v>
      </c>
      <c r="R17" s="92">
        <f t="shared" si="7"/>
        <v>6.532734439989371</v>
      </c>
      <c r="S17" s="92">
        <f t="shared" si="8"/>
        <v>2.119015898554602</v>
      </c>
      <c r="T17" s="70" t="s">
        <v>141</v>
      </c>
      <c r="U17" s="66">
        <v>1608114</v>
      </c>
      <c r="V17" s="58">
        <v>790656</v>
      </c>
      <c r="W17" s="58">
        <v>817458</v>
      </c>
      <c r="X17" s="67">
        <v>92492</v>
      </c>
      <c r="Y17" s="59">
        <v>45863</v>
      </c>
      <c r="Z17" s="59">
        <v>46629</v>
      </c>
      <c r="AA17" s="67">
        <v>1224028</v>
      </c>
      <c r="AB17" s="59">
        <v>639315</v>
      </c>
      <c r="AC17" s="59">
        <v>584713</v>
      </c>
      <c r="AD17" s="67">
        <v>179188</v>
      </c>
      <c r="AE17" s="59">
        <v>89258</v>
      </c>
      <c r="AF17" s="59">
        <v>89930</v>
      </c>
      <c r="AG17" s="67">
        <v>112406</v>
      </c>
      <c r="AH17" s="59">
        <v>16220</v>
      </c>
      <c r="AI17" s="59">
        <v>96186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76.11574801288963</v>
      </c>
      <c r="AO17" s="69">
        <f t="shared" si="3"/>
        <v>80.8588058523555</v>
      </c>
      <c r="AP17" s="69">
        <f t="shared" si="3"/>
        <v>71.52820083722956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98">
        <v>1339500</v>
      </c>
      <c r="E18" s="98">
        <v>211572</v>
      </c>
      <c r="F18" s="98">
        <v>211572</v>
      </c>
      <c r="G18" s="98">
        <v>0</v>
      </c>
      <c r="H18" s="98">
        <v>0</v>
      </c>
      <c r="I18" s="98">
        <v>0</v>
      </c>
      <c r="J18" s="98">
        <v>1127928</v>
      </c>
      <c r="K18" s="98">
        <v>365633</v>
      </c>
      <c r="L18" s="98">
        <v>580494</v>
      </c>
      <c r="M18" s="98">
        <v>86338</v>
      </c>
      <c r="N18" s="98">
        <v>95463</v>
      </c>
      <c r="O18" s="92">
        <f t="shared" si="4"/>
        <v>100</v>
      </c>
      <c r="P18" s="92">
        <f t="shared" si="5"/>
        <v>32.41634217786951</v>
      </c>
      <c r="Q18" s="92">
        <f t="shared" si="6"/>
        <v>51.465519075685684</v>
      </c>
      <c r="R18" s="92">
        <f t="shared" si="7"/>
        <v>7.6545666035420705</v>
      </c>
      <c r="S18" s="92">
        <f t="shared" si="8"/>
        <v>8.463572142902738</v>
      </c>
      <c r="T18" s="70" t="s">
        <v>142</v>
      </c>
      <c r="U18" s="66">
        <v>1175321</v>
      </c>
      <c r="V18" s="58">
        <v>571994</v>
      </c>
      <c r="W18" s="58">
        <v>603327</v>
      </c>
      <c r="X18" s="67">
        <v>50947</v>
      </c>
      <c r="Y18" s="59">
        <v>23081</v>
      </c>
      <c r="Z18" s="59">
        <v>27866</v>
      </c>
      <c r="AA18" s="67">
        <v>889425</v>
      </c>
      <c r="AB18" s="59">
        <v>477662</v>
      </c>
      <c r="AC18" s="59">
        <v>411763</v>
      </c>
      <c r="AD18" s="67">
        <v>98600</v>
      </c>
      <c r="AE18" s="59">
        <v>51403</v>
      </c>
      <c r="AF18" s="59">
        <v>47197</v>
      </c>
      <c r="AG18" s="67">
        <v>136349</v>
      </c>
      <c r="AH18" s="59">
        <v>19848</v>
      </c>
      <c r="AI18" s="59">
        <v>116501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75.67507089552556</v>
      </c>
      <c r="AO18" s="69">
        <f t="shared" si="3"/>
        <v>83.50821861767781</v>
      </c>
      <c r="AP18" s="69">
        <f t="shared" si="3"/>
        <v>68.24872747282983</v>
      </c>
      <c r="AQ18" s="5"/>
      <c r="AR18" s="5"/>
    </row>
    <row r="19" spans="1:44" s="1" customFormat="1" ht="12" customHeight="1">
      <c r="A19" s="32" t="s">
        <v>522</v>
      </c>
      <c r="B19" s="33" t="s">
        <v>15</v>
      </c>
      <c r="C19" s="35" t="s">
        <v>16</v>
      </c>
      <c r="D19" s="97">
        <v>1876960</v>
      </c>
      <c r="E19" s="97">
        <v>264466</v>
      </c>
      <c r="F19" s="97">
        <v>264466</v>
      </c>
      <c r="G19" s="97">
        <v>0</v>
      </c>
      <c r="H19" s="97">
        <v>0</v>
      </c>
      <c r="I19" s="97">
        <v>0</v>
      </c>
      <c r="J19" s="97">
        <v>1612494</v>
      </c>
      <c r="K19" s="97">
        <v>558570</v>
      </c>
      <c r="L19" s="97">
        <v>830485</v>
      </c>
      <c r="M19" s="97">
        <v>114795</v>
      </c>
      <c r="N19" s="97">
        <v>108644</v>
      </c>
      <c r="O19" s="90">
        <f t="shared" si="4"/>
        <v>100</v>
      </c>
      <c r="P19" s="90">
        <f t="shared" si="5"/>
        <v>34.64012889350286</v>
      </c>
      <c r="Q19" s="90">
        <f t="shared" si="6"/>
        <v>51.50313737601504</v>
      </c>
      <c r="R19" s="90">
        <f t="shared" si="7"/>
        <v>7.119096257102352</v>
      </c>
      <c r="S19" s="90">
        <f t="shared" si="8"/>
        <v>6.7376374733797455</v>
      </c>
      <c r="T19" s="70" t="s">
        <v>143</v>
      </c>
      <c r="U19" s="56">
        <v>724538</v>
      </c>
      <c r="V19" s="63">
        <v>345490</v>
      </c>
      <c r="W19" s="63">
        <v>379048</v>
      </c>
      <c r="X19" s="57">
        <v>22260</v>
      </c>
      <c r="Y19" s="64">
        <v>10995</v>
      </c>
      <c r="Z19" s="64">
        <v>11265</v>
      </c>
      <c r="AA19" s="57">
        <v>531505</v>
      </c>
      <c r="AB19" s="64">
        <v>291355</v>
      </c>
      <c r="AC19" s="64">
        <v>240150</v>
      </c>
      <c r="AD19" s="57">
        <v>40231</v>
      </c>
      <c r="AE19" s="64">
        <v>22528</v>
      </c>
      <c r="AF19" s="64">
        <v>17703</v>
      </c>
      <c r="AG19" s="57">
        <v>130542</v>
      </c>
      <c r="AH19" s="64">
        <v>20612</v>
      </c>
      <c r="AI19" s="64">
        <v>109930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73.35778109636762</v>
      </c>
      <c r="AO19" s="69">
        <f t="shared" si="3"/>
        <v>84.33095024458017</v>
      </c>
      <c r="AP19" s="69">
        <f t="shared" si="3"/>
        <v>63.35609210443005</v>
      </c>
      <c r="AQ19" s="5"/>
      <c r="AR19" s="5"/>
    </row>
    <row r="20" spans="1:44" s="1" customFormat="1" ht="12" customHeight="1">
      <c r="A20" s="197" t="s">
        <v>66</v>
      </c>
      <c r="B20" s="39" t="s">
        <v>19</v>
      </c>
      <c r="C20" s="41" t="s">
        <v>20</v>
      </c>
      <c r="D20" s="98">
        <v>943899</v>
      </c>
      <c r="E20" s="98">
        <v>138064</v>
      </c>
      <c r="F20" s="98">
        <v>138064</v>
      </c>
      <c r="G20" s="98">
        <v>0</v>
      </c>
      <c r="H20" s="98">
        <v>0</v>
      </c>
      <c r="I20" s="98">
        <v>0</v>
      </c>
      <c r="J20" s="98">
        <v>805835</v>
      </c>
      <c r="K20" s="98">
        <v>307083</v>
      </c>
      <c r="L20" s="98">
        <v>420557</v>
      </c>
      <c r="M20" s="98">
        <v>55192</v>
      </c>
      <c r="N20" s="98">
        <v>23003</v>
      </c>
      <c r="O20" s="92">
        <f t="shared" si="4"/>
        <v>100</v>
      </c>
      <c r="P20" s="92">
        <f t="shared" si="5"/>
        <v>38.10742894016765</v>
      </c>
      <c r="Q20" s="92">
        <f t="shared" si="6"/>
        <v>52.18897168775245</v>
      </c>
      <c r="R20" s="92">
        <f t="shared" si="7"/>
        <v>6.849044779638512</v>
      </c>
      <c r="S20" s="92">
        <f t="shared" si="8"/>
        <v>2.8545545924413807</v>
      </c>
      <c r="T20" s="70" t="s">
        <v>144</v>
      </c>
      <c r="U20" s="66">
        <v>669950</v>
      </c>
      <c r="V20" s="58">
        <v>308671</v>
      </c>
      <c r="W20" s="58">
        <v>361279</v>
      </c>
      <c r="X20" s="67">
        <v>16522</v>
      </c>
      <c r="Y20" s="59">
        <v>8463</v>
      </c>
      <c r="Z20" s="59">
        <v>8059</v>
      </c>
      <c r="AA20" s="67">
        <v>454357</v>
      </c>
      <c r="AB20" s="59">
        <v>254679</v>
      </c>
      <c r="AC20" s="59">
        <v>199678</v>
      </c>
      <c r="AD20" s="67">
        <v>23606</v>
      </c>
      <c r="AE20" s="59">
        <v>12818</v>
      </c>
      <c r="AF20" s="59">
        <v>10788</v>
      </c>
      <c r="AG20" s="67">
        <v>175465</v>
      </c>
      <c r="AH20" s="59">
        <v>32711</v>
      </c>
      <c r="AI20" s="59">
        <v>142754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67.81953877155011</v>
      </c>
      <c r="AO20" s="69">
        <f t="shared" si="3"/>
        <v>82.50823692539953</v>
      </c>
      <c r="AP20" s="69">
        <f t="shared" si="3"/>
        <v>55.26974997162858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98">
        <v>933061</v>
      </c>
      <c r="E21" s="98">
        <v>126402</v>
      </c>
      <c r="F21" s="98">
        <v>126402</v>
      </c>
      <c r="G21" s="98">
        <v>0</v>
      </c>
      <c r="H21" s="98">
        <v>0</v>
      </c>
      <c r="I21" s="98">
        <v>0</v>
      </c>
      <c r="J21" s="98">
        <v>806659</v>
      </c>
      <c r="K21" s="98">
        <v>251487</v>
      </c>
      <c r="L21" s="98">
        <v>409928</v>
      </c>
      <c r="M21" s="98">
        <v>59603</v>
      </c>
      <c r="N21" s="98">
        <v>85641</v>
      </c>
      <c r="O21" s="92">
        <f t="shared" si="4"/>
        <v>100</v>
      </c>
      <c r="P21" s="92">
        <f t="shared" si="5"/>
        <v>31.17637068451477</v>
      </c>
      <c r="Q21" s="92">
        <f t="shared" si="6"/>
        <v>50.81800364218337</v>
      </c>
      <c r="R21" s="92">
        <f t="shared" si="7"/>
        <v>7.3888718777079285</v>
      </c>
      <c r="S21" s="92">
        <f t="shared" si="8"/>
        <v>10.616753795593926</v>
      </c>
      <c r="T21" s="70" t="s">
        <v>145</v>
      </c>
      <c r="U21" s="66">
        <v>498980</v>
      </c>
      <c r="V21" s="58">
        <v>229209</v>
      </c>
      <c r="W21" s="58">
        <v>269771</v>
      </c>
      <c r="X21" s="67">
        <v>11489</v>
      </c>
      <c r="Y21" s="59">
        <v>6187</v>
      </c>
      <c r="Z21" s="59">
        <v>5302</v>
      </c>
      <c r="AA21" s="67">
        <v>293400</v>
      </c>
      <c r="AB21" s="59">
        <v>176008</v>
      </c>
      <c r="AC21" s="59">
        <v>117392</v>
      </c>
      <c r="AD21" s="67">
        <v>12657</v>
      </c>
      <c r="AE21" s="59">
        <v>7087</v>
      </c>
      <c r="AF21" s="59">
        <v>5570</v>
      </c>
      <c r="AG21" s="67">
        <v>181434</v>
      </c>
      <c r="AH21" s="59">
        <v>39927</v>
      </c>
      <c r="AI21" s="59">
        <v>141507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58.79995190187983</v>
      </c>
      <c r="AO21" s="69">
        <f t="shared" si="3"/>
        <v>76.7893058300503</v>
      </c>
      <c r="AP21" s="69">
        <f t="shared" si="3"/>
        <v>43.515426046535765</v>
      </c>
      <c r="AQ21" s="5"/>
      <c r="AR21" s="5"/>
    </row>
    <row r="22" spans="1:44" s="1" customFormat="1" ht="12" customHeight="1">
      <c r="A22" s="32" t="s">
        <v>69</v>
      </c>
      <c r="B22" s="33" t="s">
        <v>15</v>
      </c>
      <c r="C22" s="35" t="s">
        <v>16</v>
      </c>
      <c r="D22" s="97">
        <v>2774470</v>
      </c>
      <c r="E22" s="97">
        <v>393170</v>
      </c>
      <c r="F22" s="97">
        <v>393170</v>
      </c>
      <c r="G22" s="97">
        <v>0</v>
      </c>
      <c r="H22" s="97">
        <v>0</v>
      </c>
      <c r="I22" s="97">
        <v>0</v>
      </c>
      <c r="J22" s="97">
        <v>2381300</v>
      </c>
      <c r="K22" s="97">
        <v>844889</v>
      </c>
      <c r="L22" s="97">
        <v>1195401</v>
      </c>
      <c r="M22" s="97">
        <v>194368</v>
      </c>
      <c r="N22" s="97">
        <v>146642</v>
      </c>
      <c r="O22" s="90">
        <f t="shared" si="4"/>
        <v>100</v>
      </c>
      <c r="P22" s="90">
        <f t="shared" si="5"/>
        <v>35.48015789694705</v>
      </c>
      <c r="Q22" s="90">
        <f t="shared" si="6"/>
        <v>50.199512871120824</v>
      </c>
      <c r="R22" s="90">
        <f t="shared" si="7"/>
        <v>8.162264309410826</v>
      </c>
      <c r="S22" s="90">
        <f t="shared" si="8"/>
        <v>6.158064922521312</v>
      </c>
      <c r="T22" s="70" t="s">
        <v>146</v>
      </c>
      <c r="U22" s="56">
        <v>373442</v>
      </c>
      <c r="V22" s="63">
        <v>189644</v>
      </c>
      <c r="W22" s="63">
        <v>183798</v>
      </c>
      <c r="X22" s="57">
        <v>12282</v>
      </c>
      <c r="Y22" s="64">
        <v>8272</v>
      </c>
      <c r="Z22" s="64">
        <v>4010</v>
      </c>
      <c r="AA22" s="57">
        <v>185847</v>
      </c>
      <c r="AB22" s="64">
        <v>132925</v>
      </c>
      <c r="AC22" s="64">
        <v>52922</v>
      </c>
      <c r="AD22" s="57">
        <v>9547</v>
      </c>
      <c r="AE22" s="64">
        <v>6309</v>
      </c>
      <c r="AF22" s="64">
        <v>3238</v>
      </c>
      <c r="AG22" s="57">
        <v>165766</v>
      </c>
      <c r="AH22" s="64">
        <v>42138</v>
      </c>
      <c r="AI22" s="64">
        <v>123628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49.76596097921498</v>
      </c>
      <c r="AO22" s="69">
        <f t="shared" si="3"/>
        <v>70.09185632026323</v>
      </c>
      <c r="AP22" s="69">
        <f t="shared" si="3"/>
        <v>28.793566850564208</v>
      </c>
      <c r="AQ22" s="5"/>
      <c r="AR22" s="5"/>
    </row>
    <row r="23" spans="1:44" s="1" customFormat="1" ht="12" customHeight="1">
      <c r="A23" s="197" t="s">
        <v>70</v>
      </c>
      <c r="B23" s="39" t="s">
        <v>19</v>
      </c>
      <c r="C23" s="41" t="s">
        <v>20</v>
      </c>
      <c r="D23" s="98">
        <v>1388530</v>
      </c>
      <c r="E23" s="98">
        <v>204314</v>
      </c>
      <c r="F23" s="98">
        <v>204314</v>
      </c>
      <c r="G23" s="98">
        <v>0</v>
      </c>
      <c r="H23" s="98">
        <v>0</v>
      </c>
      <c r="I23" s="98">
        <v>0</v>
      </c>
      <c r="J23" s="98">
        <v>1184216</v>
      </c>
      <c r="K23" s="98">
        <v>461699</v>
      </c>
      <c r="L23" s="98">
        <v>601786</v>
      </c>
      <c r="M23" s="98">
        <v>91867</v>
      </c>
      <c r="N23" s="98">
        <v>28864</v>
      </c>
      <c r="O23" s="92">
        <f t="shared" si="4"/>
        <v>100</v>
      </c>
      <c r="P23" s="92">
        <f t="shared" si="5"/>
        <v>38.98773534557884</v>
      </c>
      <c r="Q23" s="92">
        <f t="shared" si="6"/>
        <v>50.817249555824276</v>
      </c>
      <c r="R23" s="92">
        <f t="shared" si="7"/>
        <v>7.757621920325346</v>
      </c>
      <c r="S23" s="92">
        <f t="shared" si="8"/>
        <v>2.4373931782715315</v>
      </c>
      <c r="T23" s="70" t="s">
        <v>147</v>
      </c>
      <c r="U23" s="66">
        <v>186330</v>
      </c>
      <c r="V23" s="58">
        <v>92019</v>
      </c>
      <c r="W23" s="58">
        <v>94311</v>
      </c>
      <c r="X23" s="67">
        <v>9243</v>
      </c>
      <c r="Y23" s="59">
        <v>6563</v>
      </c>
      <c r="Z23" s="59">
        <v>2680</v>
      </c>
      <c r="AA23" s="67">
        <v>69884</v>
      </c>
      <c r="AB23" s="59">
        <v>55358</v>
      </c>
      <c r="AC23" s="59">
        <v>14526</v>
      </c>
      <c r="AD23" s="67">
        <v>4622</v>
      </c>
      <c r="AE23" s="59">
        <v>3213</v>
      </c>
      <c r="AF23" s="59">
        <v>1409</v>
      </c>
      <c r="AG23" s="67">
        <v>102581</v>
      </c>
      <c r="AH23" s="59">
        <v>26885</v>
      </c>
      <c r="AI23" s="59">
        <v>75696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37.50550099286213</v>
      </c>
      <c r="AO23" s="69">
        <f t="shared" si="3"/>
        <v>60.15931492409177</v>
      </c>
      <c r="AP23" s="69">
        <f t="shared" si="3"/>
        <v>15.40223303750358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98">
        <v>1385940</v>
      </c>
      <c r="E24" s="98">
        <v>188856</v>
      </c>
      <c r="F24" s="98">
        <v>188856</v>
      </c>
      <c r="G24" s="98">
        <v>0</v>
      </c>
      <c r="H24" s="98">
        <v>0</v>
      </c>
      <c r="I24" s="98">
        <v>0</v>
      </c>
      <c r="J24" s="98">
        <v>1197084</v>
      </c>
      <c r="K24" s="98">
        <v>383190</v>
      </c>
      <c r="L24" s="98">
        <v>593615</v>
      </c>
      <c r="M24" s="98">
        <v>102501</v>
      </c>
      <c r="N24" s="98">
        <v>117778</v>
      </c>
      <c r="O24" s="92">
        <f t="shared" si="4"/>
        <v>100</v>
      </c>
      <c r="P24" s="92">
        <f t="shared" si="5"/>
        <v>32.01028499253185</v>
      </c>
      <c r="Q24" s="92">
        <f t="shared" si="6"/>
        <v>49.58841651880737</v>
      </c>
      <c r="R24" s="92">
        <f t="shared" si="7"/>
        <v>8.562557013542909</v>
      </c>
      <c r="S24" s="92">
        <f t="shared" si="8"/>
        <v>9.83874147511787</v>
      </c>
      <c r="T24" s="70" t="s">
        <v>148</v>
      </c>
      <c r="U24" s="66">
        <v>60206</v>
      </c>
      <c r="V24" s="58">
        <v>26964</v>
      </c>
      <c r="W24" s="58">
        <v>33242</v>
      </c>
      <c r="X24" s="67">
        <v>3601</v>
      </c>
      <c r="Y24" s="59">
        <v>2483</v>
      </c>
      <c r="Z24" s="59">
        <v>1118</v>
      </c>
      <c r="AA24" s="67">
        <v>15474</v>
      </c>
      <c r="AB24" s="59">
        <v>12901</v>
      </c>
      <c r="AC24" s="59">
        <v>2573</v>
      </c>
      <c r="AD24" s="67">
        <v>1205</v>
      </c>
      <c r="AE24" s="59">
        <v>785</v>
      </c>
      <c r="AF24" s="59">
        <v>420</v>
      </c>
      <c r="AG24" s="67">
        <v>39926</v>
      </c>
      <c r="AH24" s="59">
        <v>10795</v>
      </c>
      <c r="AI24" s="59">
        <v>29131</v>
      </c>
      <c r="AJ24" s="65">
        <f aca="true" t="shared" si="9" ref="AJ24:AL26">U24-SUM(X24,AA24,AD24,AG24)</f>
        <v>0</v>
      </c>
      <c r="AK24" s="65">
        <f t="shared" si="9"/>
        <v>0</v>
      </c>
      <c r="AL24" s="65">
        <f t="shared" si="9"/>
        <v>0</v>
      </c>
      <c r="AM24" s="5">
        <f t="shared" si="2"/>
        <v>0</v>
      </c>
      <c r="AN24" s="68">
        <f aca="true" t="shared" si="10" ref="AN24:AP26">AA24/U24*100</f>
        <v>25.701757299936883</v>
      </c>
      <c r="AO24" s="69">
        <f t="shared" si="10"/>
        <v>47.84527518172378</v>
      </c>
      <c r="AP24" s="69">
        <f t="shared" si="10"/>
        <v>7.74020817038686</v>
      </c>
      <c r="AQ24" s="5"/>
      <c r="AR24" s="5"/>
    </row>
    <row r="25" spans="1:44" s="1" customFormat="1" ht="12" customHeight="1">
      <c r="A25" s="32" t="s">
        <v>23</v>
      </c>
      <c r="B25" s="33" t="s">
        <v>15</v>
      </c>
      <c r="C25" s="35" t="s">
        <v>16</v>
      </c>
      <c r="D25" s="97">
        <v>9227680</v>
      </c>
      <c r="E25" s="97">
        <v>1438627</v>
      </c>
      <c r="F25" s="97">
        <v>1438625</v>
      </c>
      <c r="G25" s="97">
        <v>1</v>
      </c>
      <c r="H25" s="97">
        <v>1</v>
      </c>
      <c r="I25" s="97">
        <v>0</v>
      </c>
      <c r="J25" s="97">
        <v>7789053</v>
      </c>
      <c r="K25" s="97">
        <v>2610593</v>
      </c>
      <c r="L25" s="97">
        <v>4089528</v>
      </c>
      <c r="M25" s="97">
        <v>549423</v>
      </c>
      <c r="N25" s="97">
        <v>539509</v>
      </c>
      <c r="O25" s="90">
        <f t="shared" si="0"/>
        <v>100</v>
      </c>
      <c r="P25" s="90">
        <f t="shared" si="0"/>
        <v>33.51617969475878</v>
      </c>
      <c r="Q25" s="90">
        <f t="shared" si="0"/>
        <v>52.503532842824406</v>
      </c>
      <c r="R25" s="90">
        <f t="shared" si="0"/>
        <v>7.053784330392925</v>
      </c>
      <c r="S25" s="90">
        <f t="shared" si="0"/>
        <v>6.92650313202388</v>
      </c>
      <c r="T25" s="70" t="s">
        <v>149</v>
      </c>
      <c r="U25" s="56">
        <v>12662</v>
      </c>
      <c r="V25" s="63">
        <v>5524</v>
      </c>
      <c r="W25" s="63">
        <v>7138</v>
      </c>
      <c r="X25" s="57">
        <v>1143</v>
      </c>
      <c r="Y25" s="64">
        <v>808</v>
      </c>
      <c r="Z25" s="64">
        <v>335</v>
      </c>
      <c r="AA25" s="57">
        <v>2418</v>
      </c>
      <c r="AB25" s="64">
        <v>2045</v>
      </c>
      <c r="AC25" s="64">
        <v>373</v>
      </c>
      <c r="AD25" s="57">
        <v>228</v>
      </c>
      <c r="AE25" s="64">
        <v>163</v>
      </c>
      <c r="AF25" s="64">
        <v>65</v>
      </c>
      <c r="AG25" s="57">
        <v>8873</v>
      </c>
      <c r="AH25" s="64">
        <v>2508</v>
      </c>
      <c r="AI25" s="64">
        <v>6365</v>
      </c>
      <c r="AJ25" s="65">
        <f t="shared" si="9"/>
        <v>0</v>
      </c>
      <c r="AK25" s="65">
        <f t="shared" si="9"/>
        <v>0</v>
      </c>
      <c r="AL25" s="65">
        <f t="shared" si="9"/>
        <v>0</v>
      </c>
      <c r="AM25" s="5">
        <f t="shared" si="2"/>
        <v>0</v>
      </c>
      <c r="AN25" s="68">
        <f t="shared" si="10"/>
        <v>19.096509240246405</v>
      </c>
      <c r="AO25" s="69">
        <f t="shared" si="10"/>
        <v>37.020275162925415</v>
      </c>
      <c r="AP25" s="69">
        <f t="shared" si="10"/>
        <v>5.225553376295881</v>
      </c>
      <c r="AQ25" s="5"/>
      <c r="AR25" s="5"/>
    </row>
    <row r="26" spans="1:44" s="1" customFormat="1" ht="12" customHeight="1">
      <c r="A26" s="197" t="s">
        <v>24</v>
      </c>
      <c r="B26" s="39" t="s">
        <v>19</v>
      </c>
      <c r="C26" s="41" t="s">
        <v>20</v>
      </c>
      <c r="D26" s="98">
        <v>4713700</v>
      </c>
      <c r="E26" s="98">
        <v>752619</v>
      </c>
      <c r="F26" s="98">
        <v>752618</v>
      </c>
      <c r="G26" s="98">
        <v>1</v>
      </c>
      <c r="H26" s="98">
        <v>0</v>
      </c>
      <c r="I26" s="98">
        <v>0</v>
      </c>
      <c r="J26" s="98">
        <v>3961081</v>
      </c>
      <c r="K26" s="98">
        <v>1464791</v>
      </c>
      <c r="L26" s="98">
        <v>2107397</v>
      </c>
      <c r="M26" s="98">
        <v>280454</v>
      </c>
      <c r="N26" s="98">
        <v>108439</v>
      </c>
      <c r="O26" s="92">
        <f t="shared" si="0"/>
        <v>100</v>
      </c>
      <c r="P26" s="92">
        <f t="shared" si="0"/>
        <v>36.979577039702036</v>
      </c>
      <c r="Q26" s="92">
        <f t="shared" si="0"/>
        <v>53.20257273203956</v>
      </c>
      <c r="R26" s="92">
        <f t="shared" si="0"/>
        <v>7.08023895497214</v>
      </c>
      <c r="S26" s="92">
        <f t="shared" si="0"/>
        <v>2.737611273286257</v>
      </c>
      <c r="T26" s="70" t="s">
        <v>150</v>
      </c>
      <c r="U26" s="66">
        <v>2141</v>
      </c>
      <c r="V26" s="58">
        <v>1027</v>
      </c>
      <c r="W26" s="58">
        <v>1114</v>
      </c>
      <c r="X26" s="67">
        <v>329</v>
      </c>
      <c r="Y26" s="59">
        <v>249</v>
      </c>
      <c r="Z26" s="59">
        <v>80</v>
      </c>
      <c r="AA26" s="67">
        <v>482</v>
      </c>
      <c r="AB26" s="59">
        <v>390</v>
      </c>
      <c r="AC26" s="59">
        <v>92</v>
      </c>
      <c r="AD26" s="67">
        <v>44</v>
      </c>
      <c r="AE26" s="59">
        <v>32</v>
      </c>
      <c r="AF26" s="59">
        <v>12</v>
      </c>
      <c r="AG26" s="67">
        <v>1286</v>
      </c>
      <c r="AH26" s="59">
        <v>356</v>
      </c>
      <c r="AI26" s="59">
        <v>930</v>
      </c>
      <c r="AJ26" s="65">
        <f t="shared" si="9"/>
        <v>0</v>
      </c>
      <c r="AK26" s="65">
        <f t="shared" si="9"/>
        <v>0</v>
      </c>
      <c r="AL26" s="65">
        <f t="shared" si="9"/>
        <v>0</v>
      </c>
      <c r="AM26" s="5">
        <f t="shared" si="2"/>
        <v>0</v>
      </c>
      <c r="AN26" s="68">
        <f t="shared" si="10"/>
        <v>22.512844465203177</v>
      </c>
      <c r="AO26" s="69">
        <f t="shared" si="10"/>
        <v>37.9746835443038</v>
      </c>
      <c r="AP26" s="69">
        <f t="shared" si="10"/>
        <v>8.258527827648116</v>
      </c>
      <c r="AQ26" s="5"/>
      <c r="AR26" s="5"/>
    </row>
    <row r="27" spans="1:44" s="1" customFormat="1" ht="12" customHeight="1">
      <c r="A27" s="206"/>
      <c r="B27" s="39" t="s">
        <v>21</v>
      </c>
      <c r="C27" s="41" t="s">
        <v>22</v>
      </c>
      <c r="D27" s="98">
        <v>4513980</v>
      </c>
      <c r="E27" s="98">
        <v>686008</v>
      </c>
      <c r="F27" s="98">
        <v>686007</v>
      </c>
      <c r="G27" s="98">
        <v>0</v>
      </c>
      <c r="H27" s="98">
        <v>1</v>
      </c>
      <c r="I27" s="98">
        <v>0</v>
      </c>
      <c r="J27" s="98">
        <v>3827972</v>
      </c>
      <c r="K27" s="98">
        <v>1145802</v>
      </c>
      <c r="L27" s="98">
        <v>1982131</v>
      </c>
      <c r="M27" s="98">
        <v>268969</v>
      </c>
      <c r="N27" s="98">
        <v>431070</v>
      </c>
      <c r="O27" s="92">
        <f t="shared" si="0"/>
        <v>100</v>
      </c>
      <c r="P27" s="92">
        <f t="shared" si="0"/>
        <v>29.932350602355502</v>
      </c>
      <c r="Q27" s="92">
        <f t="shared" si="0"/>
        <v>51.780185435003176</v>
      </c>
      <c r="R27" s="92">
        <f t="shared" si="0"/>
        <v>7.0264098065503084</v>
      </c>
      <c r="S27" s="92">
        <f t="shared" si="0"/>
        <v>11.261054156091006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27</v>
      </c>
      <c r="B28" s="15" t="s">
        <v>15</v>
      </c>
      <c r="C28" s="34" t="s">
        <v>16</v>
      </c>
      <c r="D28" s="97">
        <v>459061</v>
      </c>
      <c r="E28" s="99">
        <v>66899</v>
      </c>
      <c r="F28" s="99">
        <v>66899</v>
      </c>
      <c r="G28" s="99">
        <v>0</v>
      </c>
      <c r="H28" s="99">
        <v>0</v>
      </c>
      <c r="I28" s="99">
        <v>0</v>
      </c>
      <c r="J28" s="99">
        <v>392162</v>
      </c>
      <c r="K28" s="99">
        <v>131936</v>
      </c>
      <c r="L28" s="99">
        <v>204050</v>
      </c>
      <c r="M28" s="99">
        <v>27289</v>
      </c>
      <c r="N28" s="99">
        <v>28887</v>
      </c>
      <c r="O28" s="90">
        <f t="shared" si="0"/>
        <v>100</v>
      </c>
      <c r="P28" s="90">
        <f t="shared" si="0"/>
        <v>33.64323927356552</v>
      </c>
      <c r="Q28" s="90">
        <f t="shared" si="0"/>
        <v>52.03206837990423</v>
      </c>
      <c r="R28" s="90">
        <f t="shared" si="0"/>
        <v>6.9586038422896666</v>
      </c>
      <c r="S28" s="90">
        <f t="shared" si="0"/>
        <v>7.366088504240595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200" t="s">
        <v>28</v>
      </c>
      <c r="B29" s="27" t="s">
        <v>19</v>
      </c>
      <c r="C29" s="40" t="s">
        <v>20</v>
      </c>
      <c r="D29" s="98">
        <v>233661</v>
      </c>
      <c r="E29" s="100">
        <v>34855</v>
      </c>
      <c r="F29" s="100">
        <v>34855</v>
      </c>
      <c r="G29" s="100">
        <v>0</v>
      </c>
      <c r="H29" s="100">
        <v>0</v>
      </c>
      <c r="I29" s="100">
        <v>0</v>
      </c>
      <c r="J29" s="100">
        <v>198806</v>
      </c>
      <c r="K29" s="100">
        <v>73524</v>
      </c>
      <c r="L29" s="100">
        <v>105611</v>
      </c>
      <c r="M29" s="100">
        <v>14154</v>
      </c>
      <c r="N29" s="100">
        <v>5517</v>
      </c>
      <c r="O29" s="91">
        <f t="shared" si="0"/>
        <v>100</v>
      </c>
      <c r="P29" s="91">
        <f t="shared" si="0"/>
        <v>36.98278723982173</v>
      </c>
      <c r="Q29" s="91">
        <f t="shared" si="0"/>
        <v>53.12264217377746</v>
      </c>
      <c r="R29" s="91">
        <f t="shared" si="0"/>
        <v>7.119503435509994</v>
      </c>
      <c r="S29" s="91">
        <f t="shared" si="0"/>
        <v>2.775067150890818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206"/>
      <c r="B30" s="27" t="s">
        <v>21</v>
      </c>
      <c r="C30" s="40" t="s">
        <v>22</v>
      </c>
      <c r="D30" s="98">
        <v>225400</v>
      </c>
      <c r="E30" s="100">
        <v>32044</v>
      </c>
      <c r="F30" s="100">
        <v>32044</v>
      </c>
      <c r="G30" s="100">
        <v>0</v>
      </c>
      <c r="H30" s="100">
        <v>0</v>
      </c>
      <c r="I30" s="100">
        <v>0</v>
      </c>
      <c r="J30" s="100">
        <v>193356</v>
      </c>
      <c r="K30" s="100">
        <v>58412</v>
      </c>
      <c r="L30" s="100">
        <v>98439</v>
      </c>
      <c r="M30" s="100">
        <v>13135</v>
      </c>
      <c r="N30" s="100">
        <v>23370</v>
      </c>
      <c r="O30" s="91">
        <f t="shared" si="0"/>
        <v>100</v>
      </c>
      <c r="P30" s="91">
        <f t="shared" si="0"/>
        <v>30.209561637601105</v>
      </c>
      <c r="Q30" s="91">
        <f t="shared" si="0"/>
        <v>50.91075529075901</v>
      </c>
      <c r="R30" s="91">
        <f t="shared" si="0"/>
        <v>6.793169076728935</v>
      </c>
      <c r="S30" s="91">
        <f t="shared" si="0"/>
        <v>12.086513994910941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15</v>
      </c>
      <c r="C31" s="34" t="s">
        <v>16</v>
      </c>
      <c r="D31" s="97">
        <v>2013305</v>
      </c>
      <c r="E31" s="99">
        <v>350658</v>
      </c>
      <c r="F31" s="99">
        <v>350658</v>
      </c>
      <c r="G31" s="99">
        <v>0</v>
      </c>
      <c r="H31" s="99">
        <v>0</v>
      </c>
      <c r="I31" s="99">
        <v>0</v>
      </c>
      <c r="J31" s="99">
        <v>1662647</v>
      </c>
      <c r="K31" s="99">
        <v>575204</v>
      </c>
      <c r="L31" s="99">
        <v>871428</v>
      </c>
      <c r="M31" s="99">
        <v>132297</v>
      </c>
      <c r="N31" s="99">
        <v>83718</v>
      </c>
      <c r="O31" s="90">
        <f t="shared" si="0"/>
        <v>100</v>
      </c>
      <c r="P31" s="90">
        <f t="shared" si="0"/>
        <v>34.59567785585275</v>
      </c>
      <c r="Q31" s="90">
        <f t="shared" si="0"/>
        <v>52.41208747256634</v>
      </c>
      <c r="R31" s="90">
        <f t="shared" si="0"/>
        <v>7.957010718450759</v>
      </c>
      <c r="S31" s="90">
        <f t="shared" si="0"/>
        <v>5.035223953130159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30</v>
      </c>
      <c r="B32" s="27" t="s">
        <v>19</v>
      </c>
      <c r="C32" s="40" t="s">
        <v>20</v>
      </c>
      <c r="D32" s="98">
        <v>1013618</v>
      </c>
      <c r="E32" s="100">
        <v>183207</v>
      </c>
      <c r="F32" s="100">
        <v>183207</v>
      </c>
      <c r="G32" s="100">
        <v>0</v>
      </c>
      <c r="H32" s="100">
        <v>0</v>
      </c>
      <c r="I32" s="100">
        <v>0</v>
      </c>
      <c r="J32" s="100">
        <v>830411</v>
      </c>
      <c r="K32" s="100">
        <v>318297</v>
      </c>
      <c r="L32" s="100">
        <v>436165</v>
      </c>
      <c r="M32" s="100">
        <v>61222</v>
      </c>
      <c r="N32" s="100">
        <v>14727</v>
      </c>
      <c r="O32" s="91">
        <f t="shared" si="0"/>
        <v>100</v>
      </c>
      <c r="P32" s="91">
        <f t="shared" si="0"/>
        <v>38.330055839819074</v>
      </c>
      <c r="Q32" s="91">
        <f t="shared" si="0"/>
        <v>52.523991132102054</v>
      </c>
      <c r="R32" s="91">
        <f t="shared" si="0"/>
        <v>7.372493861473416</v>
      </c>
      <c r="S32" s="91">
        <f t="shared" si="0"/>
        <v>1.7734591666054522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206"/>
      <c r="B33" s="27" t="s">
        <v>21</v>
      </c>
      <c r="C33" s="40" t="s">
        <v>22</v>
      </c>
      <c r="D33" s="98">
        <v>999687</v>
      </c>
      <c r="E33" s="100">
        <v>167451</v>
      </c>
      <c r="F33" s="100">
        <v>167451</v>
      </c>
      <c r="G33" s="100">
        <v>0</v>
      </c>
      <c r="H33" s="100">
        <v>0</v>
      </c>
      <c r="I33" s="100">
        <v>0</v>
      </c>
      <c r="J33" s="100">
        <v>832236</v>
      </c>
      <c r="K33" s="100">
        <v>256907</v>
      </c>
      <c r="L33" s="100">
        <v>435263</v>
      </c>
      <c r="M33" s="100">
        <v>71075</v>
      </c>
      <c r="N33" s="100">
        <v>68991</v>
      </c>
      <c r="O33" s="91">
        <f t="shared" si="0"/>
        <v>100</v>
      </c>
      <c r="P33" s="91">
        <f t="shared" si="0"/>
        <v>30.869488943040196</v>
      </c>
      <c r="Q33" s="91">
        <f t="shared" si="0"/>
        <v>52.30042920517738</v>
      </c>
      <c r="R33" s="91">
        <f t="shared" si="0"/>
        <v>8.54024579566373</v>
      </c>
      <c r="S33" s="91">
        <f t="shared" si="0"/>
        <v>8.289836056118698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97">
        <v>517641</v>
      </c>
      <c r="E34" s="99">
        <v>94956</v>
      </c>
      <c r="F34" s="99">
        <v>94956</v>
      </c>
      <c r="G34" s="99">
        <v>0</v>
      </c>
      <c r="H34" s="99">
        <v>0</v>
      </c>
      <c r="I34" s="99">
        <v>0</v>
      </c>
      <c r="J34" s="99">
        <v>422685</v>
      </c>
      <c r="K34" s="99">
        <v>132641</v>
      </c>
      <c r="L34" s="99">
        <v>236788</v>
      </c>
      <c r="M34" s="99">
        <v>27924</v>
      </c>
      <c r="N34" s="99">
        <v>25332</v>
      </c>
      <c r="O34" s="90">
        <f t="shared" si="0"/>
        <v>100</v>
      </c>
      <c r="P34" s="90">
        <f t="shared" si="0"/>
        <v>31.380578918106867</v>
      </c>
      <c r="Q34" s="90">
        <f t="shared" si="0"/>
        <v>56.01996758815666</v>
      </c>
      <c r="R34" s="90">
        <f t="shared" si="0"/>
        <v>6.6063380531601545</v>
      </c>
      <c r="S34" s="90">
        <f t="shared" si="0"/>
        <v>5.993115440576316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98">
        <v>265905</v>
      </c>
      <c r="E35" s="100">
        <v>49799</v>
      </c>
      <c r="F35" s="100">
        <v>49799</v>
      </c>
      <c r="G35" s="100">
        <v>0</v>
      </c>
      <c r="H35" s="100">
        <v>0</v>
      </c>
      <c r="I35" s="100">
        <v>0</v>
      </c>
      <c r="J35" s="100">
        <v>216106</v>
      </c>
      <c r="K35" s="100">
        <v>74971</v>
      </c>
      <c r="L35" s="100">
        <v>121560</v>
      </c>
      <c r="M35" s="100">
        <v>14078</v>
      </c>
      <c r="N35" s="100">
        <v>5497</v>
      </c>
      <c r="O35" s="91">
        <f t="shared" si="0"/>
        <v>100</v>
      </c>
      <c r="P35" s="91">
        <f t="shared" si="0"/>
        <v>34.69177163058869</v>
      </c>
      <c r="Q35" s="91">
        <f t="shared" si="0"/>
        <v>56.250173525954864</v>
      </c>
      <c r="R35" s="91">
        <f t="shared" si="0"/>
        <v>6.514395713214811</v>
      </c>
      <c r="S35" s="91">
        <f t="shared" si="0"/>
        <v>2.5436591302416405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206"/>
      <c r="B36" s="27" t="s">
        <v>21</v>
      </c>
      <c r="C36" s="40" t="s">
        <v>22</v>
      </c>
      <c r="D36" s="98">
        <v>251736</v>
      </c>
      <c r="E36" s="100">
        <v>45157</v>
      </c>
      <c r="F36" s="100">
        <v>45157</v>
      </c>
      <c r="G36" s="100">
        <v>0</v>
      </c>
      <c r="H36" s="100">
        <v>0</v>
      </c>
      <c r="I36" s="100">
        <v>0</v>
      </c>
      <c r="J36" s="100">
        <v>206579</v>
      </c>
      <c r="K36" s="100">
        <v>57670</v>
      </c>
      <c r="L36" s="100">
        <v>115228</v>
      </c>
      <c r="M36" s="100">
        <v>13846</v>
      </c>
      <c r="N36" s="100">
        <v>19835</v>
      </c>
      <c r="O36" s="91">
        <f t="shared" si="0"/>
        <v>100</v>
      </c>
      <c r="P36" s="91">
        <f t="shared" si="0"/>
        <v>27.916680785559034</v>
      </c>
      <c r="Q36" s="91">
        <f t="shared" si="0"/>
        <v>55.77914502442165</v>
      </c>
      <c r="R36" s="91">
        <f t="shared" si="0"/>
        <v>6.702520585345074</v>
      </c>
      <c r="S36" s="91">
        <f t="shared" si="0"/>
        <v>9.601653604674242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97">
        <v>562010</v>
      </c>
      <c r="E37" s="99">
        <v>85278</v>
      </c>
      <c r="F37" s="99">
        <v>85278</v>
      </c>
      <c r="G37" s="99">
        <v>0</v>
      </c>
      <c r="H37" s="99">
        <v>0</v>
      </c>
      <c r="I37" s="99">
        <v>0</v>
      </c>
      <c r="J37" s="99">
        <v>476732</v>
      </c>
      <c r="K37" s="99">
        <v>155634</v>
      </c>
      <c r="L37" s="99">
        <v>255492</v>
      </c>
      <c r="M37" s="99">
        <v>30661</v>
      </c>
      <c r="N37" s="99">
        <v>34945</v>
      </c>
      <c r="O37" s="90">
        <f t="shared" si="0"/>
        <v>100</v>
      </c>
      <c r="P37" s="90">
        <f t="shared" si="0"/>
        <v>32.646014951796815</v>
      </c>
      <c r="Q37" s="90">
        <f t="shared" si="0"/>
        <v>53.59237475143267</v>
      </c>
      <c r="R37" s="90">
        <f t="shared" si="0"/>
        <v>6.431496102632087</v>
      </c>
      <c r="S37" s="90">
        <f t="shared" si="0"/>
        <v>7.330114194138426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98">
        <v>291218</v>
      </c>
      <c r="E38" s="100">
        <v>44895</v>
      </c>
      <c r="F38" s="100">
        <v>44895</v>
      </c>
      <c r="G38" s="100">
        <v>0</v>
      </c>
      <c r="H38" s="100">
        <v>0</v>
      </c>
      <c r="I38" s="100">
        <v>0</v>
      </c>
      <c r="J38" s="100">
        <v>246323</v>
      </c>
      <c r="K38" s="100">
        <v>88015</v>
      </c>
      <c r="L38" s="100">
        <v>133944</v>
      </c>
      <c r="M38" s="100">
        <v>16531</v>
      </c>
      <c r="N38" s="100">
        <v>7833</v>
      </c>
      <c r="O38" s="91">
        <f t="shared" si="0"/>
        <v>100</v>
      </c>
      <c r="P38" s="91">
        <f t="shared" si="0"/>
        <v>35.731539482711725</v>
      </c>
      <c r="Q38" s="91">
        <f t="shared" si="0"/>
        <v>54.37738254243412</v>
      </c>
      <c r="R38" s="91">
        <f t="shared" si="0"/>
        <v>6.711106961185111</v>
      </c>
      <c r="S38" s="91">
        <f t="shared" si="0"/>
        <v>3.1799710136690447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206"/>
      <c r="B39" s="27" t="s">
        <v>21</v>
      </c>
      <c r="C39" s="40" t="s">
        <v>22</v>
      </c>
      <c r="D39" s="98">
        <v>270792</v>
      </c>
      <c r="E39" s="100">
        <v>40383</v>
      </c>
      <c r="F39" s="100">
        <v>40383</v>
      </c>
      <c r="G39" s="100">
        <v>0</v>
      </c>
      <c r="H39" s="100">
        <v>0</v>
      </c>
      <c r="I39" s="100">
        <v>0</v>
      </c>
      <c r="J39" s="100">
        <v>230409</v>
      </c>
      <c r="K39" s="100">
        <v>67619</v>
      </c>
      <c r="L39" s="100">
        <v>121548</v>
      </c>
      <c r="M39" s="100">
        <v>14130</v>
      </c>
      <c r="N39" s="100">
        <v>27112</v>
      </c>
      <c r="O39" s="91">
        <f t="shared" si="0"/>
        <v>100</v>
      </c>
      <c r="P39" s="91">
        <f t="shared" si="0"/>
        <v>29.347377923605418</v>
      </c>
      <c r="Q39" s="91">
        <f t="shared" si="0"/>
        <v>52.75314766350273</v>
      </c>
      <c r="R39" s="91">
        <f t="shared" si="0"/>
        <v>6.132572946369282</v>
      </c>
      <c r="S39" s="91">
        <f t="shared" si="0"/>
        <v>11.766901466522576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97">
        <v>1303039</v>
      </c>
      <c r="E40" s="99">
        <v>204235</v>
      </c>
      <c r="F40" s="99">
        <v>204235</v>
      </c>
      <c r="G40" s="99">
        <v>0</v>
      </c>
      <c r="H40" s="99">
        <v>0</v>
      </c>
      <c r="I40" s="99">
        <v>0</v>
      </c>
      <c r="J40" s="99">
        <v>1098804</v>
      </c>
      <c r="K40" s="99">
        <v>371578</v>
      </c>
      <c r="L40" s="99">
        <v>596492</v>
      </c>
      <c r="M40" s="99">
        <v>53943</v>
      </c>
      <c r="N40" s="99">
        <v>76791</v>
      </c>
      <c r="O40" s="90">
        <f t="shared" si="0"/>
        <v>100</v>
      </c>
      <c r="P40" s="90">
        <f t="shared" si="0"/>
        <v>33.816586033541924</v>
      </c>
      <c r="Q40" s="90">
        <f t="shared" si="0"/>
        <v>54.28556867284793</v>
      </c>
      <c r="R40" s="90">
        <f t="shared" si="0"/>
        <v>4.909246781045573</v>
      </c>
      <c r="S40" s="90">
        <f t="shared" si="0"/>
        <v>6.98859851256457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98">
        <v>667920</v>
      </c>
      <c r="E41" s="100">
        <v>106951</v>
      </c>
      <c r="F41" s="100">
        <v>106951</v>
      </c>
      <c r="G41" s="100">
        <v>0</v>
      </c>
      <c r="H41" s="100">
        <v>0</v>
      </c>
      <c r="I41" s="100">
        <v>0</v>
      </c>
      <c r="J41" s="100">
        <v>560969</v>
      </c>
      <c r="K41" s="100">
        <v>207824</v>
      </c>
      <c r="L41" s="100">
        <v>308446</v>
      </c>
      <c r="M41" s="100">
        <v>28795</v>
      </c>
      <c r="N41" s="100">
        <v>15904</v>
      </c>
      <c r="O41" s="91">
        <f t="shared" si="0"/>
        <v>100</v>
      </c>
      <c r="P41" s="91">
        <f t="shared" si="0"/>
        <v>37.047323470637416</v>
      </c>
      <c r="Q41" s="91">
        <f t="shared" si="0"/>
        <v>54.984500034761275</v>
      </c>
      <c r="R41" s="91">
        <f t="shared" si="0"/>
        <v>5.133082220229639</v>
      </c>
      <c r="S41" s="91">
        <f t="shared" si="0"/>
        <v>2.8350942743716674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206"/>
      <c r="B42" s="27" t="s">
        <v>21</v>
      </c>
      <c r="C42" s="40" t="s">
        <v>22</v>
      </c>
      <c r="D42" s="98">
        <v>635119</v>
      </c>
      <c r="E42" s="100">
        <v>97284</v>
      </c>
      <c r="F42" s="100">
        <v>97284</v>
      </c>
      <c r="G42" s="100">
        <v>0</v>
      </c>
      <c r="H42" s="100">
        <v>0</v>
      </c>
      <c r="I42" s="100">
        <v>0</v>
      </c>
      <c r="J42" s="100">
        <v>537835</v>
      </c>
      <c r="K42" s="100">
        <v>163754</v>
      </c>
      <c r="L42" s="100">
        <v>288046</v>
      </c>
      <c r="M42" s="100">
        <v>25148</v>
      </c>
      <c r="N42" s="100">
        <v>60887</v>
      </c>
      <c r="O42" s="91">
        <f t="shared" si="0"/>
        <v>100</v>
      </c>
      <c r="P42" s="91">
        <f t="shared" si="0"/>
        <v>30.446884267479803</v>
      </c>
      <c r="Q42" s="91">
        <f t="shared" si="0"/>
        <v>53.556574042224845</v>
      </c>
      <c r="R42" s="91">
        <f t="shared" si="0"/>
        <v>4.675783465189138</v>
      </c>
      <c r="S42" s="91">
        <f t="shared" si="0"/>
        <v>11.320758225106212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97">
        <v>522807</v>
      </c>
      <c r="E43" s="99">
        <v>73780</v>
      </c>
      <c r="F43" s="99">
        <v>73779</v>
      </c>
      <c r="G43" s="99">
        <v>0</v>
      </c>
      <c r="H43" s="99">
        <v>1</v>
      </c>
      <c r="I43" s="99">
        <v>0</v>
      </c>
      <c r="J43" s="99">
        <v>449027</v>
      </c>
      <c r="K43" s="99">
        <v>148338</v>
      </c>
      <c r="L43" s="99">
        <v>233737</v>
      </c>
      <c r="M43" s="99">
        <v>30963</v>
      </c>
      <c r="N43" s="99">
        <v>35989</v>
      </c>
      <c r="O43" s="90">
        <f t="shared" si="0"/>
        <v>100</v>
      </c>
      <c r="P43" s="90">
        <f t="shared" si="0"/>
        <v>33.03542994073853</v>
      </c>
      <c r="Q43" s="90">
        <f t="shared" si="0"/>
        <v>52.05410810485783</v>
      </c>
      <c r="R43" s="90">
        <f t="shared" si="0"/>
        <v>6.89557643527004</v>
      </c>
      <c r="S43" s="90">
        <f t="shared" si="0"/>
        <v>8.014885519133594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98">
        <v>268979</v>
      </c>
      <c r="E44" s="100">
        <v>38319</v>
      </c>
      <c r="F44" s="100">
        <v>38319</v>
      </c>
      <c r="G44" s="100">
        <v>0</v>
      </c>
      <c r="H44" s="100">
        <v>0</v>
      </c>
      <c r="I44" s="100">
        <v>0</v>
      </c>
      <c r="J44" s="100">
        <v>230660</v>
      </c>
      <c r="K44" s="100">
        <v>83600</v>
      </c>
      <c r="L44" s="100">
        <v>122753</v>
      </c>
      <c r="M44" s="100">
        <v>16603</v>
      </c>
      <c r="N44" s="100">
        <v>7704</v>
      </c>
      <c r="O44" s="91">
        <f t="shared" si="0"/>
        <v>100</v>
      </c>
      <c r="P44" s="91">
        <f t="shared" si="0"/>
        <v>36.24382207578254</v>
      </c>
      <c r="Q44" s="91">
        <f t="shared" si="0"/>
        <v>53.21815659412121</v>
      </c>
      <c r="R44" s="91">
        <f t="shared" si="0"/>
        <v>7.198040405792075</v>
      </c>
      <c r="S44" s="91">
        <f t="shared" si="0"/>
        <v>3.3399809243041707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206"/>
      <c r="B45" s="27" t="s">
        <v>21</v>
      </c>
      <c r="C45" s="40" t="s">
        <v>22</v>
      </c>
      <c r="D45" s="98">
        <v>253828</v>
      </c>
      <c r="E45" s="100">
        <v>35461</v>
      </c>
      <c r="F45" s="100">
        <v>35460</v>
      </c>
      <c r="G45" s="100">
        <v>0</v>
      </c>
      <c r="H45" s="100">
        <v>1</v>
      </c>
      <c r="I45" s="100">
        <v>0</v>
      </c>
      <c r="J45" s="100">
        <v>218367</v>
      </c>
      <c r="K45" s="100">
        <v>64738</v>
      </c>
      <c r="L45" s="100">
        <v>110984</v>
      </c>
      <c r="M45" s="100">
        <v>14360</v>
      </c>
      <c r="N45" s="100">
        <v>28285</v>
      </c>
      <c r="O45" s="91">
        <f t="shared" si="0"/>
        <v>100</v>
      </c>
      <c r="P45" s="91">
        <f t="shared" si="0"/>
        <v>29.64642093356597</v>
      </c>
      <c r="Q45" s="91">
        <f t="shared" si="0"/>
        <v>50.82452934738308</v>
      </c>
      <c r="R45" s="91">
        <f t="shared" si="0"/>
        <v>6.576085214340995</v>
      </c>
      <c r="S45" s="91">
        <f t="shared" si="0"/>
        <v>12.95296450470996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97">
        <v>713556</v>
      </c>
      <c r="E46" s="99">
        <v>104065</v>
      </c>
      <c r="F46" s="99">
        <v>104065</v>
      </c>
      <c r="G46" s="99">
        <v>0</v>
      </c>
      <c r="H46" s="99">
        <v>0</v>
      </c>
      <c r="I46" s="99">
        <v>0</v>
      </c>
      <c r="J46" s="99">
        <v>609491</v>
      </c>
      <c r="K46" s="99">
        <v>187179</v>
      </c>
      <c r="L46" s="99">
        <v>332538</v>
      </c>
      <c r="M46" s="99">
        <v>36114</v>
      </c>
      <c r="N46" s="99">
        <v>53660</v>
      </c>
      <c r="O46" s="90">
        <f t="shared" si="0"/>
        <v>100</v>
      </c>
      <c r="P46" s="90">
        <f t="shared" si="0"/>
        <v>30.710707787317617</v>
      </c>
      <c r="Q46" s="90">
        <f t="shared" si="0"/>
        <v>54.55995248494235</v>
      </c>
      <c r="R46" s="90">
        <f t="shared" si="0"/>
        <v>5.925272071285712</v>
      </c>
      <c r="S46" s="90">
        <f t="shared" si="0"/>
        <v>8.80406765645432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98">
        <v>372365</v>
      </c>
      <c r="E47" s="100">
        <v>54846</v>
      </c>
      <c r="F47" s="100">
        <v>54846</v>
      </c>
      <c r="G47" s="100">
        <v>0</v>
      </c>
      <c r="H47" s="100">
        <v>0</v>
      </c>
      <c r="I47" s="100">
        <v>0</v>
      </c>
      <c r="J47" s="100">
        <v>317519</v>
      </c>
      <c r="K47" s="100">
        <v>105951</v>
      </c>
      <c r="L47" s="100">
        <v>179588</v>
      </c>
      <c r="M47" s="100">
        <v>20693</v>
      </c>
      <c r="N47" s="100">
        <v>11287</v>
      </c>
      <c r="O47" s="91">
        <f t="shared" si="0"/>
        <v>100</v>
      </c>
      <c r="P47" s="91">
        <f t="shared" si="0"/>
        <v>33.368396851841936</v>
      </c>
      <c r="Q47" s="91">
        <f t="shared" si="0"/>
        <v>56.55976492745316</v>
      </c>
      <c r="R47" s="91">
        <f t="shared" si="0"/>
        <v>6.517090315855115</v>
      </c>
      <c r="S47" s="91">
        <f t="shared" si="0"/>
        <v>3.5547479048497888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206"/>
      <c r="B48" s="27" t="s">
        <v>21</v>
      </c>
      <c r="C48" s="40" t="s">
        <v>22</v>
      </c>
      <c r="D48" s="98">
        <v>341191</v>
      </c>
      <c r="E48" s="100">
        <v>49219</v>
      </c>
      <c r="F48" s="100">
        <v>49219</v>
      </c>
      <c r="G48" s="100">
        <v>0</v>
      </c>
      <c r="H48" s="100">
        <v>0</v>
      </c>
      <c r="I48" s="100">
        <v>0</v>
      </c>
      <c r="J48" s="100">
        <v>291972</v>
      </c>
      <c r="K48" s="100">
        <v>81228</v>
      </c>
      <c r="L48" s="100">
        <v>152950</v>
      </c>
      <c r="M48" s="100">
        <v>15421</v>
      </c>
      <c r="N48" s="100">
        <v>42373</v>
      </c>
      <c r="O48" s="91">
        <f aca="true" t="shared" si="11" ref="O48:S70">+J48/$J48*100</f>
        <v>100</v>
      </c>
      <c r="P48" s="91">
        <f t="shared" si="11"/>
        <v>27.82047593604866</v>
      </c>
      <c r="Q48" s="91">
        <f t="shared" si="11"/>
        <v>52.3851602208431</v>
      </c>
      <c r="R48" s="91">
        <f t="shared" si="11"/>
        <v>5.281670845149535</v>
      </c>
      <c r="S48" s="91">
        <f t="shared" si="11"/>
        <v>14.512692997958709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97">
        <v>537942</v>
      </c>
      <c r="E49" s="99">
        <v>71170</v>
      </c>
      <c r="F49" s="99">
        <v>71170</v>
      </c>
      <c r="G49" s="99">
        <v>0</v>
      </c>
      <c r="H49" s="99">
        <v>0</v>
      </c>
      <c r="I49" s="99">
        <v>0</v>
      </c>
      <c r="J49" s="99">
        <v>466772</v>
      </c>
      <c r="K49" s="99">
        <v>144098</v>
      </c>
      <c r="L49" s="99">
        <v>252382</v>
      </c>
      <c r="M49" s="99">
        <v>29578</v>
      </c>
      <c r="N49" s="99">
        <v>40714</v>
      </c>
      <c r="O49" s="90">
        <f t="shared" si="11"/>
        <v>100</v>
      </c>
      <c r="P49" s="90">
        <f t="shared" si="11"/>
        <v>30.871174791975527</v>
      </c>
      <c r="Q49" s="90">
        <f t="shared" si="11"/>
        <v>54.069652849785335</v>
      </c>
      <c r="R49" s="90">
        <f t="shared" si="11"/>
        <v>6.336712570591209</v>
      </c>
      <c r="S49" s="90">
        <f t="shared" si="11"/>
        <v>8.722459787647932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98">
        <v>280416</v>
      </c>
      <c r="E50" s="100">
        <v>37254</v>
      </c>
      <c r="F50" s="100">
        <v>37254</v>
      </c>
      <c r="G50" s="100">
        <v>0</v>
      </c>
      <c r="H50" s="100">
        <v>0</v>
      </c>
      <c r="I50" s="100">
        <v>0</v>
      </c>
      <c r="J50" s="100">
        <v>243162</v>
      </c>
      <c r="K50" s="100">
        <v>82289</v>
      </c>
      <c r="L50" s="100">
        <v>134768</v>
      </c>
      <c r="M50" s="100">
        <v>17181</v>
      </c>
      <c r="N50" s="100">
        <v>8924</v>
      </c>
      <c r="O50" s="91">
        <f t="shared" si="11"/>
        <v>100</v>
      </c>
      <c r="P50" s="91">
        <f t="shared" si="11"/>
        <v>33.841225191436166</v>
      </c>
      <c r="Q50" s="91">
        <f t="shared" si="11"/>
        <v>55.42313354882753</v>
      </c>
      <c r="R50" s="91">
        <f t="shared" si="11"/>
        <v>7.06565993041676</v>
      </c>
      <c r="S50" s="91">
        <f t="shared" si="11"/>
        <v>3.669981329319548</v>
      </c>
      <c r="T50" s="4"/>
      <c r="AQ50"/>
      <c r="AR50"/>
    </row>
    <row r="51" spans="1:44" s="1" customFormat="1" ht="12" customHeight="1">
      <c r="A51" s="206"/>
      <c r="B51" s="27" t="s">
        <v>21</v>
      </c>
      <c r="C51" s="40" t="s">
        <v>22</v>
      </c>
      <c r="D51" s="98">
        <v>257526</v>
      </c>
      <c r="E51" s="100">
        <v>33916</v>
      </c>
      <c r="F51" s="100">
        <v>33916</v>
      </c>
      <c r="G51" s="100">
        <v>0</v>
      </c>
      <c r="H51" s="100">
        <v>0</v>
      </c>
      <c r="I51" s="100">
        <v>0</v>
      </c>
      <c r="J51" s="100">
        <v>223610</v>
      </c>
      <c r="K51" s="100">
        <v>61809</v>
      </c>
      <c r="L51" s="100">
        <v>117614</v>
      </c>
      <c r="M51" s="100">
        <v>12397</v>
      </c>
      <c r="N51" s="100">
        <v>31790</v>
      </c>
      <c r="O51" s="91">
        <f t="shared" si="11"/>
        <v>100</v>
      </c>
      <c r="P51" s="91">
        <f t="shared" si="11"/>
        <v>27.641429274182727</v>
      </c>
      <c r="Q51" s="91">
        <f t="shared" si="11"/>
        <v>52.5978265730513</v>
      </c>
      <c r="R51" s="91">
        <f t="shared" si="11"/>
        <v>5.544027547962972</v>
      </c>
      <c r="S51" s="91">
        <f t="shared" si="11"/>
        <v>14.216716604803006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97">
        <v>864529</v>
      </c>
      <c r="E52" s="99">
        <v>118364</v>
      </c>
      <c r="F52" s="99">
        <v>118364</v>
      </c>
      <c r="G52" s="99">
        <v>0</v>
      </c>
      <c r="H52" s="99">
        <v>0</v>
      </c>
      <c r="I52" s="99">
        <v>0</v>
      </c>
      <c r="J52" s="99">
        <v>746165</v>
      </c>
      <c r="K52" s="99">
        <v>252625</v>
      </c>
      <c r="L52" s="99">
        <v>378502</v>
      </c>
      <c r="M52" s="99">
        <v>57144</v>
      </c>
      <c r="N52" s="99">
        <v>57894</v>
      </c>
      <c r="O52" s="90">
        <f t="shared" si="11"/>
        <v>100</v>
      </c>
      <c r="P52" s="90">
        <f t="shared" si="11"/>
        <v>33.85645266127465</v>
      </c>
      <c r="Q52" s="90">
        <f t="shared" si="11"/>
        <v>50.72631388499863</v>
      </c>
      <c r="R52" s="90">
        <f t="shared" si="11"/>
        <v>7.658359746168743</v>
      </c>
      <c r="S52" s="90">
        <f t="shared" si="11"/>
        <v>7.75887370755798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98">
        <v>444133</v>
      </c>
      <c r="E53" s="100">
        <v>61795</v>
      </c>
      <c r="F53" s="100">
        <v>61795</v>
      </c>
      <c r="G53" s="100">
        <v>0</v>
      </c>
      <c r="H53" s="100">
        <v>0</v>
      </c>
      <c r="I53" s="100">
        <v>0</v>
      </c>
      <c r="J53" s="100">
        <v>382338</v>
      </c>
      <c r="K53" s="100">
        <v>143500</v>
      </c>
      <c r="L53" s="100">
        <v>195846</v>
      </c>
      <c r="M53" s="100">
        <v>30695</v>
      </c>
      <c r="N53" s="100">
        <v>12297</v>
      </c>
      <c r="O53" s="91">
        <f t="shared" si="11"/>
        <v>100</v>
      </c>
      <c r="P53" s="91">
        <f t="shared" si="11"/>
        <v>37.53223587506342</v>
      </c>
      <c r="Q53" s="91">
        <f t="shared" si="11"/>
        <v>51.223263185976805</v>
      </c>
      <c r="R53" s="91">
        <f t="shared" si="11"/>
        <v>8.028236795714786</v>
      </c>
      <c r="S53" s="91">
        <f t="shared" si="11"/>
        <v>3.2162641432449823</v>
      </c>
      <c r="T53" s="4"/>
    </row>
    <row r="54" spans="1:20" s="1" customFormat="1" ht="12" customHeight="1">
      <c r="A54" s="206"/>
      <c r="B54" s="27" t="s">
        <v>21</v>
      </c>
      <c r="C54" s="40" t="s">
        <v>22</v>
      </c>
      <c r="D54" s="98">
        <v>420396</v>
      </c>
      <c r="E54" s="100">
        <v>56569</v>
      </c>
      <c r="F54" s="100">
        <v>56569</v>
      </c>
      <c r="G54" s="100">
        <v>0</v>
      </c>
      <c r="H54" s="100">
        <v>0</v>
      </c>
      <c r="I54" s="100">
        <v>0</v>
      </c>
      <c r="J54" s="100">
        <v>363827</v>
      </c>
      <c r="K54" s="100">
        <v>109125</v>
      </c>
      <c r="L54" s="100">
        <v>182656</v>
      </c>
      <c r="M54" s="100">
        <v>26449</v>
      </c>
      <c r="N54" s="100">
        <v>45597</v>
      </c>
      <c r="O54" s="91">
        <f t="shared" si="11"/>
        <v>100</v>
      </c>
      <c r="P54" s="91">
        <f t="shared" si="11"/>
        <v>29.993650828553132</v>
      </c>
      <c r="Q54" s="91">
        <f t="shared" si="11"/>
        <v>50.20408051079222</v>
      </c>
      <c r="R54" s="91">
        <f t="shared" si="11"/>
        <v>7.269663878711585</v>
      </c>
      <c r="S54" s="91">
        <f t="shared" si="11"/>
        <v>12.532604781943066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97">
        <v>228290</v>
      </c>
      <c r="E55" s="99">
        <v>33547</v>
      </c>
      <c r="F55" s="99">
        <v>33547</v>
      </c>
      <c r="G55" s="99">
        <v>0</v>
      </c>
      <c r="H55" s="99">
        <v>0</v>
      </c>
      <c r="I55" s="99">
        <v>0</v>
      </c>
      <c r="J55" s="99">
        <v>194743</v>
      </c>
      <c r="K55" s="99">
        <v>68302</v>
      </c>
      <c r="L55" s="99">
        <v>90818</v>
      </c>
      <c r="M55" s="99">
        <v>18386</v>
      </c>
      <c r="N55" s="99">
        <v>17237</v>
      </c>
      <c r="O55" s="90">
        <f t="shared" si="11"/>
        <v>100</v>
      </c>
      <c r="P55" s="90">
        <f t="shared" si="11"/>
        <v>35.07289093831357</v>
      </c>
      <c r="Q55" s="90">
        <f t="shared" si="11"/>
        <v>46.634795602409326</v>
      </c>
      <c r="R55" s="90">
        <f t="shared" si="11"/>
        <v>9.441160914641348</v>
      </c>
      <c r="S55" s="90">
        <f t="shared" si="11"/>
        <v>8.85115254463575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98">
        <v>119205</v>
      </c>
      <c r="E56" s="100">
        <v>17454</v>
      </c>
      <c r="F56" s="100">
        <v>17454</v>
      </c>
      <c r="G56" s="100">
        <v>0</v>
      </c>
      <c r="H56" s="100">
        <v>0</v>
      </c>
      <c r="I56" s="100">
        <v>0</v>
      </c>
      <c r="J56" s="100">
        <v>101751</v>
      </c>
      <c r="K56" s="100">
        <v>41281</v>
      </c>
      <c r="L56" s="100">
        <v>47539</v>
      </c>
      <c r="M56" s="100">
        <v>9669</v>
      </c>
      <c r="N56" s="100">
        <v>3262</v>
      </c>
      <c r="O56" s="91">
        <f t="shared" si="11"/>
        <v>100</v>
      </c>
      <c r="P56" s="91">
        <f t="shared" si="11"/>
        <v>40.5706086426669</v>
      </c>
      <c r="Q56" s="91">
        <f t="shared" si="11"/>
        <v>46.72091674774695</v>
      </c>
      <c r="R56" s="91">
        <f t="shared" si="11"/>
        <v>9.502609310965003</v>
      </c>
      <c r="S56" s="91">
        <f t="shared" si="11"/>
        <v>3.205865298621144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98">
        <v>109085</v>
      </c>
      <c r="E57" s="100">
        <v>16093</v>
      </c>
      <c r="F57" s="100">
        <v>16093</v>
      </c>
      <c r="G57" s="100">
        <v>0</v>
      </c>
      <c r="H57" s="100">
        <v>0</v>
      </c>
      <c r="I57" s="100">
        <v>0</v>
      </c>
      <c r="J57" s="100">
        <v>92992</v>
      </c>
      <c r="K57" s="100">
        <v>27021</v>
      </c>
      <c r="L57" s="100">
        <v>43279</v>
      </c>
      <c r="M57" s="100">
        <v>8717</v>
      </c>
      <c r="N57" s="100">
        <v>13975</v>
      </c>
      <c r="O57" s="91">
        <f t="shared" si="11"/>
        <v>100</v>
      </c>
      <c r="P57" s="91">
        <f t="shared" si="11"/>
        <v>29.05733826565726</v>
      </c>
      <c r="Q57" s="91">
        <f t="shared" si="11"/>
        <v>46.54056262904336</v>
      </c>
      <c r="R57" s="91">
        <f t="shared" si="11"/>
        <v>9.373924638678597</v>
      </c>
      <c r="S57" s="91">
        <f t="shared" si="11"/>
        <v>15.028174466620783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97">
        <v>336838</v>
      </c>
      <c r="E58" s="99">
        <v>48465</v>
      </c>
      <c r="F58" s="99">
        <v>48465</v>
      </c>
      <c r="G58" s="99">
        <v>0</v>
      </c>
      <c r="H58" s="99">
        <v>0</v>
      </c>
      <c r="I58" s="99">
        <v>0</v>
      </c>
      <c r="J58" s="99">
        <v>288373</v>
      </c>
      <c r="K58" s="99">
        <v>102534</v>
      </c>
      <c r="L58" s="99">
        <v>134494</v>
      </c>
      <c r="M58" s="99">
        <v>28603</v>
      </c>
      <c r="N58" s="99">
        <v>22742</v>
      </c>
      <c r="O58" s="90">
        <f t="shared" si="11"/>
        <v>100</v>
      </c>
      <c r="P58" s="90">
        <f t="shared" si="11"/>
        <v>35.55603333183065</v>
      </c>
      <c r="Q58" s="90">
        <f t="shared" si="11"/>
        <v>46.63890170022852</v>
      </c>
      <c r="R58" s="90">
        <f t="shared" si="11"/>
        <v>9.918751061992626</v>
      </c>
      <c r="S58" s="90">
        <f t="shared" si="11"/>
        <v>7.886313905948199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98">
        <v>173205</v>
      </c>
      <c r="E59" s="100">
        <v>25374</v>
      </c>
      <c r="F59" s="100">
        <v>25374</v>
      </c>
      <c r="G59" s="100">
        <v>0</v>
      </c>
      <c r="H59" s="100">
        <v>0</v>
      </c>
      <c r="I59" s="100">
        <v>0</v>
      </c>
      <c r="J59" s="100">
        <v>147831</v>
      </c>
      <c r="K59" s="100">
        <v>59529</v>
      </c>
      <c r="L59" s="100">
        <v>69511</v>
      </c>
      <c r="M59" s="100">
        <v>14592</v>
      </c>
      <c r="N59" s="100">
        <v>4199</v>
      </c>
      <c r="O59" s="91">
        <f t="shared" si="11"/>
        <v>100</v>
      </c>
      <c r="P59" s="91">
        <f t="shared" si="11"/>
        <v>40.26827931895205</v>
      </c>
      <c r="Q59" s="91">
        <f t="shared" si="11"/>
        <v>47.02058431587421</v>
      </c>
      <c r="R59" s="91">
        <f t="shared" si="11"/>
        <v>9.870730766889219</v>
      </c>
      <c r="S59" s="91">
        <f t="shared" si="11"/>
        <v>2.8404055982845273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98">
        <v>163633</v>
      </c>
      <c r="E60" s="100">
        <v>23091</v>
      </c>
      <c r="F60" s="100">
        <v>23091</v>
      </c>
      <c r="G60" s="100">
        <v>0</v>
      </c>
      <c r="H60" s="100">
        <v>0</v>
      </c>
      <c r="I60" s="100">
        <v>0</v>
      </c>
      <c r="J60" s="100">
        <v>140542</v>
      </c>
      <c r="K60" s="100">
        <v>43005</v>
      </c>
      <c r="L60" s="100">
        <v>64983</v>
      </c>
      <c r="M60" s="100">
        <v>14011</v>
      </c>
      <c r="N60" s="100">
        <v>18543</v>
      </c>
      <c r="O60" s="91">
        <f t="shared" si="11"/>
        <v>100</v>
      </c>
      <c r="P60" s="91">
        <f t="shared" si="11"/>
        <v>30.599393775526178</v>
      </c>
      <c r="Q60" s="91">
        <f t="shared" si="11"/>
        <v>46.237423688292466</v>
      </c>
      <c r="R60" s="91">
        <f t="shared" si="11"/>
        <v>9.969261857665323</v>
      </c>
      <c r="S60" s="91">
        <f t="shared" si="11"/>
        <v>13.19392067851603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97">
        <v>97157</v>
      </c>
      <c r="E61" s="99">
        <v>12709</v>
      </c>
      <c r="F61" s="99">
        <v>12709</v>
      </c>
      <c r="G61" s="99">
        <v>0</v>
      </c>
      <c r="H61" s="99">
        <v>0</v>
      </c>
      <c r="I61" s="99">
        <v>0</v>
      </c>
      <c r="J61" s="99">
        <v>84448</v>
      </c>
      <c r="K61" s="99">
        <v>28553</v>
      </c>
      <c r="L61" s="99">
        <v>43619</v>
      </c>
      <c r="M61" s="99">
        <v>5605</v>
      </c>
      <c r="N61" s="99">
        <v>6671</v>
      </c>
      <c r="O61" s="90">
        <f t="shared" si="11"/>
        <v>100</v>
      </c>
      <c r="P61" s="90">
        <f t="shared" si="11"/>
        <v>33.81133952254642</v>
      </c>
      <c r="Q61" s="90">
        <f t="shared" si="11"/>
        <v>51.65190413035241</v>
      </c>
      <c r="R61" s="90">
        <f t="shared" si="11"/>
        <v>6.637220538082607</v>
      </c>
      <c r="S61" s="90">
        <f t="shared" si="11"/>
        <v>7.899535809018568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98">
        <v>49865</v>
      </c>
      <c r="E62" s="100">
        <v>6635</v>
      </c>
      <c r="F62" s="100">
        <v>6635</v>
      </c>
      <c r="G62" s="100">
        <v>0</v>
      </c>
      <c r="H62" s="100">
        <v>0</v>
      </c>
      <c r="I62" s="100">
        <v>0</v>
      </c>
      <c r="J62" s="100">
        <v>43230</v>
      </c>
      <c r="K62" s="100">
        <v>16069</v>
      </c>
      <c r="L62" s="100">
        <v>22690</v>
      </c>
      <c r="M62" s="100">
        <v>3061</v>
      </c>
      <c r="N62" s="100">
        <v>1410</v>
      </c>
      <c r="O62" s="91">
        <f t="shared" si="11"/>
        <v>100</v>
      </c>
      <c r="P62" s="91">
        <f t="shared" si="11"/>
        <v>37.17094610224381</v>
      </c>
      <c r="Q62" s="91">
        <f t="shared" si="11"/>
        <v>52.48669905158455</v>
      </c>
      <c r="R62" s="91">
        <f t="shared" si="11"/>
        <v>7.080730973860745</v>
      </c>
      <c r="S62" s="91">
        <f t="shared" si="11"/>
        <v>3.2616238723108952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98">
        <v>47292</v>
      </c>
      <c r="E63" s="100">
        <v>6074</v>
      </c>
      <c r="F63" s="100">
        <v>6074</v>
      </c>
      <c r="G63" s="100">
        <v>0</v>
      </c>
      <c r="H63" s="100">
        <v>0</v>
      </c>
      <c r="I63" s="100">
        <v>0</v>
      </c>
      <c r="J63" s="100">
        <v>41218</v>
      </c>
      <c r="K63" s="100">
        <v>12484</v>
      </c>
      <c r="L63" s="100">
        <v>20929</v>
      </c>
      <c r="M63" s="100">
        <v>2544</v>
      </c>
      <c r="N63" s="100">
        <v>5261</v>
      </c>
      <c r="O63" s="91">
        <f t="shared" si="11"/>
        <v>100</v>
      </c>
      <c r="P63" s="91">
        <f t="shared" si="11"/>
        <v>30.28773836673298</v>
      </c>
      <c r="Q63" s="91">
        <f t="shared" si="11"/>
        <v>50.77635984278713</v>
      </c>
      <c r="R63" s="91">
        <f t="shared" si="11"/>
        <v>6.172060750157698</v>
      </c>
      <c r="S63" s="91">
        <f t="shared" si="11"/>
        <v>12.763841040322188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97">
        <v>379927</v>
      </c>
      <c r="E64" s="99">
        <v>50473</v>
      </c>
      <c r="F64" s="99">
        <v>50473</v>
      </c>
      <c r="G64" s="99">
        <v>0</v>
      </c>
      <c r="H64" s="99">
        <v>0</v>
      </c>
      <c r="I64" s="99">
        <v>0</v>
      </c>
      <c r="J64" s="99">
        <v>329454</v>
      </c>
      <c r="K64" s="99">
        <v>118635</v>
      </c>
      <c r="L64" s="99">
        <v>158330</v>
      </c>
      <c r="M64" s="99">
        <v>30602</v>
      </c>
      <c r="N64" s="99">
        <v>21887</v>
      </c>
      <c r="O64" s="90">
        <f t="shared" si="11"/>
        <v>100</v>
      </c>
      <c r="P64" s="90">
        <f t="shared" si="11"/>
        <v>36.009579486058755</v>
      </c>
      <c r="Q64" s="90">
        <f t="shared" si="11"/>
        <v>48.05830252478343</v>
      </c>
      <c r="R64" s="90">
        <f t="shared" si="11"/>
        <v>9.288701912861887</v>
      </c>
      <c r="S64" s="90">
        <f t="shared" si="11"/>
        <v>6.6434160762959324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98">
        <v>191367</v>
      </c>
      <c r="E65" s="100">
        <v>26303</v>
      </c>
      <c r="F65" s="100">
        <v>26303</v>
      </c>
      <c r="G65" s="100">
        <v>0</v>
      </c>
      <c r="H65" s="100">
        <v>0</v>
      </c>
      <c r="I65" s="100">
        <v>0</v>
      </c>
      <c r="J65" s="100">
        <v>165064</v>
      </c>
      <c r="K65" s="100">
        <v>65707</v>
      </c>
      <c r="L65" s="100">
        <v>80731</v>
      </c>
      <c r="M65" s="100">
        <v>14888</v>
      </c>
      <c r="N65" s="100">
        <v>3738</v>
      </c>
      <c r="O65" s="91">
        <f t="shared" si="11"/>
        <v>100</v>
      </c>
      <c r="P65" s="91">
        <f t="shared" si="11"/>
        <v>39.80698395773761</v>
      </c>
      <c r="Q65" s="91">
        <f t="shared" si="11"/>
        <v>48.908908059904036</v>
      </c>
      <c r="R65" s="91">
        <f t="shared" si="11"/>
        <v>9.019531817961518</v>
      </c>
      <c r="S65" s="91">
        <f t="shared" si="11"/>
        <v>2.26457616439684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98">
        <v>188560</v>
      </c>
      <c r="E66" s="100">
        <v>24170</v>
      </c>
      <c r="F66" s="100">
        <v>24170</v>
      </c>
      <c r="G66" s="100">
        <v>0</v>
      </c>
      <c r="H66" s="100">
        <v>0</v>
      </c>
      <c r="I66" s="100">
        <v>0</v>
      </c>
      <c r="J66" s="100">
        <v>164390</v>
      </c>
      <c r="K66" s="100">
        <v>52928</v>
      </c>
      <c r="L66" s="100">
        <v>77599</v>
      </c>
      <c r="M66" s="100">
        <v>15714</v>
      </c>
      <c r="N66" s="100">
        <v>18149</v>
      </c>
      <c r="O66" s="91">
        <f t="shared" si="11"/>
        <v>100</v>
      </c>
      <c r="P66" s="91">
        <f t="shared" si="11"/>
        <v>32.19660563294604</v>
      </c>
      <c r="Q66" s="91">
        <f t="shared" si="11"/>
        <v>47.204209501794516</v>
      </c>
      <c r="R66" s="91">
        <f t="shared" si="11"/>
        <v>9.558975606788735</v>
      </c>
      <c r="S66" s="91">
        <f t="shared" si="11"/>
        <v>11.040209258470709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97">
        <v>420052</v>
      </c>
      <c r="E67" s="99">
        <v>78678</v>
      </c>
      <c r="F67" s="99">
        <v>78678</v>
      </c>
      <c r="G67" s="99">
        <v>0</v>
      </c>
      <c r="H67" s="99">
        <v>0</v>
      </c>
      <c r="I67" s="99">
        <v>0</v>
      </c>
      <c r="J67" s="99">
        <v>341374</v>
      </c>
      <c r="K67" s="99">
        <v>113110</v>
      </c>
      <c r="L67" s="99">
        <v>186501</v>
      </c>
      <c r="M67" s="99">
        <v>23238</v>
      </c>
      <c r="N67" s="99">
        <v>18525</v>
      </c>
      <c r="O67" s="90">
        <f t="shared" si="11"/>
        <v>100</v>
      </c>
      <c r="P67" s="90">
        <f t="shared" si="11"/>
        <v>33.13374773708601</v>
      </c>
      <c r="Q67" s="90">
        <f t="shared" si="11"/>
        <v>54.63245589880893</v>
      </c>
      <c r="R67" s="90">
        <f t="shared" si="11"/>
        <v>6.80719679881889</v>
      </c>
      <c r="S67" s="90">
        <f t="shared" si="11"/>
        <v>5.426599565286168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98">
        <v>208390</v>
      </c>
      <c r="E68" s="100">
        <v>41160</v>
      </c>
      <c r="F68" s="100">
        <v>41160</v>
      </c>
      <c r="G68" s="100">
        <v>0</v>
      </c>
      <c r="H68" s="100">
        <v>0</v>
      </c>
      <c r="I68" s="100">
        <v>0</v>
      </c>
      <c r="J68" s="100">
        <v>167230</v>
      </c>
      <c r="K68" s="100">
        <v>61318</v>
      </c>
      <c r="L68" s="100">
        <v>91778</v>
      </c>
      <c r="M68" s="100">
        <v>10773</v>
      </c>
      <c r="N68" s="100">
        <v>3361</v>
      </c>
      <c r="O68" s="91">
        <f t="shared" si="11"/>
        <v>100</v>
      </c>
      <c r="P68" s="91">
        <f t="shared" si="11"/>
        <v>36.66686599294385</v>
      </c>
      <c r="Q68" s="91">
        <f t="shared" si="11"/>
        <v>54.88130120193745</v>
      </c>
      <c r="R68" s="91">
        <f t="shared" si="11"/>
        <v>6.4420259522812895</v>
      </c>
      <c r="S68" s="91">
        <f t="shared" si="11"/>
        <v>2.0098068528374093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98">
        <v>211662</v>
      </c>
      <c r="E69" s="100">
        <v>37518</v>
      </c>
      <c r="F69" s="100">
        <v>37518</v>
      </c>
      <c r="G69" s="100">
        <v>0</v>
      </c>
      <c r="H69" s="100">
        <v>0</v>
      </c>
      <c r="I69" s="100">
        <v>0</v>
      </c>
      <c r="J69" s="100">
        <v>174144</v>
      </c>
      <c r="K69" s="100">
        <v>51792</v>
      </c>
      <c r="L69" s="100">
        <v>94723</v>
      </c>
      <c r="M69" s="100">
        <v>12465</v>
      </c>
      <c r="N69" s="100">
        <v>15164</v>
      </c>
      <c r="O69" s="91">
        <f t="shared" si="11"/>
        <v>100</v>
      </c>
      <c r="P69" s="91">
        <f t="shared" si="11"/>
        <v>29.74090407938258</v>
      </c>
      <c r="Q69" s="91">
        <f t="shared" si="11"/>
        <v>54.393490444689455</v>
      </c>
      <c r="R69" s="91">
        <f t="shared" si="11"/>
        <v>7.1578693495038594</v>
      </c>
      <c r="S69" s="91">
        <f t="shared" si="11"/>
        <v>8.707736126424109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97">
        <v>271526</v>
      </c>
      <c r="E70" s="99">
        <v>45350</v>
      </c>
      <c r="F70" s="99">
        <v>45349</v>
      </c>
      <c r="G70" s="99">
        <v>1</v>
      </c>
      <c r="H70" s="99">
        <v>0</v>
      </c>
      <c r="I70" s="99">
        <v>0</v>
      </c>
      <c r="J70" s="99">
        <v>226176</v>
      </c>
      <c r="K70" s="99">
        <v>80226</v>
      </c>
      <c r="L70" s="99">
        <v>114357</v>
      </c>
      <c r="M70" s="99">
        <v>17076</v>
      </c>
      <c r="N70" s="99">
        <v>14517</v>
      </c>
      <c r="O70" s="90">
        <f t="shared" si="11"/>
        <v>100</v>
      </c>
      <c r="P70" s="90">
        <f t="shared" si="11"/>
        <v>35.47060696095076</v>
      </c>
      <c r="Q70" s="90">
        <f t="shared" si="11"/>
        <v>50.561067487266556</v>
      </c>
      <c r="R70" s="90">
        <f t="shared" si="11"/>
        <v>7.549872665534804</v>
      </c>
      <c r="S70" s="90">
        <f t="shared" si="11"/>
        <v>6.418452886247877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98">
        <v>133453</v>
      </c>
      <c r="E71" s="100">
        <v>23772</v>
      </c>
      <c r="F71" s="100">
        <v>23771</v>
      </c>
      <c r="G71" s="100">
        <v>1</v>
      </c>
      <c r="H71" s="100">
        <v>0</v>
      </c>
      <c r="I71" s="100">
        <v>0</v>
      </c>
      <c r="J71" s="100">
        <v>109681</v>
      </c>
      <c r="K71" s="100">
        <v>42916</v>
      </c>
      <c r="L71" s="100">
        <v>56467</v>
      </c>
      <c r="M71" s="100">
        <v>7519</v>
      </c>
      <c r="N71" s="100">
        <v>2779</v>
      </c>
      <c r="O71" s="91">
        <f aca="true" t="shared" si="12" ref="O71:S81">+J71/$J71*100</f>
        <v>100</v>
      </c>
      <c r="P71" s="91">
        <f t="shared" si="12"/>
        <v>39.128016702984105</v>
      </c>
      <c r="Q71" s="91">
        <f t="shared" si="12"/>
        <v>51.48293688059008</v>
      </c>
      <c r="R71" s="91">
        <f t="shared" si="12"/>
        <v>6.855335017003856</v>
      </c>
      <c r="S71" s="91">
        <f t="shared" si="12"/>
        <v>2.53371139942196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98">
        <v>138073</v>
      </c>
      <c r="E72" s="100">
        <v>21578</v>
      </c>
      <c r="F72" s="100">
        <v>21578</v>
      </c>
      <c r="G72" s="100">
        <v>0</v>
      </c>
      <c r="H72" s="100">
        <v>0</v>
      </c>
      <c r="I72" s="100">
        <v>0</v>
      </c>
      <c r="J72" s="100">
        <v>116495</v>
      </c>
      <c r="K72" s="100">
        <v>37310</v>
      </c>
      <c r="L72" s="100">
        <v>57890</v>
      </c>
      <c r="M72" s="100">
        <v>9557</v>
      </c>
      <c r="N72" s="100">
        <v>11738</v>
      </c>
      <c r="O72" s="91">
        <f t="shared" si="12"/>
        <v>100</v>
      </c>
      <c r="P72" s="91">
        <f t="shared" si="12"/>
        <v>32.027125627709346</v>
      </c>
      <c r="Q72" s="91">
        <f t="shared" si="12"/>
        <v>49.693119876389545</v>
      </c>
      <c r="R72" s="91">
        <f t="shared" si="12"/>
        <v>8.203785570196146</v>
      </c>
      <c r="S72" s="91">
        <f t="shared" si="12"/>
        <v>10.075968925704966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97">
        <v>113989</v>
      </c>
      <c r="E73" s="97">
        <v>14342</v>
      </c>
      <c r="F73" s="97">
        <v>14342</v>
      </c>
      <c r="G73" s="97">
        <v>0</v>
      </c>
      <c r="H73" s="97">
        <v>0</v>
      </c>
      <c r="I73" s="97">
        <v>0</v>
      </c>
      <c r="J73" s="97">
        <v>99647</v>
      </c>
      <c r="K73" s="97">
        <v>31718</v>
      </c>
      <c r="L73" s="97">
        <v>56259</v>
      </c>
      <c r="M73" s="97">
        <v>5689</v>
      </c>
      <c r="N73" s="97">
        <v>5981</v>
      </c>
      <c r="O73" s="90">
        <f t="shared" si="12"/>
        <v>100</v>
      </c>
      <c r="P73" s="90">
        <f t="shared" si="12"/>
        <v>31.830361174947562</v>
      </c>
      <c r="Q73" s="90">
        <f t="shared" si="12"/>
        <v>56.45829779120295</v>
      </c>
      <c r="R73" s="90">
        <f t="shared" si="12"/>
        <v>5.709153311188495</v>
      </c>
      <c r="S73" s="90">
        <f t="shared" si="12"/>
        <v>6.002187722660993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98">
        <v>58464</v>
      </c>
      <c r="E74" s="98">
        <v>7482</v>
      </c>
      <c r="F74" s="98">
        <v>7482</v>
      </c>
      <c r="G74" s="98">
        <v>0</v>
      </c>
      <c r="H74" s="98">
        <v>0</v>
      </c>
      <c r="I74" s="98">
        <v>0</v>
      </c>
      <c r="J74" s="98">
        <v>50982</v>
      </c>
      <c r="K74" s="98">
        <v>16947</v>
      </c>
      <c r="L74" s="98">
        <v>29878</v>
      </c>
      <c r="M74" s="98">
        <v>3184</v>
      </c>
      <c r="N74" s="98">
        <v>973</v>
      </c>
      <c r="O74" s="92">
        <f t="shared" si="12"/>
        <v>100</v>
      </c>
      <c r="P74" s="92">
        <f t="shared" si="12"/>
        <v>33.24114393315288</v>
      </c>
      <c r="Q74" s="92">
        <f t="shared" si="12"/>
        <v>58.60499784237574</v>
      </c>
      <c r="R74" s="92">
        <f t="shared" si="12"/>
        <v>6.245341493075988</v>
      </c>
      <c r="S74" s="92">
        <f t="shared" si="12"/>
        <v>1.9085167313953944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206"/>
      <c r="B75" s="39" t="s">
        <v>21</v>
      </c>
      <c r="C75" s="41" t="s">
        <v>22</v>
      </c>
      <c r="D75" s="98">
        <v>55525</v>
      </c>
      <c r="E75" s="98">
        <v>6860</v>
      </c>
      <c r="F75" s="98">
        <v>6860</v>
      </c>
      <c r="G75" s="98">
        <v>0</v>
      </c>
      <c r="H75" s="98">
        <v>0</v>
      </c>
      <c r="I75" s="98">
        <v>0</v>
      </c>
      <c r="J75" s="98">
        <v>48665</v>
      </c>
      <c r="K75" s="98">
        <v>14771</v>
      </c>
      <c r="L75" s="98">
        <v>26381</v>
      </c>
      <c r="M75" s="98">
        <v>2505</v>
      </c>
      <c r="N75" s="98">
        <v>5008</v>
      </c>
      <c r="O75" s="92">
        <f t="shared" si="12"/>
        <v>100</v>
      </c>
      <c r="P75" s="92">
        <f t="shared" si="12"/>
        <v>30.352409329086612</v>
      </c>
      <c r="Q75" s="92">
        <f t="shared" si="12"/>
        <v>54.209390732559335</v>
      </c>
      <c r="R75" s="92">
        <f t="shared" si="12"/>
        <v>5.14743655604644</v>
      </c>
      <c r="S75" s="92">
        <f t="shared" si="12"/>
        <v>10.290763382307613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97">
        <v>103883</v>
      </c>
      <c r="E76" s="99">
        <v>12894</v>
      </c>
      <c r="F76" s="99">
        <v>12894</v>
      </c>
      <c r="G76" s="99">
        <v>0</v>
      </c>
      <c r="H76" s="99">
        <v>0</v>
      </c>
      <c r="I76" s="99">
        <v>0</v>
      </c>
      <c r="J76" s="99">
        <v>90989</v>
      </c>
      <c r="K76" s="99">
        <v>28956</v>
      </c>
      <c r="L76" s="99">
        <v>51418</v>
      </c>
      <c r="M76" s="99">
        <v>5107</v>
      </c>
      <c r="N76" s="99">
        <v>5508</v>
      </c>
      <c r="O76" s="90">
        <f t="shared" si="12"/>
        <v>100</v>
      </c>
      <c r="P76" s="90">
        <f t="shared" si="12"/>
        <v>31.823627031839013</v>
      </c>
      <c r="Q76" s="90">
        <f t="shared" si="12"/>
        <v>56.510127597841496</v>
      </c>
      <c r="R76" s="90">
        <f t="shared" si="12"/>
        <v>5.612766378353427</v>
      </c>
      <c r="S76" s="90">
        <f t="shared" si="12"/>
        <v>6.053478991966061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98">
        <v>52631</v>
      </c>
      <c r="E77" s="100">
        <v>6704</v>
      </c>
      <c r="F77" s="100">
        <v>6704</v>
      </c>
      <c r="G77" s="100">
        <v>0</v>
      </c>
      <c r="H77" s="100">
        <v>0</v>
      </c>
      <c r="I77" s="100">
        <v>0</v>
      </c>
      <c r="J77" s="100">
        <v>45927</v>
      </c>
      <c r="K77" s="100">
        <v>15267</v>
      </c>
      <c r="L77" s="100">
        <v>26973</v>
      </c>
      <c r="M77" s="100">
        <v>2789</v>
      </c>
      <c r="N77" s="100">
        <v>898</v>
      </c>
      <c r="O77" s="91">
        <f t="shared" si="12"/>
        <v>100</v>
      </c>
      <c r="P77" s="91">
        <f t="shared" si="12"/>
        <v>33.24188385916781</v>
      </c>
      <c r="Q77" s="91">
        <f t="shared" si="12"/>
        <v>58.730158730158735</v>
      </c>
      <c r="R77" s="91">
        <f t="shared" si="12"/>
        <v>6.072680558277266</v>
      </c>
      <c r="S77" s="91">
        <f t="shared" si="12"/>
        <v>1.9552768523961939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206"/>
      <c r="B78" s="27" t="s">
        <v>21</v>
      </c>
      <c r="C78" s="40" t="s">
        <v>22</v>
      </c>
      <c r="D78" s="98">
        <v>51252</v>
      </c>
      <c r="E78" s="100">
        <v>6190</v>
      </c>
      <c r="F78" s="100">
        <v>6190</v>
      </c>
      <c r="G78" s="100">
        <v>0</v>
      </c>
      <c r="H78" s="100">
        <v>0</v>
      </c>
      <c r="I78" s="100">
        <v>0</v>
      </c>
      <c r="J78" s="100">
        <v>45062</v>
      </c>
      <c r="K78" s="100">
        <v>13689</v>
      </c>
      <c r="L78" s="100">
        <v>24445</v>
      </c>
      <c r="M78" s="100">
        <v>2318</v>
      </c>
      <c r="N78" s="100">
        <v>4610</v>
      </c>
      <c r="O78" s="91">
        <f t="shared" si="12"/>
        <v>100</v>
      </c>
      <c r="P78" s="91">
        <f t="shared" si="12"/>
        <v>30.378145665971328</v>
      </c>
      <c r="Q78" s="91">
        <f t="shared" si="12"/>
        <v>54.24748124805823</v>
      </c>
      <c r="R78" s="91">
        <f t="shared" si="12"/>
        <v>5.144023789445653</v>
      </c>
      <c r="S78" s="91">
        <f t="shared" si="12"/>
        <v>10.230349296524787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97">
        <v>10106</v>
      </c>
      <c r="E79" s="99">
        <v>1448</v>
      </c>
      <c r="F79" s="99">
        <v>1448</v>
      </c>
      <c r="G79" s="99">
        <v>0</v>
      </c>
      <c r="H79" s="99">
        <v>0</v>
      </c>
      <c r="I79" s="99">
        <v>0</v>
      </c>
      <c r="J79" s="99">
        <v>8658</v>
      </c>
      <c r="K79" s="99">
        <v>2762</v>
      </c>
      <c r="L79" s="99">
        <v>4841</v>
      </c>
      <c r="M79" s="99">
        <v>582</v>
      </c>
      <c r="N79" s="99">
        <v>473</v>
      </c>
      <c r="O79" s="90">
        <f t="shared" si="12"/>
        <v>100</v>
      </c>
      <c r="P79" s="90">
        <f t="shared" si="12"/>
        <v>31.9011319011319</v>
      </c>
      <c r="Q79" s="90">
        <f t="shared" si="12"/>
        <v>55.91360591360591</v>
      </c>
      <c r="R79" s="90">
        <f t="shared" si="12"/>
        <v>6.722106722106721</v>
      </c>
      <c r="S79" s="90">
        <f t="shared" si="12"/>
        <v>5.463155463155464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98">
        <v>5833</v>
      </c>
      <c r="E80" s="100">
        <v>778</v>
      </c>
      <c r="F80" s="100">
        <v>778</v>
      </c>
      <c r="G80" s="100">
        <v>0</v>
      </c>
      <c r="H80" s="100">
        <v>0</v>
      </c>
      <c r="I80" s="100">
        <v>0</v>
      </c>
      <c r="J80" s="100">
        <v>5055</v>
      </c>
      <c r="K80" s="100">
        <v>1680</v>
      </c>
      <c r="L80" s="100">
        <v>2905</v>
      </c>
      <c r="M80" s="100">
        <v>395</v>
      </c>
      <c r="N80" s="100">
        <v>75</v>
      </c>
      <c r="O80" s="91">
        <f t="shared" si="12"/>
        <v>100</v>
      </c>
      <c r="P80" s="91">
        <f t="shared" si="12"/>
        <v>33.23442136498516</v>
      </c>
      <c r="Q80" s="91">
        <f t="shared" si="12"/>
        <v>57.467853610286845</v>
      </c>
      <c r="R80" s="91">
        <f t="shared" si="12"/>
        <v>7.81404549950544</v>
      </c>
      <c r="S80" s="91">
        <f t="shared" si="12"/>
        <v>1.483679525222552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206"/>
      <c r="B81" s="27" t="s">
        <v>21</v>
      </c>
      <c r="C81" s="40" t="s">
        <v>22</v>
      </c>
      <c r="D81" s="98">
        <v>4273</v>
      </c>
      <c r="E81" s="100">
        <v>670</v>
      </c>
      <c r="F81" s="100">
        <v>670</v>
      </c>
      <c r="G81" s="100">
        <v>0</v>
      </c>
      <c r="H81" s="100">
        <v>0</v>
      </c>
      <c r="I81" s="100">
        <v>0</v>
      </c>
      <c r="J81" s="100">
        <v>3603</v>
      </c>
      <c r="K81" s="100">
        <v>1082</v>
      </c>
      <c r="L81" s="100">
        <v>1936</v>
      </c>
      <c r="M81" s="100">
        <v>187</v>
      </c>
      <c r="N81" s="100">
        <v>398</v>
      </c>
      <c r="O81" s="91">
        <f t="shared" si="12"/>
        <v>100</v>
      </c>
      <c r="P81" s="91">
        <f t="shared" si="12"/>
        <v>30.030530113794065</v>
      </c>
      <c r="Q81" s="91">
        <f t="shared" si="12"/>
        <v>53.733000277546495</v>
      </c>
      <c r="R81" s="91">
        <f t="shared" si="12"/>
        <v>5.190119344990285</v>
      </c>
      <c r="S81" s="91">
        <f t="shared" si="12"/>
        <v>11.046350263669165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1:M1"/>
    <mergeCell ref="A4:A6"/>
    <mergeCell ref="B4:C6"/>
    <mergeCell ref="D4:D5"/>
    <mergeCell ref="E4:I4"/>
    <mergeCell ref="J4:N4"/>
    <mergeCell ref="AJ4:AL4"/>
    <mergeCell ref="AN4:AP4"/>
    <mergeCell ref="A7:A9"/>
    <mergeCell ref="A26:A27"/>
    <mergeCell ref="O4:S4"/>
    <mergeCell ref="T4:T5"/>
    <mergeCell ref="U4:W4"/>
    <mergeCell ref="X4:Z4"/>
    <mergeCell ref="AA4:AC4"/>
    <mergeCell ref="AD4:AF4"/>
    <mergeCell ref="A29:A30"/>
    <mergeCell ref="A32:A33"/>
    <mergeCell ref="A35:A36"/>
    <mergeCell ref="A38:A39"/>
    <mergeCell ref="A41:A42"/>
    <mergeCell ref="AG4:AI4"/>
    <mergeCell ref="A59:A60"/>
    <mergeCell ref="A62:A63"/>
    <mergeCell ref="A65:A66"/>
    <mergeCell ref="A68:A69"/>
    <mergeCell ref="A44:A45"/>
    <mergeCell ref="A47:A48"/>
    <mergeCell ref="A50:A51"/>
    <mergeCell ref="A53:A54"/>
    <mergeCell ref="A80:A81"/>
    <mergeCell ref="A11:A12"/>
    <mergeCell ref="A14:A15"/>
    <mergeCell ref="A17:A18"/>
    <mergeCell ref="A20:A21"/>
    <mergeCell ref="A23:A24"/>
    <mergeCell ref="A71:A72"/>
    <mergeCell ref="A74:A75"/>
    <mergeCell ref="A77:A78"/>
    <mergeCell ref="A56:A5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514</v>
      </c>
      <c r="B7" s="111" t="s">
        <v>77</v>
      </c>
      <c r="C7" s="112" t="s">
        <v>78</v>
      </c>
      <c r="D7" s="85">
        <v>23162123</v>
      </c>
      <c r="E7" s="85">
        <v>3624311</v>
      </c>
      <c r="F7" s="85">
        <v>3624302</v>
      </c>
      <c r="G7" s="97">
        <v>7</v>
      </c>
      <c r="H7" s="97">
        <v>2</v>
      </c>
      <c r="I7" s="97">
        <v>0</v>
      </c>
      <c r="J7" s="85">
        <v>19537812</v>
      </c>
      <c r="K7" s="85">
        <v>6819872</v>
      </c>
      <c r="L7" s="85">
        <v>10143762</v>
      </c>
      <c r="M7" s="85">
        <v>1390544</v>
      </c>
      <c r="N7" s="85">
        <v>1183634</v>
      </c>
      <c r="O7" s="90">
        <f aca="true" t="shared" si="0" ref="O7:S38">+J7/$J7*100</f>
        <v>100</v>
      </c>
      <c r="P7" s="90">
        <f t="shared" si="0"/>
        <v>34.906017111844456</v>
      </c>
      <c r="Q7" s="90">
        <f t="shared" si="0"/>
        <v>51.91861811343051</v>
      </c>
      <c r="R7" s="90">
        <f t="shared" si="0"/>
        <v>7.117194084987613</v>
      </c>
      <c r="S7" s="90">
        <f t="shared" si="0"/>
        <v>6.058170689737418</v>
      </c>
      <c r="T7" s="62" t="s">
        <v>515</v>
      </c>
      <c r="U7" s="56">
        <v>23162123</v>
      </c>
      <c r="V7" s="63">
        <v>11635225</v>
      </c>
      <c r="W7" s="63">
        <v>11526898</v>
      </c>
      <c r="X7" s="57">
        <v>10444174</v>
      </c>
      <c r="Y7" s="64">
        <v>5609993</v>
      </c>
      <c r="Z7" s="64">
        <v>4834181</v>
      </c>
      <c r="AA7" s="57">
        <v>10143769</v>
      </c>
      <c r="AB7" s="64">
        <v>5129014</v>
      </c>
      <c r="AC7" s="64">
        <v>5014755</v>
      </c>
      <c r="AD7" s="57">
        <v>1390546</v>
      </c>
      <c r="AE7" s="64">
        <v>664651</v>
      </c>
      <c r="AF7" s="64">
        <v>725895</v>
      </c>
      <c r="AG7" s="57">
        <v>1183634</v>
      </c>
      <c r="AH7" s="64">
        <v>231567</v>
      </c>
      <c r="AI7" s="64">
        <v>952067</v>
      </c>
      <c r="AJ7" s="65">
        <f aca="true" t="shared" si="1" ref="AJ7:AL26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6">AA7/U7*100</f>
        <v>43.79464265861985</v>
      </c>
      <c r="AO7" s="69">
        <f t="shared" si="3"/>
        <v>44.08177753330941</v>
      </c>
      <c r="AP7" s="69">
        <f t="shared" si="3"/>
        <v>43.50480935981215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87">
        <v>11635225</v>
      </c>
      <c r="E8" s="87">
        <v>1891299</v>
      </c>
      <c r="F8" s="87">
        <v>1891297</v>
      </c>
      <c r="G8" s="98">
        <v>1</v>
      </c>
      <c r="H8" s="98">
        <v>1</v>
      </c>
      <c r="I8" s="98">
        <v>0</v>
      </c>
      <c r="J8" s="87">
        <v>9743926</v>
      </c>
      <c r="K8" s="87">
        <v>3718696</v>
      </c>
      <c r="L8" s="87">
        <v>5129013</v>
      </c>
      <c r="M8" s="87">
        <v>664650</v>
      </c>
      <c r="N8" s="87">
        <v>231567</v>
      </c>
      <c r="O8" s="92">
        <f t="shared" si="0"/>
        <v>100</v>
      </c>
      <c r="P8" s="92">
        <f t="shared" si="0"/>
        <v>38.16424714227099</v>
      </c>
      <c r="Q8" s="92">
        <f t="shared" si="0"/>
        <v>52.6380536962206</v>
      </c>
      <c r="R8" s="92">
        <f t="shared" si="0"/>
        <v>6.821172492484036</v>
      </c>
      <c r="S8" s="92">
        <f t="shared" si="0"/>
        <v>2.3765266690243747</v>
      </c>
      <c r="T8" s="62" t="s">
        <v>132</v>
      </c>
      <c r="U8" s="66">
        <v>3624311</v>
      </c>
      <c r="V8" s="58">
        <v>1891299</v>
      </c>
      <c r="W8" s="58">
        <v>1733012</v>
      </c>
      <c r="X8" s="67">
        <v>3624302</v>
      </c>
      <c r="Y8" s="59">
        <v>1891297</v>
      </c>
      <c r="Z8" s="59">
        <v>1733005</v>
      </c>
      <c r="AA8" s="67">
        <v>7</v>
      </c>
      <c r="AB8" s="59">
        <v>1</v>
      </c>
      <c r="AC8" s="59">
        <v>6</v>
      </c>
      <c r="AD8" s="67">
        <v>2</v>
      </c>
      <c r="AE8" s="59">
        <v>1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0.00019314015822593592</v>
      </c>
      <c r="AO8" s="69">
        <f t="shared" si="3"/>
        <v>5.2873712723371607E-05</v>
      </c>
      <c r="AP8" s="69">
        <f t="shared" si="3"/>
        <v>0.00034621802965011203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87">
        <v>11526898</v>
      </c>
      <c r="E9" s="87">
        <v>1733012</v>
      </c>
      <c r="F9" s="87">
        <v>1733005</v>
      </c>
      <c r="G9" s="98">
        <v>6</v>
      </c>
      <c r="H9" s="98">
        <v>1</v>
      </c>
      <c r="I9" s="98">
        <v>0</v>
      </c>
      <c r="J9" s="87">
        <v>9793886</v>
      </c>
      <c r="K9" s="87">
        <v>3101176</v>
      </c>
      <c r="L9" s="87">
        <v>5014749</v>
      </c>
      <c r="M9" s="87">
        <v>725894</v>
      </c>
      <c r="N9" s="87">
        <v>952067</v>
      </c>
      <c r="O9" s="92">
        <f t="shared" si="0"/>
        <v>100</v>
      </c>
      <c r="P9" s="92">
        <f t="shared" si="0"/>
        <v>31.664407774401294</v>
      </c>
      <c r="Q9" s="92">
        <f t="shared" si="0"/>
        <v>51.202852473471715</v>
      </c>
      <c r="R9" s="92">
        <f t="shared" si="0"/>
        <v>7.411705629410021</v>
      </c>
      <c r="S9" s="92">
        <f t="shared" si="0"/>
        <v>9.721034122716969</v>
      </c>
      <c r="T9" s="62" t="s">
        <v>133</v>
      </c>
      <c r="U9" s="66">
        <v>1608154</v>
      </c>
      <c r="V9" s="58">
        <v>836734</v>
      </c>
      <c r="W9" s="58">
        <v>771420</v>
      </c>
      <c r="X9" s="67">
        <v>1604625</v>
      </c>
      <c r="Y9" s="59">
        <v>836129</v>
      </c>
      <c r="Z9" s="59">
        <v>768496</v>
      </c>
      <c r="AA9" s="67">
        <v>3160</v>
      </c>
      <c r="AB9" s="59">
        <v>547</v>
      </c>
      <c r="AC9" s="59">
        <v>2613</v>
      </c>
      <c r="AD9" s="67">
        <v>366</v>
      </c>
      <c r="AE9" s="59">
        <v>58</v>
      </c>
      <c r="AF9" s="59">
        <v>308</v>
      </c>
      <c r="AG9" s="67">
        <v>3</v>
      </c>
      <c r="AH9" s="59">
        <v>0</v>
      </c>
      <c r="AI9" s="59">
        <v>3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0.19649859404012301</v>
      </c>
      <c r="AO9" s="69">
        <f t="shared" si="3"/>
        <v>0.06537322494364996</v>
      </c>
      <c r="AP9" s="69">
        <f t="shared" si="3"/>
        <v>0.33872598584428715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85">
        <v>18906096</v>
      </c>
      <c r="E10" s="85">
        <v>2995894</v>
      </c>
      <c r="F10" s="85">
        <v>2995887</v>
      </c>
      <c r="G10" s="97">
        <v>6</v>
      </c>
      <c r="H10" s="97">
        <v>1</v>
      </c>
      <c r="I10" s="97">
        <v>0</v>
      </c>
      <c r="J10" s="85">
        <v>15910202</v>
      </c>
      <c r="K10" s="85">
        <v>5534288</v>
      </c>
      <c r="L10" s="85">
        <v>8271855</v>
      </c>
      <c r="M10" s="85">
        <v>1123969</v>
      </c>
      <c r="N10" s="85">
        <v>980090</v>
      </c>
      <c r="O10" s="90">
        <f t="shared" si="0"/>
        <v>100</v>
      </c>
      <c r="P10" s="90">
        <f t="shared" si="0"/>
        <v>34.78452379171553</v>
      </c>
      <c r="Q10" s="90">
        <f t="shared" si="0"/>
        <v>51.990886099371956</v>
      </c>
      <c r="R10" s="90">
        <f t="shared" si="0"/>
        <v>7.064454618489445</v>
      </c>
      <c r="S10" s="90">
        <f t="shared" si="0"/>
        <v>6.160135490423063</v>
      </c>
      <c r="T10" s="70" t="s">
        <v>134</v>
      </c>
      <c r="U10" s="56">
        <v>1586737</v>
      </c>
      <c r="V10" s="63">
        <v>821067</v>
      </c>
      <c r="W10" s="63">
        <v>765670</v>
      </c>
      <c r="X10" s="57">
        <v>1528548</v>
      </c>
      <c r="Y10" s="64">
        <v>805616</v>
      </c>
      <c r="Z10" s="64">
        <v>722932</v>
      </c>
      <c r="AA10" s="57">
        <v>50252</v>
      </c>
      <c r="AB10" s="64">
        <v>13393</v>
      </c>
      <c r="AC10" s="64">
        <v>36859</v>
      </c>
      <c r="AD10" s="57">
        <v>7812</v>
      </c>
      <c r="AE10" s="64">
        <v>2053</v>
      </c>
      <c r="AF10" s="64">
        <v>5759</v>
      </c>
      <c r="AG10" s="57">
        <v>125</v>
      </c>
      <c r="AH10" s="64">
        <v>5</v>
      </c>
      <c r="AI10" s="64">
        <v>120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3.1670024711089493</v>
      </c>
      <c r="AO10" s="69">
        <f t="shared" si="3"/>
        <v>1.6311701724706997</v>
      </c>
      <c r="AP10" s="69">
        <f t="shared" si="3"/>
        <v>4.813953792103648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87">
        <v>9562470</v>
      </c>
      <c r="E11" s="87">
        <v>1564354</v>
      </c>
      <c r="F11" s="87">
        <v>1564353</v>
      </c>
      <c r="G11" s="98">
        <v>1</v>
      </c>
      <c r="H11" s="98">
        <v>0</v>
      </c>
      <c r="I11" s="98">
        <v>0</v>
      </c>
      <c r="J11" s="87">
        <v>7998116</v>
      </c>
      <c r="K11" s="87">
        <v>3055088</v>
      </c>
      <c r="L11" s="87">
        <v>4201740</v>
      </c>
      <c r="M11" s="87">
        <v>546391</v>
      </c>
      <c r="N11" s="87">
        <v>194897</v>
      </c>
      <c r="O11" s="92">
        <f t="shared" si="0"/>
        <v>100</v>
      </c>
      <c r="P11" s="92">
        <f t="shared" si="0"/>
        <v>38.1975955337482</v>
      </c>
      <c r="Q11" s="92">
        <f t="shared" si="0"/>
        <v>52.53412178568053</v>
      </c>
      <c r="R11" s="92">
        <f t="shared" si="0"/>
        <v>6.831496317382743</v>
      </c>
      <c r="S11" s="92">
        <f t="shared" si="0"/>
        <v>2.436786363188531</v>
      </c>
      <c r="T11" s="70" t="s">
        <v>135</v>
      </c>
      <c r="U11" s="66">
        <v>1886699</v>
      </c>
      <c r="V11" s="58">
        <v>953304</v>
      </c>
      <c r="W11" s="58">
        <v>933395</v>
      </c>
      <c r="X11" s="67">
        <v>1465967</v>
      </c>
      <c r="Y11" s="59">
        <v>811717</v>
      </c>
      <c r="Z11" s="59">
        <v>654250</v>
      </c>
      <c r="AA11" s="67">
        <v>370313</v>
      </c>
      <c r="AB11" s="59">
        <v>126106</v>
      </c>
      <c r="AC11" s="59">
        <v>244207</v>
      </c>
      <c r="AD11" s="67">
        <v>48868</v>
      </c>
      <c r="AE11" s="59">
        <v>15387</v>
      </c>
      <c r="AF11" s="59">
        <v>33481</v>
      </c>
      <c r="AG11" s="67">
        <v>1551</v>
      </c>
      <c r="AH11" s="59">
        <v>94</v>
      </c>
      <c r="AI11" s="59">
        <v>1457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19.627561153103915</v>
      </c>
      <c r="AO11" s="69">
        <f t="shared" si="3"/>
        <v>13.228309122798185</v>
      </c>
      <c r="AP11" s="69">
        <f t="shared" si="3"/>
        <v>26.163307067211633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87">
        <v>9343626</v>
      </c>
      <c r="E12" s="87">
        <v>1431540</v>
      </c>
      <c r="F12" s="87">
        <v>1431534</v>
      </c>
      <c r="G12" s="98">
        <v>5</v>
      </c>
      <c r="H12" s="98">
        <v>1</v>
      </c>
      <c r="I12" s="98">
        <v>0</v>
      </c>
      <c r="J12" s="87">
        <v>7912086</v>
      </c>
      <c r="K12" s="87">
        <v>2479200</v>
      </c>
      <c r="L12" s="87">
        <v>4070115</v>
      </c>
      <c r="M12" s="87">
        <v>577578</v>
      </c>
      <c r="N12" s="87">
        <v>785193</v>
      </c>
      <c r="O12" s="92">
        <f t="shared" si="0"/>
        <v>100</v>
      </c>
      <c r="P12" s="92">
        <f t="shared" si="0"/>
        <v>31.334340905799053</v>
      </c>
      <c r="Q12" s="92">
        <f t="shared" si="0"/>
        <v>51.44174368175472</v>
      </c>
      <c r="R12" s="92">
        <f t="shared" si="0"/>
        <v>7.299945930820266</v>
      </c>
      <c r="S12" s="92">
        <f t="shared" si="0"/>
        <v>9.923969481625958</v>
      </c>
      <c r="T12" s="70" t="s">
        <v>136</v>
      </c>
      <c r="U12" s="66">
        <v>2029110</v>
      </c>
      <c r="V12" s="58">
        <v>1012113</v>
      </c>
      <c r="W12" s="58">
        <v>1016997</v>
      </c>
      <c r="X12" s="67">
        <v>925668</v>
      </c>
      <c r="Y12" s="59">
        <v>547135</v>
      </c>
      <c r="Z12" s="59">
        <v>378533</v>
      </c>
      <c r="AA12" s="67">
        <v>970270</v>
      </c>
      <c r="AB12" s="59">
        <v>411984</v>
      </c>
      <c r="AC12" s="59">
        <v>558286</v>
      </c>
      <c r="AD12" s="67">
        <v>127914</v>
      </c>
      <c r="AE12" s="59">
        <v>52444</v>
      </c>
      <c r="AF12" s="59">
        <v>75470</v>
      </c>
      <c r="AG12" s="67">
        <v>5258</v>
      </c>
      <c r="AH12" s="59">
        <v>550</v>
      </c>
      <c r="AI12" s="59">
        <v>4708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47.817516053836414</v>
      </c>
      <c r="AO12" s="69">
        <f t="shared" si="3"/>
        <v>40.70533626186009</v>
      </c>
      <c r="AP12" s="69">
        <f t="shared" si="3"/>
        <v>54.8955404981529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85">
        <v>3897367</v>
      </c>
      <c r="E13" s="86">
        <v>586269</v>
      </c>
      <c r="F13" s="86">
        <v>586269</v>
      </c>
      <c r="G13" s="99">
        <v>0</v>
      </c>
      <c r="H13" s="99">
        <v>0</v>
      </c>
      <c r="I13" s="99">
        <v>0</v>
      </c>
      <c r="J13" s="86">
        <v>3311098</v>
      </c>
      <c r="K13" s="86">
        <v>1226573</v>
      </c>
      <c r="L13" s="86">
        <v>1671709</v>
      </c>
      <c r="M13" s="86">
        <v>254957</v>
      </c>
      <c r="N13" s="86">
        <v>157859</v>
      </c>
      <c r="O13" s="90">
        <f t="shared" si="0"/>
        <v>100</v>
      </c>
      <c r="P13" s="90">
        <f t="shared" si="0"/>
        <v>37.04429769218549</v>
      </c>
      <c r="Q13" s="90">
        <f t="shared" si="0"/>
        <v>50.48805562384442</v>
      </c>
      <c r="R13" s="90">
        <f t="shared" si="0"/>
        <v>7.700074114387433</v>
      </c>
      <c r="S13" s="90">
        <f t="shared" si="0"/>
        <v>4.767572569582658</v>
      </c>
      <c r="T13" s="70" t="s">
        <v>137</v>
      </c>
      <c r="U13" s="56">
        <v>1791704</v>
      </c>
      <c r="V13" s="63">
        <v>889468</v>
      </c>
      <c r="W13" s="63">
        <v>902236</v>
      </c>
      <c r="X13" s="57">
        <v>446995</v>
      </c>
      <c r="Y13" s="64">
        <v>258072</v>
      </c>
      <c r="Z13" s="64">
        <v>188923</v>
      </c>
      <c r="AA13" s="57">
        <v>1154326</v>
      </c>
      <c r="AB13" s="64">
        <v>547381</v>
      </c>
      <c r="AC13" s="64">
        <v>606945</v>
      </c>
      <c r="AD13" s="57">
        <v>179535</v>
      </c>
      <c r="AE13" s="64">
        <v>82636</v>
      </c>
      <c r="AF13" s="64">
        <v>96899</v>
      </c>
      <c r="AG13" s="57">
        <v>10848</v>
      </c>
      <c r="AH13" s="64">
        <v>1379</v>
      </c>
      <c r="AI13" s="64">
        <v>9469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64.42615521313787</v>
      </c>
      <c r="AO13" s="69">
        <f t="shared" si="3"/>
        <v>61.54026901473691</v>
      </c>
      <c r="AP13" s="69">
        <f t="shared" si="3"/>
        <v>67.2712017698252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87">
        <v>1935668</v>
      </c>
      <c r="E14" s="88">
        <v>305343</v>
      </c>
      <c r="F14" s="88">
        <v>305343</v>
      </c>
      <c r="G14" s="100">
        <v>0</v>
      </c>
      <c r="H14" s="100">
        <v>0</v>
      </c>
      <c r="I14" s="100">
        <v>0</v>
      </c>
      <c r="J14" s="88">
        <v>1630325</v>
      </c>
      <c r="K14" s="88">
        <v>659527</v>
      </c>
      <c r="L14" s="88">
        <v>828959</v>
      </c>
      <c r="M14" s="88">
        <v>114774</v>
      </c>
      <c r="N14" s="88">
        <v>27065</v>
      </c>
      <c r="O14" s="91">
        <f t="shared" si="0"/>
        <v>100</v>
      </c>
      <c r="P14" s="91">
        <f t="shared" si="0"/>
        <v>40.45371321668993</v>
      </c>
      <c r="Q14" s="91">
        <f t="shared" si="0"/>
        <v>50.846242313649114</v>
      </c>
      <c r="R14" s="91">
        <f t="shared" si="0"/>
        <v>7.0399460230322175</v>
      </c>
      <c r="S14" s="91">
        <f t="shared" si="0"/>
        <v>1.6600984466287396</v>
      </c>
      <c r="T14" s="70" t="s">
        <v>138</v>
      </c>
      <c r="U14" s="66">
        <v>1862445</v>
      </c>
      <c r="V14" s="58">
        <v>932140</v>
      </c>
      <c r="W14" s="58">
        <v>930305</v>
      </c>
      <c r="X14" s="67">
        <v>299407</v>
      </c>
      <c r="Y14" s="59">
        <v>165826</v>
      </c>
      <c r="Z14" s="59">
        <v>133581</v>
      </c>
      <c r="AA14" s="67">
        <v>1312357</v>
      </c>
      <c r="AB14" s="59">
        <v>652478</v>
      </c>
      <c r="AC14" s="59">
        <v>659879</v>
      </c>
      <c r="AD14" s="67">
        <v>228250</v>
      </c>
      <c r="AE14" s="59">
        <v>110667</v>
      </c>
      <c r="AF14" s="59">
        <v>117583</v>
      </c>
      <c r="AG14" s="67">
        <v>22431</v>
      </c>
      <c r="AH14" s="59">
        <v>3169</v>
      </c>
      <c r="AI14" s="59">
        <v>19262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70.46420162743061</v>
      </c>
      <c r="AO14" s="69">
        <f t="shared" si="3"/>
        <v>69.99785439955372</v>
      </c>
      <c r="AP14" s="69">
        <f t="shared" si="3"/>
        <v>70.93146871187407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87">
        <v>1961699</v>
      </c>
      <c r="E15" s="88">
        <v>280926</v>
      </c>
      <c r="F15" s="88">
        <v>280926</v>
      </c>
      <c r="G15" s="100">
        <v>0</v>
      </c>
      <c r="H15" s="100">
        <v>0</v>
      </c>
      <c r="I15" s="100">
        <v>0</v>
      </c>
      <c r="J15" s="88">
        <v>1680773</v>
      </c>
      <c r="K15" s="88">
        <v>567046</v>
      </c>
      <c r="L15" s="88">
        <v>842750</v>
      </c>
      <c r="M15" s="88">
        <v>140183</v>
      </c>
      <c r="N15" s="88">
        <v>130794</v>
      </c>
      <c r="O15" s="91">
        <f t="shared" si="0"/>
        <v>100</v>
      </c>
      <c r="P15" s="91">
        <f t="shared" si="0"/>
        <v>33.73721496002137</v>
      </c>
      <c r="Q15" s="91">
        <f t="shared" si="0"/>
        <v>50.14061982195097</v>
      </c>
      <c r="R15" s="91">
        <f t="shared" si="0"/>
        <v>8.34038861880813</v>
      </c>
      <c r="S15" s="91">
        <f t="shared" si="0"/>
        <v>7.781776599219525</v>
      </c>
      <c r="T15" s="70" t="s">
        <v>139</v>
      </c>
      <c r="U15" s="66">
        <v>1904868</v>
      </c>
      <c r="V15" s="58">
        <v>952466</v>
      </c>
      <c r="W15" s="58">
        <v>952402</v>
      </c>
      <c r="X15" s="67">
        <v>208473</v>
      </c>
      <c r="Y15" s="59">
        <v>114401</v>
      </c>
      <c r="Z15" s="59">
        <v>94072</v>
      </c>
      <c r="AA15" s="67">
        <v>1405731</v>
      </c>
      <c r="AB15" s="59">
        <v>712189</v>
      </c>
      <c r="AC15" s="59">
        <v>693542</v>
      </c>
      <c r="AD15" s="67">
        <v>246300</v>
      </c>
      <c r="AE15" s="59">
        <v>119463</v>
      </c>
      <c r="AF15" s="59">
        <v>126837</v>
      </c>
      <c r="AG15" s="67">
        <v>44364</v>
      </c>
      <c r="AH15" s="59">
        <v>6413</v>
      </c>
      <c r="AI15" s="59">
        <v>37951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73.79676702007698</v>
      </c>
      <c r="AO15" s="69">
        <f t="shared" si="3"/>
        <v>74.77316775611938</v>
      </c>
      <c r="AP15" s="69">
        <f t="shared" si="3"/>
        <v>72.82030067135517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85">
        <v>460486</v>
      </c>
      <c r="E16" s="86">
        <v>70271</v>
      </c>
      <c r="F16" s="86">
        <v>70271</v>
      </c>
      <c r="G16" s="99">
        <v>0</v>
      </c>
      <c r="H16" s="99">
        <v>0</v>
      </c>
      <c r="I16" s="99">
        <v>0</v>
      </c>
      <c r="J16" s="86">
        <v>390215</v>
      </c>
      <c r="K16" s="86">
        <v>131171</v>
      </c>
      <c r="L16" s="86">
        <v>204399</v>
      </c>
      <c r="M16" s="86">
        <v>26173</v>
      </c>
      <c r="N16" s="86">
        <v>28472</v>
      </c>
      <c r="O16" s="90">
        <f t="shared" si="0"/>
        <v>100</v>
      </c>
      <c r="P16" s="90">
        <f t="shared" si="0"/>
        <v>33.615058365260175</v>
      </c>
      <c r="Q16" s="90">
        <f t="shared" si="0"/>
        <v>52.381123226938996</v>
      </c>
      <c r="R16" s="90">
        <f t="shared" si="0"/>
        <v>6.7073280114808504</v>
      </c>
      <c r="S16" s="90">
        <f t="shared" si="0"/>
        <v>7.296490396319976</v>
      </c>
      <c r="T16" s="70" t="s">
        <v>140</v>
      </c>
      <c r="U16" s="56">
        <v>1780392</v>
      </c>
      <c r="V16" s="63">
        <v>883709</v>
      </c>
      <c r="W16" s="63">
        <v>896683</v>
      </c>
      <c r="X16" s="57">
        <v>134893</v>
      </c>
      <c r="Y16" s="64">
        <v>72775</v>
      </c>
      <c r="Z16" s="64">
        <v>62118</v>
      </c>
      <c r="AA16" s="57">
        <v>1350019</v>
      </c>
      <c r="AB16" s="64">
        <v>692694</v>
      </c>
      <c r="AC16" s="64">
        <v>657325</v>
      </c>
      <c r="AD16" s="57">
        <v>221340</v>
      </c>
      <c r="AE16" s="64">
        <v>107387</v>
      </c>
      <c r="AF16" s="64">
        <v>113953</v>
      </c>
      <c r="AG16" s="57">
        <v>74140</v>
      </c>
      <c r="AH16" s="64">
        <v>10853</v>
      </c>
      <c r="AI16" s="64">
        <v>63287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75.82706505084273</v>
      </c>
      <c r="AO16" s="69">
        <f t="shared" si="3"/>
        <v>78.3848529323567</v>
      </c>
      <c r="AP16" s="69">
        <f t="shared" si="3"/>
        <v>73.30628549888868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87">
        <v>234682</v>
      </c>
      <c r="E17" s="88">
        <v>36733</v>
      </c>
      <c r="F17" s="88">
        <v>36733</v>
      </c>
      <c r="G17" s="100">
        <v>0</v>
      </c>
      <c r="H17" s="100">
        <v>0</v>
      </c>
      <c r="I17" s="100">
        <v>0</v>
      </c>
      <c r="J17" s="88">
        <v>197949</v>
      </c>
      <c r="K17" s="88">
        <v>73033</v>
      </c>
      <c r="L17" s="88">
        <v>105856</v>
      </c>
      <c r="M17" s="88">
        <v>13564</v>
      </c>
      <c r="N17" s="88">
        <v>5496</v>
      </c>
      <c r="O17" s="91">
        <f t="shared" si="0"/>
        <v>100</v>
      </c>
      <c r="P17" s="91">
        <f t="shared" si="0"/>
        <v>36.894856756033114</v>
      </c>
      <c r="Q17" s="91">
        <f t="shared" si="0"/>
        <v>53.47640048699412</v>
      </c>
      <c r="R17" s="91">
        <f t="shared" si="0"/>
        <v>6.852270029148923</v>
      </c>
      <c r="S17" s="91">
        <f t="shared" si="0"/>
        <v>2.7764727278238333</v>
      </c>
      <c r="T17" s="70" t="s">
        <v>141</v>
      </c>
      <c r="U17" s="66">
        <v>1572529</v>
      </c>
      <c r="V17" s="58">
        <v>773674</v>
      </c>
      <c r="W17" s="58">
        <v>798855</v>
      </c>
      <c r="X17" s="67">
        <v>86089</v>
      </c>
      <c r="Y17" s="59">
        <v>42006</v>
      </c>
      <c r="Z17" s="59">
        <v>44083</v>
      </c>
      <c r="AA17" s="67">
        <v>1206580</v>
      </c>
      <c r="AB17" s="59">
        <v>632616</v>
      </c>
      <c r="AC17" s="59">
        <v>573964</v>
      </c>
      <c r="AD17" s="67">
        <v>164954</v>
      </c>
      <c r="AE17" s="59">
        <v>82588</v>
      </c>
      <c r="AF17" s="59">
        <v>82366</v>
      </c>
      <c r="AG17" s="67">
        <v>114906</v>
      </c>
      <c r="AH17" s="59">
        <v>16464</v>
      </c>
      <c r="AI17" s="59">
        <v>98442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76.72863266750566</v>
      </c>
      <c r="AO17" s="69">
        <f t="shared" si="3"/>
        <v>81.76777298965715</v>
      </c>
      <c r="AP17" s="69">
        <f t="shared" si="3"/>
        <v>71.84833292650106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87">
        <v>225804</v>
      </c>
      <c r="E18" s="88">
        <v>33538</v>
      </c>
      <c r="F18" s="88">
        <v>33538</v>
      </c>
      <c r="G18" s="100">
        <v>0</v>
      </c>
      <c r="H18" s="100">
        <v>0</v>
      </c>
      <c r="I18" s="100">
        <v>0</v>
      </c>
      <c r="J18" s="88">
        <v>192266</v>
      </c>
      <c r="K18" s="88">
        <v>58138</v>
      </c>
      <c r="L18" s="88">
        <v>98543</v>
      </c>
      <c r="M18" s="88">
        <v>12609</v>
      </c>
      <c r="N18" s="88">
        <v>22976</v>
      </c>
      <c r="O18" s="91">
        <f t="shared" si="0"/>
        <v>100</v>
      </c>
      <c r="P18" s="91">
        <f t="shared" si="0"/>
        <v>30.23831566683657</v>
      </c>
      <c r="Q18" s="91">
        <f t="shared" si="0"/>
        <v>51.253471752675985</v>
      </c>
      <c r="R18" s="91">
        <f t="shared" si="0"/>
        <v>6.558101796469475</v>
      </c>
      <c r="S18" s="91">
        <f t="shared" si="0"/>
        <v>11.950110784017976</v>
      </c>
      <c r="T18" s="70" t="s">
        <v>142</v>
      </c>
      <c r="U18" s="66">
        <v>1027281</v>
      </c>
      <c r="V18" s="58">
        <v>500740</v>
      </c>
      <c r="W18" s="58">
        <v>526541</v>
      </c>
      <c r="X18" s="67">
        <v>42121</v>
      </c>
      <c r="Y18" s="59">
        <v>19344</v>
      </c>
      <c r="Z18" s="59">
        <v>22777</v>
      </c>
      <c r="AA18" s="67">
        <v>783315</v>
      </c>
      <c r="AB18" s="59">
        <v>421265</v>
      </c>
      <c r="AC18" s="59">
        <v>362050</v>
      </c>
      <c r="AD18" s="67">
        <v>79939</v>
      </c>
      <c r="AE18" s="59">
        <v>42526</v>
      </c>
      <c r="AF18" s="59">
        <v>37413</v>
      </c>
      <c r="AG18" s="67">
        <v>121906</v>
      </c>
      <c r="AH18" s="59">
        <v>17605</v>
      </c>
      <c r="AI18" s="59">
        <v>104301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76.2512885958175</v>
      </c>
      <c r="AO18" s="69">
        <f t="shared" si="3"/>
        <v>84.12848983504414</v>
      </c>
      <c r="AP18" s="69">
        <f t="shared" si="3"/>
        <v>68.76007756281088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85">
        <v>2002060</v>
      </c>
      <c r="E19" s="86">
        <v>363341</v>
      </c>
      <c r="F19" s="86">
        <v>363341</v>
      </c>
      <c r="G19" s="99">
        <v>0</v>
      </c>
      <c r="H19" s="99">
        <v>0</v>
      </c>
      <c r="I19" s="99">
        <v>0</v>
      </c>
      <c r="J19" s="86">
        <v>1638719</v>
      </c>
      <c r="K19" s="86">
        <v>567269</v>
      </c>
      <c r="L19" s="86">
        <v>863580</v>
      </c>
      <c r="M19" s="86">
        <v>126761</v>
      </c>
      <c r="N19" s="86">
        <v>81109</v>
      </c>
      <c r="O19" s="90">
        <f t="shared" si="0"/>
        <v>100</v>
      </c>
      <c r="P19" s="90">
        <f t="shared" si="0"/>
        <v>34.61661212202946</v>
      </c>
      <c r="Q19" s="90">
        <f t="shared" si="0"/>
        <v>52.69847972715274</v>
      </c>
      <c r="R19" s="90">
        <f t="shared" si="0"/>
        <v>7.7353713479858355</v>
      </c>
      <c r="S19" s="90">
        <f t="shared" si="0"/>
        <v>4.949536802831968</v>
      </c>
      <c r="T19" s="70" t="s">
        <v>143</v>
      </c>
      <c r="U19" s="56">
        <v>736850</v>
      </c>
      <c r="V19" s="63">
        <v>351553</v>
      </c>
      <c r="W19" s="63">
        <v>385297</v>
      </c>
      <c r="X19" s="57">
        <v>21342</v>
      </c>
      <c r="Y19" s="64">
        <v>10862</v>
      </c>
      <c r="Z19" s="64">
        <v>10480</v>
      </c>
      <c r="AA19" s="57">
        <v>543871</v>
      </c>
      <c r="AB19" s="64">
        <v>297825</v>
      </c>
      <c r="AC19" s="64">
        <v>246046</v>
      </c>
      <c r="AD19" s="57">
        <v>37183</v>
      </c>
      <c r="AE19" s="64">
        <v>20883</v>
      </c>
      <c r="AF19" s="64">
        <v>16300</v>
      </c>
      <c r="AG19" s="57">
        <v>134454</v>
      </c>
      <c r="AH19" s="64">
        <v>21983</v>
      </c>
      <c r="AI19" s="64">
        <v>112471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73.81027346135576</v>
      </c>
      <c r="AO19" s="69">
        <f t="shared" si="3"/>
        <v>84.71695590707517</v>
      </c>
      <c r="AP19" s="69">
        <f t="shared" si="3"/>
        <v>63.858789453330814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87">
        <v>1009274</v>
      </c>
      <c r="E20" s="88">
        <v>190044</v>
      </c>
      <c r="F20" s="88">
        <v>190044</v>
      </c>
      <c r="G20" s="100">
        <v>0</v>
      </c>
      <c r="H20" s="100">
        <v>0</v>
      </c>
      <c r="I20" s="100">
        <v>0</v>
      </c>
      <c r="J20" s="88">
        <v>819230</v>
      </c>
      <c r="K20" s="88">
        <v>313889</v>
      </c>
      <c r="L20" s="88">
        <v>432113</v>
      </c>
      <c r="M20" s="88">
        <v>58697</v>
      </c>
      <c r="N20" s="88">
        <v>14531</v>
      </c>
      <c r="O20" s="91">
        <f t="shared" si="0"/>
        <v>100</v>
      </c>
      <c r="P20" s="91">
        <f t="shared" si="0"/>
        <v>38.31512517852129</v>
      </c>
      <c r="Q20" s="91">
        <f t="shared" si="0"/>
        <v>52.74623732041063</v>
      </c>
      <c r="R20" s="91">
        <f t="shared" si="0"/>
        <v>7.164898746383799</v>
      </c>
      <c r="S20" s="91">
        <f t="shared" si="0"/>
        <v>1.7737387546842767</v>
      </c>
      <c r="T20" s="70" t="s">
        <v>144</v>
      </c>
      <c r="U20" s="66">
        <v>648886</v>
      </c>
      <c r="V20" s="58">
        <v>298770</v>
      </c>
      <c r="W20" s="58">
        <v>350116</v>
      </c>
      <c r="X20" s="67">
        <v>15819</v>
      </c>
      <c r="Y20" s="59">
        <v>8238</v>
      </c>
      <c r="Z20" s="59">
        <v>7581</v>
      </c>
      <c r="AA20" s="67">
        <v>439992</v>
      </c>
      <c r="AB20" s="59">
        <v>246139</v>
      </c>
      <c r="AC20" s="59">
        <v>193853</v>
      </c>
      <c r="AD20" s="67">
        <v>20926</v>
      </c>
      <c r="AE20" s="59">
        <v>11309</v>
      </c>
      <c r="AF20" s="59">
        <v>9617</v>
      </c>
      <c r="AG20" s="67">
        <v>172149</v>
      </c>
      <c r="AH20" s="59">
        <v>33084</v>
      </c>
      <c r="AI20" s="59">
        <v>139065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67.80728818313231</v>
      </c>
      <c r="AO20" s="69">
        <f t="shared" si="3"/>
        <v>82.38410817685845</v>
      </c>
      <c r="AP20" s="69">
        <f t="shared" si="3"/>
        <v>55.368220818243095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87">
        <v>992786</v>
      </c>
      <c r="E21" s="88">
        <v>173297</v>
      </c>
      <c r="F21" s="88">
        <v>173297</v>
      </c>
      <c r="G21" s="100">
        <v>0</v>
      </c>
      <c r="H21" s="100">
        <v>0</v>
      </c>
      <c r="I21" s="100">
        <v>0</v>
      </c>
      <c r="J21" s="88">
        <v>819489</v>
      </c>
      <c r="K21" s="88">
        <v>253380</v>
      </c>
      <c r="L21" s="88">
        <v>431467</v>
      </c>
      <c r="M21" s="88">
        <v>68064</v>
      </c>
      <c r="N21" s="88">
        <v>66578</v>
      </c>
      <c r="O21" s="91">
        <f t="shared" si="0"/>
        <v>100</v>
      </c>
      <c r="P21" s="91">
        <f t="shared" si="0"/>
        <v>30.919267982852727</v>
      </c>
      <c r="Q21" s="91">
        <f t="shared" si="0"/>
        <v>52.65073722771142</v>
      </c>
      <c r="R21" s="91">
        <f t="shared" si="0"/>
        <v>8.30566365137299</v>
      </c>
      <c r="S21" s="91">
        <f t="shared" si="0"/>
        <v>8.124331138062866</v>
      </c>
      <c r="T21" s="70" t="s">
        <v>145</v>
      </c>
      <c r="U21" s="66">
        <v>497209</v>
      </c>
      <c r="V21" s="58">
        <v>234614</v>
      </c>
      <c r="W21" s="58">
        <v>262595</v>
      </c>
      <c r="X21" s="67">
        <v>12075</v>
      </c>
      <c r="Y21" s="59">
        <v>6894</v>
      </c>
      <c r="Z21" s="59">
        <v>5181</v>
      </c>
      <c r="AA21" s="67">
        <v>293258</v>
      </c>
      <c r="AB21" s="59">
        <v>179640</v>
      </c>
      <c r="AC21" s="59">
        <v>113618</v>
      </c>
      <c r="AD21" s="67">
        <v>12434</v>
      </c>
      <c r="AE21" s="59">
        <v>7233</v>
      </c>
      <c r="AF21" s="59">
        <v>5201</v>
      </c>
      <c r="AG21" s="67">
        <v>179442</v>
      </c>
      <c r="AH21" s="59">
        <v>40847</v>
      </c>
      <c r="AI21" s="59">
        <v>138595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58.98083099863438</v>
      </c>
      <c r="AO21" s="69">
        <f t="shared" si="3"/>
        <v>76.56832073107317</v>
      </c>
      <c r="AP21" s="69">
        <f t="shared" si="3"/>
        <v>43.267388944953254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85">
        <v>513015</v>
      </c>
      <c r="E22" s="86">
        <v>96990</v>
      </c>
      <c r="F22" s="86">
        <v>96990</v>
      </c>
      <c r="G22" s="99">
        <v>0</v>
      </c>
      <c r="H22" s="99">
        <v>0</v>
      </c>
      <c r="I22" s="99">
        <v>0</v>
      </c>
      <c r="J22" s="86">
        <v>416025</v>
      </c>
      <c r="K22" s="86">
        <v>130149</v>
      </c>
      <c r="L22" s="86">
        <v>234247</v>
      </c>
      <c r="M22" s="86">
        <v>26757</v>
      </c>
      <c r="N22" s="86">
        <v>24872</v>
      </c>
      <c r="O22" s="90">
        <f t="shared" si="0"/>
        <v>100</v>
      </c>
      <c r="P22" s="90">
        <f t="shared" si="0"/>
        <v>31.283937263385614</v>
      </c>
      <c r="Q22" s="90">
        <f t="shared" si="0"/>
        <v>56.30599122648879</v>
      </c>
      <c r="R22" s="90">
        <f t="shared" si="0"/>
        <v>6.4315846403461325</v>
      </c>
      <c r="S22" s="90">
        <f t="shared" si="0"/>
        <v>5.97848686977946</v>
      </c>
      <c r="T22" s="70" t="s">
        <v>146</v>
      </c>
      <c r="U22" s="56">
        <v>364105</v>
      </c>
      <c r="V22" s="63">
        <v>188509</v>
      </c>
      <c r="W22" s="63">
        <v>175596</v>
      </c>
      <c r="X22" s="57">
        <v>13648</v>
      </c>
      <c r="Y22" s="64">
        <v>9593</v>
      </c>
      <c r="Z22" s="64">
        <v>4055</v>
      </c>
      <c r="AA22" s="57">
        <v>180766</v>
      </c>
      <c r="AB22" s="64">
        <v>131189</v>
      </c>
      <c r="AC22" s="64">
        <v>49577</v>
      </c>
      <c r="AD22" s="57">
        <v>9405</v>
      </c>
      <c r="AE22" s="64">
        <v>6413</v>
      </c>
      <c r="AF22" s="64">
        <v>2992</v>
      </c>
      <c r="AG22" s="57">
        <v>160286</v>
      </c>
      <c r="AH22" s="64">
        <v>41314</v>
      </c>
      <c r="AI22" s="64">
        <v>118972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49.646667856799546</v>
      </c>
      <c r="AO22" s="69">
        <f t="shared" si="3"/>
        <v>69.59296373117463</v>
      </c>
      <c r="AP22" s="69">
        <f t="shared" si="3"/>
        <v>28.233558850998886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87">
        <v>264014</v>
      </c>
      <c r="E23" s="88">
        <v>50980</v>
      </c>
      <c r="F23" s="88">
        <v>50980</v>
      </c>
      <c r="G23" s="100">
        <v>0</v>
      </c>
      <c r="H23" s="100">
        <v>0</v>
      </c>
      <c r="I23" s="100">
        <v>0</v>
      </c>
      <c r="J23" s="88">
        <v>213034</v>
      </c>
      <c r="K23" s="88">
        <v>73666</v>
      </c>
      <c r="L23" s="88">
        <v>120387</v>
      </c>
      <c r="M23" s="88">
        <v>13502</v>
      </c>
      <c r="N23" s="88">
        <v>5479</v>
      </c>
      <c r="O23" s="91">
        <f t="shared" si="0"/>
        <v>100</v>
      </c>
      <c r="P23" s="91">
        <f t="shared" si="0"/>
        <v>34.57945680032296</v>
      </c>
      <c r="Q23" s="91">
        <f t="shared" si="0"/>
        <v>56.510697822882726</v>
      </c>
      <c r="R23" s="91">
        <f t="shared" si="0"/>
        <v>6.337955443731986</v>
      </c>
      <c r="S23" s="91">
        <f t="shared" si="0"/>
        <v>2.5718899330623284</v>
      </c>
      <c r="T23" s="70" t="s">
        <v>147</v>
      </c>
      <c r="U23" s="66">
        <v>173270</v>
      </c>
      <c r="V23" s="58">
        <v>85006</v>
      </c>
      <c r="W23" s="58">
        <v>88264</v>
      </c>
      <c r="X23" s="67">
        <v>9403</v>
      </c>
      <c r="Y23" s="59">
        <v>6721</v>
      </c>
      <c r="Z23" s="59">
        <v>2682</v>
      </c>
      <c r="AA23" s="67">
        <v>63416</v>
      </c>
      <c r="AB23" s="59">
        <v>50213</v>
      </c>
      <c r="AC23" s="59">
        <v>13203</v>
      </c>
      <c r="AD23" s="67">
        <v>4055</v>
      </c>
      <c r="AE23" s="59">
        <v>2745</v>
      </c>
      <c r="AF23" s="59">
        <v>1310</v>
      </c>
      <c r="AG23" s="67">
        <v>96396</v>
      </c>
      <c r="AH23" s="59">
        <v>25327</v>
      </c>
      <c r="AI23" s="59">
        <v>71069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36.59952675015871</v>
      </c>
      <c r="AO23" s="69">
        <f t="shared" si="3"/>
        <v>59.069948003670326</v>
      </c>
      <c r="AP23" s="69">
        <f t="shared" si="3"/>
        <v>14.958533490437778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87">
        <v>249001</v>
      </c>
      <c r="E24" s="88">
        <v>46010</v>
      </c>
      <c r="F24" s="88">
        <v>46010</v>
      </c>
      <c r="G24" s="100">
        <v>0</v>
      </c>
      <c r="H24" s="100">
        <v>0</v>
      </c>
      <c r="I24" s="100">
        <v>0</v>
      </c>
      <c r="J24" s="88">
        <v>202991</v>
      </c>
      <c r="K24" s="88">
        <v>56483</v>
      </c>
      <c r="L24" s="88">
        <v>113860</v>
      </c>
      <c r="M24" s="88">
        <v>13255</v>
      </c>
      <c r="N24" s="88">
        <v>19393</v>
      </c>
      <c r="O24" s="91">
        <f t="shared" si="0"/>
        <v>100</v>
      </c>
      <c r="P24" s="91">
        <f t="shared" si="0"/>
        <v>27.825371568197603</v>
      </c>
      <c r="Q24" s="91">
        <f t="shared" si="0"/>
        <v>56.0911567507919</v>
      </c>
      <c r="R24" s="91">
        <f t="shared" si="0"/>
        <v>6.529846150814568</v>
      </c>
      <c r="S24" s="91">
        <f t="shared" si="0"/>
        <v>9.55362553019592</v>
      </c>
      <c r="T24" s="70" t="s">
        <v>148</v>
      </c>
      <c r="U24" s="66">
        <v>53396</v>
      </c>
      <c r="V24" s="58">
        <v>23822</v>
      </c>
      <c r="W24" s="58">
        <v>29574</v>
      </c>
      <c r="X24" s="67">
        <v>3343</v>
      </c>
      <c r="Y24" s="59">
        <v>2323</v>
      </c>
      <c r="Z24" s="59">
        <v>1020</v>
      </c>
      <c r="AA24" s="67">
        <v>13320</v>
      </c>
      <c r="AB24" s="59">
        <v>11021</v>
      </c>
      <c r="AC24" s="59">
        <v>2299</v>
      </c>
      <c r="AD24" s="67">
        <v>1007</v>
      </c>
      <c r="AE24" s="59">
        <v>672</v>
      </c>
      <c r="AF24" s="59">
        <v>335</v>
      </c>
      <c r="AG24" s="67">
        <v>35726</v>
      </c>
      <c r="AH24" s="59">
        <v>9806</v>
      </c>
      <c r="AI24" s="59">
        <v>25920</v>
      </c>
      <c r="AJ24" s="65">
        <f t="shared" si="1"/>
        <v>0</v>
      </c>
      <c r="AK24" s="65">
        <f t="shared" si="1"/>
        <v>0</v>
      </c>
      <c r="AL24" s="65">
        <f t="shared" si="1"/>
        <v>0</v>
      </c>
      <c r="AM24" s="5">
        <f t="shared" si="2"/>
        <v>0</v>
      </c>
      <c r="AN24" s="68">
        <f t="shared" si="3"/>
        <v>24.94568881564162</v>
      </c>
      <c r="AO24" s="69">
        <f t="shared" si="3"/>
        <v>46.263957686172446</v>
      </c>
      <c r="AP24" s="69">
        <f t="shared" si="3"/>
        <v>7.773720159599648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85">
        <v>560968</v>
      </c>
      <c r="E25" s="86">
        <v>88250</v>
      </c>
      <c r="F25" s="86">
        <v>88249</v>
      </c>
      <c r="G25" s="99">
        <v>1</v>
      </c>
      <c r="H25" s="99">
        <v>0</v>
      </c>
      <c r="I25" s="99">
        <v>0</v>
      </c>
      <c r="J25" s="86">
        <v>472718</v>
      </c>
      <c r="K25" s="86">
        <v>155134</v>
      </c>
      <c r="L25" s="86">
        <v>253690</v>
      </c>
      <c r="M25" s="86">
        <v>29445</v>
      </c>
      <c r="N25" s="86">
        <v>34449</v>
      </c>
      <c r="O25" s="90">
        <f t="shared" si="0"/>
        <v>100</v>
      </c>
      <c r="P25" s="90">
        <f t="shared" si="0"/>
        <v>32.81745141923938</v>
      </c>
      <c r="Q25" s="90">
        <f t="shared" si="0"/>
        <v>53.66624499172868</v>
      </c>
      <c r="R25" s="90">
        <f t="shared" si="0"/>
        <v>6.228872181723564</v>
      </c>
      <c r="S25" s="90">
        <f t="shared" si="0"/>
        <v>7.287431407308374</v>
      </c>
      <c r="T25" s="70" t="s">
        <v>149</v>
      </c>
      <c r="U25" s="56">
        <v>12066</v>
      </c>
      <c r="V25" s="63">
        <v>5201</v>
      </c>
      <c r="W25" s="63">
        <v>6865</v>
      </c>
      <c r="X25" s="57">
        <v>1122</v>
      </c>
      <c r="Y25" s="64">
        <v>791</v>
      </c>
      <c r="Z25" s="64">
        <v>331</v>
      </c>
      <c r="AA25" s="57">
        <v>2308</v>
      </c>
      <c r="AB25" s="64">
        <v>1928</v>
      </c>
      <c r="AC25" s="64">
        <v>380</v>
      </c>
      <c r="AD25" s="57">
        <v>215</v>
      </c>
      <c r="AE25" s="64">
        <v>154</v>
      </c>
      <c r="AF25" s="64">
        <v>61</v>
      </c>
      <c r="AG25" s="57">
        <v>8421</v>
      </c>
      <c r="AH25" s="64">
        <v>2328</v>
      </c>
      <c r="AI25" s="64">
        <v>6093</v>
      </c>
      <c r="AJ25" s="65">
        <f t="shared" si="1"/>
        <v>0</v>
      </c>
      <c r="AK25" s="65">
        <f t="shared" si="1"/>
        <v>0</v>
      </c>
      <c r="AL25" s="65">
        <f t="shared" si="1"/>
        <v>0</v>
      </c>
      <c r="AM25" s="5">
        <f t="shared" si="2"/>
        <v>0</v>
      </c>
      <c r="AN25" s="68">
        <f t="shared" si="3"/>
        <v>19.128128625890934</v>
      </c>
      <c r="AO25" s="69">
        <f t="shared" si="3"/>
        <v>37.06979427033263</v>
      </c>
      <c r="AP25" s="69">
        <f t="shared" si="3"/>
        <v>5.535324107793153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87">
        <v>291177</v>
      </c>
      <c r="E26" s="88">
        <v>46328</v>
      </c>
      <c r="F26" s="88">
        <v>46328</v>
      </c>
      <c r="G26" s="100">
        <v>0</v>
      </c>
      <c r="H26" s="100">
        <v>0</v>
      </c>
      <c r="I26" s="100">
        <v>0</v>
      </c>
      <c r="J26" s="88">
        <v>244849</v>
      </c>
      <c r="K26" s="88">
        <v>87811</v>
      </c>
      <c r="L26" s="88">
        <v>133389</v>
      </c>
      <c r="M26" s="88">
        <v>15842</v>
      </c>
      <c r="N26" s="88">
        <v>7807</v>
      </c>
      <c r="O26" s="91">
        <f t="shared" si="0"/>
        <v>100</v>
      </c>
      <c r="P26" s="91">
        <f t="shared" si="0"/>
        <v>35.86332801032473</v>
      </c>
      <c r="Q26" s="91">
        <f t="shared" si="0"/>
        <v>54.47806607337583</v>
      </c>
      <c r="R26" s="91">
        <f t="shared" si="0"/>
        <v>6.470110149520725</v>
      </c>
      <c r="S26" s="91">
        <f t="shared" si="0"/>
        <v>3.1884957667787086</v>
      </c>
      <c r="T26" s="70" t="s">
        <v>150</v>
      </c>
      <c r="U26" s="66">
        <v>2111</v>
      </c>
      <c r="V26" s="58">
        <v>1036</v>
      </c>
      <c r="W26" s="58">
        <v>1075</v>
      </c>
      <c r="X26" s="67">
        <v>334</v>
      </c>
      <c r="Y26" s="59">
        <v>253</v>
      </c>
      <c r="Z26" s="59">
        <v>81</v>
      </c>
      <c r="AA26" s="67">
        <v>508</v>
      </c>
      <c r="AB26" s="59">
        <v>405</v>
      </c>
      <c r="AC26" s="59">
        <v>103</v>
      </c>
      <c r="AD26" s="67">
        <v>41</v>
      </c>
      <c r="AE26" s="59">
        <v>32</v>
      </c>
      <c r="AF26" s="59">
        <v>9</v>
      </c>
      <c r="AG26" s="67">
        <v>1228</v>
      </c>
      <c r="AH26" s="59">
        <v>346</v>
      </c>
      <c r="AI26" s="59">
        <v>882</v>
      </c>
      <c r="AJ26" s="65">
        <f t="shared" si="1"/>
        <v>0</v>
      </c>
      <c r="AK26" s="65">
        <f t="shared" si="1"/>
        <v>0</v>
      </c>
      <c r="AL26" s="65">
        <f t="shared" si="1"/>
        <v>0</v>
      </c>
      <c r="AM26" s="5">
        <f t="shared" si="2"/>
        <v>0</v>
      </c>
      <c r="AN26" s="68">
        <f t="shared" si="3"/>
        <v>24.064424443391758</v>
      </c>
      <c r="AO26" s="69">
        <f t="shared" si="3"/>
        <v>39.092664092664094</v>
      </c>
      <c r="AP26" s="69">
        <f t="shared" si="3"/>
        <v>9.581395348837209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87">
        <v>269791</v>
      </c>
      <c r="E27" s="88">
        <v>41922</v>
      </c>
      <c r="F27" s="88">
        <v>41921</v>
      </c>
      <c r="G27" s="100">
        <v>1</v>
      </c>
      <c r="H27" s="100">
        <v>0</v>
      </c>
      <c r="I27" s="100">
        <v>0</v>
      </c>
      <c r="J27" s="88">
        <v>227869</v>
      </c>
      <c r="K27" s="88">
        <v>67323</v>
      </c>
      <c r="L27" s="88">
        <v>120301</v>
      </c>
      <c r="M27" s="88">
        <v>13603</v>
      </c>
      <c r="N27" s="88">
        <v>26642</v>
      </c>
      <c r="O27" s="91">
        <f t="shared" si="0"/>
        <v>100</v>
      </c>
      <c r="P27" s="91">
        <f t="shared" si="0"/>
        <v>29.54460676967907</v>
      </c>
      <c r="Q27" s="91">
        <f t="shared" si="0"/>
        <v>52.79392984565694</v>
      </c>
      <c r="R27" s="91">
        <f t="shared" si="0"/>
        <v>5.969658005257407</v>
      </c>
      <c r="S27" s="91">
        <f t="shared" si="0"/>
        <v>11.691805379406588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85">
        <v>1566120</v>
      </c>
      <c r="E28" s="86">
        <v>266058</v>
      </c>
      <c r="F28" s="86">
        <v>266057</v>
      </c>
      <c r="G28" s="99">
        <v>1</v>
      </c>
      <c r="H28" s="99">
        <v>0</v>
      </c>
      <c r="I28" s="99">
        <v>0</v>
      </c>
      <c r="J28" s="86">
        <v>1300062</v>
      </c>
      <c r="K28" s="86">
        <v>463497</v>
      </c>
      <c r="L28" s="86">
        <v>684001</v>
      </c>
      <c r="M28" s="86">
        <v>78474</v>
      </c>
      <c r="N28" s="86">
        <v>74090</v>
      </c>
      <c r="O28" s="90">
        <f t="shared" si="0"/>
        <v>100</v>
      </c>
      <c r="P28" s="90">
        <f t="shared" si="0"/>
        <v>35.6519150625124</v>
      </c>
      <c r="Q28" s="90">
        <f t="shared" si="0"/>
        <v>52.61295230535159</v>
      </c>
      <c r="R28" s="90">
        <f t="shared" si="0"/>
        <v>6.03617365941009</v>
      </c>
      <c r="S28" s="90">
        <f t="shared" si="0"/>
        <v>5.698958972725916</v>
      </c>
      <c r="T28" s="96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200" t="s">
        <v>36</v>
      </c>
      <c r="B29" s="27" t="s">
        <v>19</v>
      </c>
      <c r="C29" s="40" t="s">
        <v>20</v>
      </c>
      <c r="D29" s="87">
        <v>793368</v>
      </c>
      <c r="E29" s="88">
        <v>138386</v>
      </c>
      <c r="F29" s="88">
        <v>138386</v>
      </c>
      <c r="G29" s="100">
        <v>0</v>
      </c>
      <c r="H29" s="100">
        <v>0</v>
      </c>
      <c r="I29" s="100">
        <v>0</v>
      </c>
      <c r="J29" s="88">
        <v>654982</v>
      </c>
      <c r="K29" s="88">
        <v>256697</v>
      </c>
      <c r="L29" s="88">
        <v>344618</v>
      </c>
      <c r="M29" s="88">
        <v>38285</v>
      </c>
      <c r="N29" s="88">
        <v>15382</v>
      </c>
      <c r="O29" s="91">
        <f t="shared" si="0"/>
        <v>100</v>
      </c>
      <c r="P29" s="91">
        <f t="shared" si="0"/>
        <v>39.19145869657486</v>
      </c>
      <c r="Q29" s="91">
        <f t="shared" si="0"/>
        <v>52.61488101963108</v>
      </c>
      <c r="R29" s="91">
        <f t="shared" si="0"/>
        <v>5.845198799356318</v>
      </c>
      <c r="S29" s="91">
        <f t="shared" si="0"/>
        <v>2.34846148443774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206"/>
      <c r="B30" s="27" t="s">
        <v>21</v>
      </c>
      <c r="C30" s="40" t="s">
        <v>22</v>
      </c>
      <c r="D30" s="87">
        <v>772752</v>
      </c>
      <c r="E30" s="88">
        <v>127672</v>
      </c>
      <c r="F30" s="88">
        <v>127671</v>
      </c>
      <c r="G30" s="100">
        <v>1</v>
      </c>
      <c r="H30" s="100">
        <v>0</v>
      </c>
      <c r="I30" s="100">
        <v>0</v>
      </c>
      <c r="J30" s="88">
        <v>645080</v>
      </c>
      <c r="K30" s="88">
        <v>206800</v>
      </c>
      <c r="L30" s="88">
        <v>339383</v>
      </c>
      <c r="M30" s="88">
        <v>40189</v>
      </c>
      <c r="N30" s="88">
        <v>58708</v>
      </c>
      <c r="O30" s="91">
        <f t="shared" si="0"/>
        <v>100</v>
      </c>
      <c r="P30" s="91">
        <f t="shared" si="0"/>
        <v>32.05803931295343</v>
      </c>
      <c r="Q30" s="91">
        <f t="shared" si="0"/>
        <v>52.61099398524214</v>
      </c>
      <c r="R30" s="91">
        <f t="shared" si="0"/>
        <v>6.23007999007875</v>
      </c>
      <c r="S30" s="91">
        <f t="shared" si="0"/>
        <v>9.100886711725678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37</v>
      </c>
      <c r="B31" s="15" t="s">
        <v>15</v>
      </c>
      <c r="C31" s="34" t="s">
        <v>16</v>
      </c>
      <c r="D31" s="85">
        <v>1307286</v>
      </c>
      <c r="E31" s="86">
        <v>212716</v>
      </c>
      <c r="F31" s="86">
        <v>212714</v>
      </c>
      <c r="G31" s="99">
        <v>2</v>
      </c>
      <c r="H31" s="99">
        <v>0</v>
      </c>
      <c r="I31" s="99">
        <v>0</v>
      </c>
      <c r="J31" s="86">
        <v>1094570</v>
      </c>
      <c r="K31" s="86">
        <v>371427</v>
      </c>
      <c r="L31" s="86">
        <v>595587</v>
      </c>
      <c r="M31" s="86">
        <v>51755</v>
      </c>
      <c r="N31" s="86">
        <v>75801</v>
      </c>
      <c r="O31" s="90">
        <f t="shared" si="0"/>
        <v>100</v>
      </c>
      <c r="P31" s="90">
        <f t="shared" si="0"/>
        <v>33.93359949569238</v>
      </c>
      <c r="Q31" s="90">
        <f t="shared" si="0"/>
        <v>54.41287446211754</v>
      </c>
      <c r="R31" s="90">
        <f t="shared" si="0"/>
        <v>4.728340809633007</v>
      </c>
      <c r="S31" s="90">
        <f t="shared" si="0"/>
        <v>6.925185232557077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200" t="s">
        <v>38</v>
      </c>
      <c r="B32" s="27" t="s">
        <v>19</v>
      </c>
      <c r="C32" s="40" t="s">
        <v>20</v>
      </c>
      <c r="D32" s="87">
        <v>670812</v>
      </c>
      <c r="E32" s="88">
        <v>111576</v>
      </c>
      <c r="F32" s="88">
        <v>111576</v>
      </c>
      <c r="G32" s="100">
        <v>0</v>
      </c>
      <c r="H32" s="100">
        <v>0</v>
      </c>
      <c r="I32" s="100">
        <v>0</v>
      </c>
      <c r="J32" s="88">
        <v>559236</v>
      </c>
      <c r="K32" s="88">
        <v>207640</v>
      </c>
      <c r="L32" s="88">
        <v>308147</v>
      </c>
      <c r="M32" s="88">
        <v>27637</v>
      </c>
      <c r="N32" s="88">
        <v>15812</v>
      </c>
      <c r="O32" s="91">
        <f t="shared" si="0"/>
        <v>100</v>
      </c>
      <c r="P32" s="91">
        <f t="shared" si="0"/>
        <v>37.12922630159718</v>
      </c>
      <c r="Q32" s="91">
        <f t="shared" si="0"/>
        <v>55.10142408571694</v>
      </c>
      <c r="R32" s="91">
        <f t="shared" si="0"/>
        <v>4.9419207633271105</v>
      </c>
      <c r="S32" s="91">
        <f t="shared" si="0"/>
        <v>2.827428849358768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206"/>
      <c r="B33" s="27" t="s">
        <v>21</v>
      </c>
      <c r="C33" s="40" t="s">
        <v>22</v>
      </c>
      <c r="D33" s="87">
        <v>636474</v>
      </c>
      <c r="E33" s="88">
        <v>101140</v>
      </c>
      <c r="F33" s="88">
        <v>101138</v>
      </c>
      <c r="G33" s="100">
        <v>2</v>
      </c>
      <c r="H33" s="100">
        <v>0</v>
      </c>
      <c r="I33" s="100">
        <v>0</v>
      </c>
      <c r="J33" s="88">
        <v>535334</v>
      </c>
      <c r="K33" s="88">
        <v>163787</v>
      </c>
      <c r="L33" s="88">
        <v>287440</v>
      </c>
      <c r="M33" s="88">
        <v>24118</v>
      </c>
      <c r="N33" s="88">
        <v>59989</v>
      </c>
      <c r="O33" s="91">
        <f t="shared" si="0"/>
        <v>100</v>
      </c>
      <c r="P33" s="91">
        <f t="shared" si="0"/>
        <v>30.59529191121804</v>
      </c>
      <c r="Q33" s="91">
        <f t="shared" si="0"/>
        <v>53.69358195070741</v>
      </c>
      <c r="R33" s="91">
        <f t="shared" si="0"/>
        <v>4.505224775560678</v>
      </c>
      <c r="S33" s="91">
        <f t="shared" si="0"/>
        <v>11.20590136251387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39</v>
      </c>
      <c r="B34" s="15" t="s">
        <v>15</v>
      </c>
      <c r="C34" s="34" t="s">
        <v>16</v>
      </c>
      <c r="D34" s="85">
        <v>526491</v>
      </c>
      <c r="E34" s="86">
        <v>78008</v>
      </c>
      <c r="F34" s="86">
        <v>78007</v>
      </c>
      <c r="G34" s="99">
        <v>0</v>
      </c>
      <c r="H34" s="99">
        <v>1</v>
      </c>
      <c r="I34" s="99">
        <v>0</v>
      </c>
      <c r="J34" s="86">
        <v>448483</v>
      </c>
      <c r="K34" s="86">
        <v>148052</v>
      </c>
      <c r="L34" s="86">
        <v>235229</v>
      </c>
      <c r="M34" s="86">
        <v>29744</v>
      </c>
      <c r="N34" s="86">
        <v>35458</v>
      </c>
      <c r="O34" s="90">
        <f t="shared" si="0"/>
        <v>100</v>
      </c>
      <c r="P34" s="90">
        <f t="shared" si="0"/>
        <v>33.01173065645743</v>
      </c>
      <c r="Q34" s="90">
        <f t="shared" si="0"/>
        <v>52.44992563820702</v>
      </c>
      <c r="R34" s="90">
        <f t="shared" si="0"/>
        <v>6.632135443260949</v>
      </c>
      <c r="S34" s="90">
        <f t="shared" si="0"/>
        <v>7.9062082620745935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200" t="s">
        <v>40</v>
      </c>
      <c r="B35" s="27" t="s">
        <v>19</v>
      </c>
      <c r="C35" s="40" t="s">
        <v>20</v>
      </c>
      <c r="D35" s="87">
        <v>271053</v>
      </c>
      <c r="E35" s="88">
        <v>40476</v>
      </c>
      <c r="F35" s="88">
        <v>40476</v>
      </c>
      <c r="G35" s="100">
        <v>0</v>
      </c>
      <c r="H35" s="100">
        <v>0</v>
      </c>
      <c r="I35" s="100">
        <v>0</v>
      </c>
      <c r="J35" s="88">
        <v>230577</v>
      </c>
      <c r="K35" s="88">
        <v>83461</v>
      </c>
      <c r="L35" s="88">
        <v>123511</v>
      </c>
      <c r="M35" s="88">
        <v>15943</v>
      </c>
      <c r="N35" s="88">
        <v>7662</v>
      </c>
      <c r="O35" s="91">
        <f t="shared" si="0"/>
        <v>100</v>
      </c>
      <c r="P35" s="91">
        <f t="shared" si="0"/>
        <v>36.19658508871223</v>
      </c>
      <c r="Q35" s="91">
        <f t="shared" si="0"/>
        <v>53.56605385619554</v>
      </c>
      <c r="R35" s="91">
        <f t="shared" si="0"/>
        <v>6.91439302272126</v>
      </c>
      <c r="S35" s="91">
        <f t="shared" si="0"/>
        <v>3.3229680323709645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206"/>
      <c r="B36" s="27" t="s">
        <v>21</v>
      </c>
      <c r="C36" s="40" t="s">
        <v>22</v>
      </c>
      <c r="D36" s="87">
        <v>255438</v>
      </c>
      <c r="E36" s="88">
        <v>37532</v>
      </c>
      <c r="F36" s="88">
        <v>37531</v>
      </c>
      <c r="G36" s="100">
        <v>0</v>
      </c>
      <c r="H36" s="100">
        <v>1</v>
      </c>
      <c r="I36" s="100">
        <v>0</v>
      </c>
      <c r="J36" s="88">
        <v>217906</v>
      </c>
      <c r="K36" s="88">
        <v>64591</v>
      </c>
      <c r="L36" s="88">
        <v>111718</v>
      </c>
      <c r="M36" s="88">
        <v>13801</v>
      </c>
      <c r="N36" s="88">
        <v>27796</v>
      </c>
      <c r="O36" s="91">
        <f t="shared" si="0"/>
        <v>100</v>
      </c>
      <c r="P36" s="91">
        <f t="shared" si="0"/>
        <v>29.641680357585383</v>
      </c>
      <c r="Q36" s="91">
        <f t="shared" si="0"/>
        <v>51.268895762392965</v>
      </c>
      <c r="R36" s="91">
        <f t="shared" si="0"/>
        <v>6.333464888529916</v>
      </c>
      <c r="S36" s="91">
        <f t="shared" si="0"/>
        <v>12.755958991491745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41</v>
      </c>
      <c r="B37" s="15" t="s">
        <v>15</v>
      </c>
      <c r="C37" s="34" t="s">
        <v>16</v>
      </c>
      <c r="D37" s="85">
        <v>717653</v>
      </c>
      <c r="E37" s="86">
        <v>108902</v>
      </c>
      <c r="F37" s="86">
        <v>108902</v>
      </c>
      <c r="G37" s="99">
        <v>0</v>
      </c>
      <c r="H37" s="99">
        <v>0</v>
      </c>
      <c r="I37" s="99">
        <v>0</v>
      </c>
      <c r="J37" s="86">
        <v>608751</v>
      </c>
      <c r="K37" s="86">
        <v>186678</v>
      </c>
      <c r="L37" s="86">
        <v>334563</v>
      </c>
      <c r="M37" s="86">
        <v>34482</v>
      </c>
      <c r="N37" s="86">
        <v>53028</v>
      </c>
      <c r="O37" s="90">
        <f t="shared" si="0"/>
        <v>100</v>
      </c>
      <c r="P37" s="90">
        <f t="shared" si="0"/>
        <v>30.665740179482253</v>
      </c>
      <c r="Q37" s="90">
        <f t="shared" si="0"/>
        <v>54.958924092116476</v>
      </c>
      <c r="R37" s="90">
        <f t="shared" si="0"/>
        <v>5.664384945568878</v>
      </c>
      <c r="S37" s="90">
        <f t="shared" si="0"/>
        <v>8.71095078283239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200" t="s">
        <v>42</v>
      </c>
      <c r="B38" s="27" t="s">
        <v>19</v>
      </c>
      <c r="C38" s="40" t="s">
        <v>20</v>
      </c>
      <c r="D38" s="87">
        <v>374746</v>
      </c>
      <c r="E38" s="88">
        <v>57444</v>
      </c>
      <c r="F38" s="88">
        <v>57444</v>
      </c>
      <c r="G38" s="100">
        <v>0</v>
      </c>
      <c r="H38" s="100">
        <v>0</v>
      </c>
      <c r="I38" s="100">
        <v>0</v>
      </c>
      <c r="J38" s="88">
        <v>317302</v>
      </c>
      <c r="K38" s="88">
        <v>105573</v>
      </c>
      <c r="L38" s="88">
        <v>180738</v>
      </c>
      <c r="M38" s="88">
        <v>19757</v>
      </c>
      <c r="N38" s="88">
        <v>11234</v>
      </c>
      <c r="O38" s="91">
        <f t="shared" si="0"/>
        <v>100</v>
      </c>
      <c r="P38" s="91">
        <f t="shared" si="0"/>
        <v>33.27208779018097</v>
      </c>
      <c r="Q38" s="91">
        <f t="shared" si="0"/>
        <v>56.96087638905523</v>
      </c>
      <c r="R38" s="91">
        <f t="shared" si="0"/>
        <v>6.226560185564542</v>
      </c>
      <c r="S38" s="91">
        <f t="shared" si="0"/>
        <v>3.5404756351992734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206"/>
      <c r="B39" s="27" t="s">
        <v>21</v>
      </c>
      <c r="C39" s="40" t="s">
        <v>22</v>
      </c>
      <c r="D39" s="87">
        <v>342907</v>
      </c>
      <c r="E39" s="88">
        <v>51458</v>
      </c>
      <c r="F39" s="88">
        <v>51458</v>
      </c>
      <c r="G39" s="100">
        <v>0</v>
      </c>
      <c r="H39" s="100">
        <v>0</v>
      </c>
      <c r="I39" s="100">
        <v>0</v>
      </c>
      <c r="J39" s="88">
        <v>291449</v>
      </c>
      <c r="K39" s="88">
        <v>81105</v>
      </c>
      <c r="L39" s="88">
        <v>153825</v>
      </c>
      <c r="M39" s="88">
        <v>14725</v>
      </c>
      <c r="N39" s="88">
        <v>41794</v>
      </c>
      <c r="O39" s="91">
        <f aca="true" t="shared" si="4" ref="O39:S70">+J39/$J39*100</f>
        <v>100</v>
      </c>
      <c r="P39" s="91">
        <f t="shared" si="4"/>
        <v>27.82819635682401</v>
      </c>
      <c r="Q39" s="91">
        <f t="shared" si="4"/>
        <v>52.779388503649</v>
      </c>
      <c r="R39" s="91">
        <f t="shared" si="4"/>
        <v>5.0523419191693915</v>
      </c>
      <c r="S39" s="91">
        <f t="shared" si="4"/>
        <v>14.340073220357594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43</v>
      </c>
      <c r="B40" s="15" t="s">
        <v>15</v>
      </c>
      <c r="C40" s="34" t="s">
        <v>16</v>
      </c>
      <c r="D40" s="85">
        <v>543248</v>
      </c>
      <c r="E40" s="86">
        <v>76078</v>
      </c>
      <c r="F40" s="86">
        <v>76078</v>
      </c>
      <c r="G40" s="99">
        <v>0</v>
      </c>
      <c r="H40" s="99">
        <v>0</v>
      </c>
      <c r="I40" s="99">
        <v>0</v>
      </c>
      <c r="J40" s="86">
        <v>467170</v>
      </c>
      <c r="K40" s="86">
        <v>143841</v>
      </c>
      <c r="L40" s="86">
        <v>254787</v>
      </c>
      <c r="M40" s="86">
        <v>28389</v>
      </c>
      <c r="N40" s="86">
        <v>40153</v>
      </c>
      <c r="O40" s="90">
        <f t="shared" si="4"/>
        <v>100</v>
      </c>
      <c r="P40" s="90">
        <f t="shared" si="4"/>
        <v>30.789862362737335</v>
      </c>
      <c r="Q40" s="90">
        <f t="shared" si="4"/>
        <v>54.538390735706486</v>
      </c>
      <c r="R40" s="90">
        <f t="shared" si="4"/>
        <v>6.0768028768970614</v>
      </c>
      <c r="S40" s="90">
        <f t="shared" si="4"/>
        <v>8.594944024659117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200" t="s">
        <v>44</v>
      </c>
      <c r="B41" s="27" t="s">
        <v>19</v>
      </c>
      <c r="C41" s="40" t="s">
        <v>20</v>
      </c>
      <c r="D41" s="87">
        <v>283284</v>
      </c>
      <c r="E41" s="88">
        <v>39861</v>
      </c>
      <c r="F41" s="88">
        <v>39861</v>
      </c>
      <c r="G41" s="100">
        <v>0</v>
      </c>
      <c r="H41" s="100">
        <v>0</v>
      </c>
      <c r="I41" s="100">
        <v>0</v>
      </c>
      <c r="J41" s="88">
        <v>243423</v>
      </c>
      <c r="K41" s="88">
        <v>82114</v>
      </c>
      <c r="L41" s="88">
        <v>136003</v>
      </c>
      <c r="M41" s="88">
        <v>16454</v>
      </c>
      <c r="N41" s="88">
        <v>8852</v>
      </c>
      <c r="O41" s="91">
        <f t="shared" si="4"/>
        <v>100</v>
      </c>
      <c r="P41" s="91">
        <f t="shared" si="4"/>
        <v>33.73304905452648</v>
      </c>
      <c r="Q41" s="91">
        <f t="shared" si="4"/>
        <v>55.87105573425683</v>
      </c>
      <c r="R41" s="91">
        <f t="shared" si="4"/>
        <v>6.759427005665036</v>
      </c>
      <c r="S41" s="91">
        <f t="shared" si="4"/>
        <v>3.6364682055516533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206"/>
      <c r="B42" s="27" t="s">
        <v>21</v>
      </c>
      <c r="C42" s="40" t="s">
        <v>22</v>
      </c>
      <c r="D42" s="87">
        <v>259964</v>
      </c>
      <c r="E42" s="88">
        <v>36217</v>
      </c>
      <c r="F42" s="88">
        <v>36217</v>
      </c>
      <c r="G42" s="100">
        <v>0</v>
      </c>
      <c r="H42" s="100">
        <v>0</v>
      </c>
      <c r="I42" s="100">
        <v>0</v>
      </c>
      <c r="J42" s="88">
        <v>223747</v>
      </c>
      <c r="K42" s="88">
        <v>61727</v>
      </c>
      <c r="L42" s="88">
        <v>118784</v>
      </c>
      <c r="M42" s="88">
        <v>11935</v>
      </c>
      <c r="N42" s="88">
        <v>31301</v>
      </c>
      <c r="O42" s="91">
        <f t="shared" si="4"/>
        <v>100</v>
      </c>
      <c r="P42" s="91">
        <f t="shared" si="4"/>
        <v>27.587855926559907</v>
      </c>
      <c r="Q42" s="91">
        <f t="shared" si="4"/>
        <v>53.08853303061046</v>
      </c>
      <c r="R42" s="91">
        <f t="shared" si="4"/>
        <v>5.334149731616513</v>
      </c>
      <c r="S42" s="91">
        <f t="shared" si="4"/>
        <v>13.98946131121311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45</v>
      </c>
      <c r="B43" s="15" t="s">
        <v>15</v>
      </c>
      <c r="C43" s="34" t="s">
        <v>16</v>
      </c>
      <c r="D43" s="85">
        <v>1101521</v>
      </c>
      <c r="E43" s="86">
        <v>152008</v>
      </c>
      <c r="F43" s="86">
        <v>152008</v>
      </c>
      <c r="G43" s="99">
        <v>0</v>
      </c>
      <c r="H43" s="99">
        <v>0</v>
      </c>
      <c r="I43" s="99">
        <v>0</v>
      </c>
      <c r="J43" s="86">
        <v>949513</v>
      </c>
      <c r="K43" s="86">
        <v>315759</v>
      </c>
      <c r="L43" s="86">
        <v>501022</v>
      </c>
      <c r="M43" s="86">
        <v>62565</v>
      </c>
      <c r="N43" s="86">
        <v>70167</v>
      </c>
      <c r="O43" s="90">
        <f t="shared" si="4"/>
        <v>100</v>
      </c>
      <c r="P43" s="90">
        <f t="shared" si="4"/>
        <v>33.2548369532592</v>
      </c>
      <c r="Q43" s="90">
        <f t="shared" si="4"/>
        <v>52.766207519012376</v>
      </c>
      <c r="R43" s="90">
        <f t="shared" si="4"/>
        <v>6.589167288915476</v>
      </c>
      <c r="S43" s="90">
        <f t="shared" si="4"/>
        <v>7.38978823881295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200" t="s">
        <v>46</v>
      </c>
      <c r="B44" s="27" t="s">
        <v>19</v>
      </c>
      <c r="C44" s="40" t="s">
        <v>20</v>
      </c>
      <c r="D44" s="87">
        <v>562141</v>
      </c>
      <c r="E44" s="88">
        <v>79491</v>
      </c>
      <c r="F44" s="88">
        <v>79491</v>
      </c>
      <c r="G44" s="100">
        <v>0</v>
      </c>
      <c r="H44" s="100">
        <v>0</v>
      </c>
      <c r="I44" s="100">
        <v>0</v>
      </c>
      <c r="J44" s="88">
        <v>482650</v>
      </c>
      <c r="K44" s="88">
        <v>177520</v>
      </c>
      <c r="L44" s="88">
        <v>257611</v>
      </c>
      <c r="M44" s="88">
        <v>31825</v>
      </c>
      <c r="N44" s="88">
        <v>15694</v>
      </c>
      <c r="O44" s="91">
        <f t="shared" si="4"/>
        <v>100</v>
      </c>
      <c r="P44" s="91">
        <f t="shared" si="4"/>
        <v>36.78027556200145</v>
      </c>
      <c r="Q44" s="91">
        <f t="shared" si="4"/>
        <v>53.37428778618046</v>
      </c>
      <c r="R44" s="91">
        <f t="shared" si="4"/>
        <v>6.5938050347042365</v>
      </c>
      <c r="S44" s="91">
        <f t="shared" si="4"/>
        <v>3.251631617113851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206"/>
      <c r="B45" s="27" t="s">
        <v>21</v>
      </c>
      <c r="C45" s="40" t="s">
        <v>22</v>
      </c>
      <c r="D45" s="87">
        <v>539380</v>
      </c>
      <c r="E45" s="88">
        <v>72517</v>
      </c>
      <c r="F45" s="88">
        <v>72517</v>
      </c>
      <c r="G45" s="100">
        <v>0</v>
      </c>
      <c r="H45" s="100">
        <v>0</v>
      </c>
      <c r="I45" s="100">
        <v>0</v>
      </c>
      <c r="J45" s="88">
        <v>466863</v>
      </c>
      <c r="K45" s="88">
        <v>138239</v>
      </c>
      <c r="L45" s="88">
        <v>243411</v>
      </c>
      <c r="M45" s="88">
        <v>30740</v>
      </c>
      <c r="N45" s="88">
        <v>54473</v>
      </c>
      <c r="O45" s="91">
        <f t="shared" si="4"/>
        <v>100</v>
      </c>
      <c r="P45" s="91">
        <f t="shared" si="4"/>
        <v>29.610185429130176</v>
      </c>
      <c r="Q45" s="91">
        <f t="shared" si="4"/>
        <v>52.13756498158989</v>
      </c>
      <c r="R45" s="91">
        <f t="shared" si="4"/>
        <v>6.584372717478147</v>
      </c>
      <c r="S45" s="91">
        <f t="shared" si="4"/>
        <v>11.667876871801793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ht="12" customHeight="1">
      <c r="A46" s="31" t="s">
        <v>47</v>
      </c>
      <c r="B46" s="15" t="s">
        <v>15</v>
      </c>
      <c r="C46" s="34" t="s">
        <v>16</v>
      </c>
      <c r="D46" s="85">
        <v>1243536</v>
      </c>
      <c r="E46" s="86">
        <v>178709</v>
      </c>
      <c r="F46" s="86">
        <v>178708</v>
      </c>
      <c r="G46" s="99">
        <v>1</v>
      </c>
      <c r="H46" s="99">
        <v>0</v>
      </c>
      <c r="I46" s="99">
        <v>0</v>
      </c>
      <c r="J46" s="86">
        <v>1064827</v>
      </c>
      <c r="K46" s="86">
        <v>371581</v>
      </c>
      <c r="L46" s="86">
        <v>546714</v>
      </c>
      <c r="M46" s="86">
        <v>77873</v>
      </c>
      <c r="N46" s="86">
        <v>68659</v>
      </c>
      <c r="O46" s="90">
        <f t="shared" si="4"/>
        <v>100</v>
      </c>
      <c r="P46" s="90">
        <f t="shared" si="4"/>
        <v>34.895903278185095</v>
      </c>
      <c r="Q46" s="90">
        <f t="shared" si="4"/>
        <v>51.34298810980563</v>
      </c>
      <c r="R46" s="90">
        <f t="shared" si="4"/>
        <v>7.313206746260191</v>
      </c>
      <c r="S46" s="90">
        <f t="shared" si="4"/>
        <v>6.447901865749084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200" t="s">
        <v>48</v>
      </c>
      <c r="B47" s="27" t="s">
        <v>19</v>
      </c>
      <c r="C47" s="40" t="s">
        <v>20</v>
      </c>
      <c r="D47" s="87">
        <v>636341</v>
      </c>
      <c r="E47" s="88">
        <v>93044</v>
      </c>
      <c r="F47" s="88">
        <v>93044</v>
      </c>
      <c r="G47" s="100">
        <v>0</v>
      </c>
      <c r="H47" s="100">
        <v>0</v>
      </c>
      <c r="I47" s="100">
        <v>0</v>
      </c>
      <c r="J47" s="88">
        <v>543297</v>
      </c>
      <c r="K47" s="88">
        <v>209298</v>
      </c>
      <c r="L47" s="88">
        <v>280058</v>
      </c>
      <c r="M47" s="88">
        <v>39754</v>
      </c>
      <c r="N47" s="88">
        <v>14187</v>
      </c>
      <c r="O47" s="91">
        <f t="shared" si="4"/>
        <v>100</v>
      </c>
      <c r="P47" s="91">
        <f t="shared" si="4"/>
        <v>38.523680417892976</v>
      </c>
      <c r="Q47" s="91">
        <f t="shared" si="4"/>
        <v>51.547864243682554</v>
      </c>
      <c r="R47" s="91">
        <f t="shared" si="4"/>
        <v>7.3171764246811595</v>
      </c>
      <c r="S47" s="91">
        <f t="shared" si="4"/>
        <v>2.6112789137433117</v>
      </c>
      <c r="T47" s="1"/>
      <c r="U47" s="93"/>
      <c r="V47" s="93"/>
      <c r="W47" s="93"/>
      <c r="X47" s="93"/>
      <c r="AA47" s="93"/>
      <c r="AB47" s="93"/>
      <c r="AG47" s="93"/>
      <c r="AH47" s="93"/>
      <c r="AI47" s="93"/>
    </row>
    <row r="48" spans="1:33" ht="12" customHeight="1">
      <c r="A48" s="206"/>
      <c r="B48" s="27" t="s">
        <v>21</v>
      </c>
      <c r="C48" s="40" t="s">
        <v>22</v>
      </c>
      <c r="D48" s="87">
        <v>607195</v>
      </c>
      <c r="E48" s="88">
        <v>85665</v>
      </c>
      <c r="F48" s="88">
        <v>85664</v>
      </c>
      <c r="G48" s="100">
        <v>1</v>
      </c>
      <c r="H48" s="100">
        <v>0</v>
      </c>
      <c r="I48" s="100">
        <v>0</v>
      </c>
      <c r="J48" s="88">
        <v>521530</v>
      </c>
      <c r="K48" s="88">
        <v>162283</v>
      </c>
      <c r="L48" s="88">
        <v>266656</v>
      </c>
      <c r="M48" s="88">
        <v>38119</v>
      </c>
      <c r="N48" s="88">
        <v>54472</v>
      </c>
      <c r="O48" s="91">
        <f t="shared" si="4"/>
        <v>100</v>
      </c>
      <c r="P48" s="91">
        <f t="shared" si="4"/>
        <v>31.116714282975096</v>
      </c>
      <c r="Q48" s="91">
        <f t="shared" si="4"/>
        <v>51.12956109907388</v>
      </c>
      <c r="R48" s="91">
        <f t="shared" si="4"/>
        <v>7.309071386113934</v>
      </c>
      <c r="S48" s="91">
        <f t="shared" si="4"/>
        <v>10.444653231837094</v>
      </c>
      <c r="T48" s="1"/>
      <c r="U48" s="93"/>
      <c r="V48" s="93"/>
      <c r="W48" s="93"/>
      <c r="AG48" s="93"/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85">
        <v>873509</v>
      </c>
      <c r="E49" s="86">
        <v>126923</v>
      </c>
      <c r="F49" s="86">
        <v>126923</v>
      </c>
      <c r="G49" s="99">
        <v>0</v>
      </c>
      <c r="H49" s="99">
        <v>0</v>
      </c>
      <c r="I49" s="99">
        <v>0</v>
      </c>
      <c r="J49" s="86">
        <v>746586</v>
      </c>
      <c r="K49" s="86">
        <v>252091</v>
      </c>
      <c r="L49" s="86">
        <v>381973</v>
      </c>
      <c r="M49" s="86">
        <v>55293</v>
      </c>
      <c r="N49" s="86">
        <v>57229</v>
      </c>
      <c r="O49" s="90">
        <f t="shared" si="4"/>
        <v>100</v>
      </c>
      <c r="P49" s="90">
        <f t="shared" si="4"/>
        <v>33.76583541614764</v>
      </c>
      <c r="Q49" s="90">
        <f t="shared" si="4"/>
        <v>51.1626256050877</v>
      </c>
      <c r="R49" s="90">
        <f t="shared" si="4"/>
        <v>7.406112624667487</v>
      </c>
      <c r="S49" s="90">
        <f t="shared" si="4"/>
        <v>7.665426354097184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87">
        <v>449267</v>
      </c>
      <c r="E50" s="88">
        <v>66343</v>
      </c>
      <c r="F50" s="88">
        <v>66343</v>
      </c>
      <c r="G50" s="100">
        <v>0</v>
      </c>
      <c r="H50" s="100">
        <v>0</v>
      </c>
      <c r="I50" s="100">
        <v>0</v>
      </c>
      <c r="J50" s="88">
        <v>382924</v>
      </c>
      <c r="K50" s="88">
        <v>143305</v>
      </c>
      <c r="L50" s="88">
        <v>197655</v>
      </c>
      <c r="M50" s="88">
        <v>29628</v>
      </c>
      <c r="N50" s="88">
        <v>12336</v>
      </c>
      <c r="O50" s="91">
        <f t="shared" si="4"/>
        <v>100</v>
      </c>
      <c r="P50" s="91">
        <f t="shared" si="4"/>
        <v>37.42387523372784</v>
      </c>
      <c r="Q50" s="91">
        <f t="shared" si="4"/>
        <v>51.61729220419717</v>
      </c>
      <c r="R50" s="91">
        <f t="shared" si="4"/>
        <v>7.737305574996606</v>
      </c>
      <c r="S50" s="91">
        <f t="shared" si="4"/>
        <v>3.2215269870783754</v>
      </c>
    </row>
    <row r="51" spans="1:19" s="1" customFormat="1" ht="12" customHeight="1">
      <c r="A51" s="206"/>
      <c r="B51" s="27" t="s">
        <v>21</v>
      </c>
      <c r="C51" s="40" t="s">
        <v>22</v>
      </c>
      <c r="D51" s="87">
        <v>424242</v>
      </c>
      <c r="E51" s="88">
        <v>60580</v>
      </c>
      <c r="F51" s="88">
        <v>60580</v>
      </c>
      <c r="G51" s="100">
        <v>0</v>
      </c>
      <c r="H51" s="100">
        <v>0</v>
      </c>
      <c r="I51" s="100">
        <v>0</v>
      </c>
      <c r="J51" s="88">
        <v>363662</v>
      </c>
      <c r="K51" s="88">
        <v>108786</v>
      </c>
      <c r="L51" s="88">
        <v>184318</v>
      </c>
      <c r="M51" s="88">
        <v>25665</v>
      </c>
      <c r="N51" s="88">
        <v>44893</v>
      </c>
      <c r="O51" s="91">
        <f t="shared" si="4"/>
        <v>100</v>
      </c>
      <c r="P51" s="91">
        <f t="shared" si="4"/>
        <v>29.914041060105262</v>
      </c>
      <c r="Q51" s="91">
        <f t="shared" si="4"/>
        <v>50.68387678668655</v>
      </c>
      <c r="R51" s="91">
        <f t="shared" si="4"/>
        <v>7.05737745488943</v>
      </c>
      <c r="S51" s="91">
        <f t="shared" si="4"/>
        <v>12.344704698318768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85">
        <v>230673</v>
      </c>
      <c r="E52" s="86">
        <v>35397</v>
      </c>
      <c r="F52" s="86">
        <v>35397</v>
      </c>
      <c r="G52" s="99">
        <v>0</v>
      </c>
      <c r="H52" s="99">
        <v>0</v>
      </c>
      <c r="I52" s="99">
        <v>0</v>
      </c>
      <c r="J52" s="86">
        <v>195276</v>
      </c>
      <c r="K52" s="86">
        <v>68489</v>
      </c>
      <c r="L52" s="86">
        <v>91736</v>
      </c>
      <c r="M52" s="86">
        <v>17918</v>
      </c>
      <c r="N52" s="86">
        <v>17133</v>
      </c>
      <c r="O52" s="90">
        <f t="shared" si="4"/>
        <v>100</v>
      </c>
      <c r="P52" s="90">
        <f t="shared" si="4"/>
        <v>35.0729224277433</v>
      </c>
      <c r="Q52" s="90">
        <f t="shared" si="4"/>
        <v>46.97761117597657</v>
      </c>
      <c r="R52" s="90">
        <f t="shared" si="4"/>
        <v>9.175730760564536</v>
      </c>
      <c r="S52" s="90">
        <f t="shared" si="4"/>
        <v>8.773735635715603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87">
        <v>120747</v>
      </c>
      <c r="E53" s="88">
        <v>18391</v>
      </c>
      <c r="F53" s="88">
        <v>18391</v>
      </c>
      <c r="G53" s="100">
        <v>0</v>
      </c>
      <c r="H53" s="100">
        <v>0</v>
      </c>
      <c r="I53" s="100">
        <v>0</v>
      </c>
      <c r="J53" s="88">
        <v>102356</v>
      </c>
      <c r="K53" s="88">
        <v>41539</v>
      </c>
      <c r="L53" s="88">
        <v>48097</v>
      </c>
      <c r="M53" s="88">
        <v>9410</v>
      </c>
      <c r="N53" s="88">
        <v>3310</v>
      </c>
      <c r="O53" s="91">
        <f t="shared" si="4"/>
        <v>100</v>
      </c>
      <c r="P53" s="91">
        <f t="shared" si="4"/>
        <v>40.582867638438394</v>
      </c>
      <c r="Q53" s="91">
        <f t="shared" si="4"/>
        <v>46.98991754269413</v>
      </c>
      <c r="R53" s="91">
        <f t="shared" si="4"/>
        <v>9.19340341553011</v>
      </c>
      <c r="S53" s="91">
        <f t="shared" si="4"/>
        <v>3.2338114033373713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87">
        <v>109926</v>
      </c>
      <c r="E54" s="88">
        <v>17006</v>
      </c>
      <c r="F54" s="88">
        <v>17006</v>
      </c>
      <c r="G54" s="100">
        <v>0</v>
      </c>
      <c r="H54" s="100">
        <v>0</v>
      </c>
      <c r="I54" s="100">
        <v>0</v>
      </c>
      <c r="J54" s="88">
        <v>92920</v>
      </c>
      <c r="K54" s="88">
        <v>26950</v>
      </c>
      <c r="L54" s="88">
        <v>43639</v>
      </c>
      <c r="M54" s="88">
        <v>8508</v>
      </c>
      <c r="N54" s="88">
        <v>13823</v>
      </c>
      <c r="O54" s="91">
        <f t="shared" si="4"/>
        <v>100</v>
      </c>
      <c r="P54" s="91">
        <f t="shared" si="4"/>
        <v>29.00344382264313</v>
      </c>
      <c r="Q54" s="91">
        <f t="shared" si="4"/>
        <v>46.96405510116229</v>
      </c>
      <c r="R54" s="91">
        <f t="shared" si="4"/>
        <v>9.1562634524322</v>
      </c>
      <c r="S54" s="91">
        <f t="shared" si="4"/>
        <v>14.876237623762375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85">
        <v>338805</v>
      </c>
      <c r="E55" s="86">
        <v>50959</v>
      </c>
      <c r="F55" s="86">
        <v>50959</v>
      </c>
      <c r="G55" s="99">
        <v>0</v>
      </c>
      <c r="H55" s="99">
        <v>0</v>
      </c>
      <c r="I55" s="99">
        <v>0</v>
      </c>
      <c r="J55" s="86">
        <v>287846</v>
      </c>
      <c r="K55" s="86">
        <v>102385</v>
      </c>
      <c r="L55" s="86">
        <v>135035</v>
      </c>
      <c r="M55" s="86">
        <v>27927</v>
      </c>
      <c r="N55" s="86">
        <v>22499</v>
      </c>
      <c r="O55" s="90">
        <f t="shared" si="4"/>
        <v>100</v>
      </c>
      <c r="P55" s="90">
        <f t="shared" si="4"/>
        <v>35.56936695316246</v>
      </c>
      <c r="Q55" s="90">
        <f t="shared" si="4"/>
        <v>46.9122377938203</v>
      </c>
      <c r="R55" s="90">
        <f t="shared" si="4"/>
        <v>9.702062908638647</v>
      </c>
      <c r="S55" s="90">
        <f t="shared" si="4"/>
        <v>7.8163323443785915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87">
        <v>174584</v>
      </c>
      <c r="E56" s="88">
        <v>26612</v>
      </c>
      <c r="F56" s="88">
        <v>26612</v>
      </c>
      <c r="G56" s="100">
        <v>0</v>
      </c>
      <c r="H56" s="100">
        <v>0</v>
      </c>
      <c r="I56" s="100">
        <v>0</v>
      </c>
      <c r="J56" s="88">
        <v>147972</v>
      </c>
      <c r="K56" s="88">
        <v>59657</v>
      </c>
      <c r="L56" s="88">
        <v>69885</v>
      </c>
      <c r="M56" s="88">
        <v>14220</v>
      </c>
      <c r="N56" s="88">
        <v>4210</v>
      </c>
      <c r="O56" s="91">
        <f t="shared" si="4"/>
        <v>100</v>
      </c>
      <c r="P56" s="91">
        <f t="shared" si="4"/>
        <v>40.316411212932174</v>
      </c>
      <c r="Q56" s="91">
        <f t="shared" si="4"/>
        <v>47.228529721839266</v>
      </c>
      <c r="R56" s="91">
        <f t="shared" si="4"/>
        <v>9.60992620225448</v>
      </c>
      <c r="S56" s="91">
        <f t="shared" si="4"/>
        <v>2.845132862974076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87">
        <v>164221</v>
      </c>
      <c r="E57" s="88">
        <v>24347</v>
      </c>
      <c r="F57" s="88">
        <v>24347</v>
      </c>
      <c r="G57" s="100">
        <v>0</v>
      </c>
      <c r="H57" s="100">
        <v>0</v>
      </c>
      <c r="I57" s="100">
        <v>0</v>
      </c>
      <c r="J57" s="88">
        <v>139874</v>
      </c>
      <c r="K57" s="88">
        <v>42728</v>
      </c>
      <c r="L57" s="88">
        <v>65150</v>
      </c>
      <c r="M57" s="88">
        <v>13707</v>
      </c>
      <c r="N57" s="88">
        <v>18289</v>
      </c>
      <c r="O57" s="91">
        <f t="shared" si="4"/>
        <v>100</v>
      </c>
      <c r="P57" s="91">
        <f t="shared" si="4"/>
        <v>30.547492743469125</v>
      </c>
      <c r="Q57" s="91">
        <f t="shared" si="4"/>
        <v>46.5776341564551</v>
      </c>
      <c r="R57" s="91">
        <f t="shared" si="4"/>
        <v>9.79953386619386</v>
      </c>
      <c r="S57" s="91">
        <f t="shared" si="4"/>
        <v>13.075339233881921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85">
        <v>96918</v>
      </c>
      <c r="E58" s="86">
        <v>13160</v>
      </c>
      <c r="F58" s="86">
        <v>13160</v>
      </c>
      <c r="G58" s="99">
        <v>0</v>
      </c>
      <c r="H58" s="99">
        <v>0</v>
      </c>
      <c r="I58" s="99">
        <v>0</v>
      </c>
      <c r="J58" s="86">
        <v>83758</v>
      </c>
      <c r="K58" s="86">
        <v>28108</v>
      </c>
      <c r="L58" s="86">
        <v>43664</v>
      </c>
      <c r="M58" s="86">
        <v>5365</v>
      </c>
      <c r="N58" s="86">
        <v>6621</v>
      </c>
      <c r="O58" s="90">
        <f t="shared" si="4"/>
        <v>100</v>
      </c>
      <c r="P58" s="90">
        <f t="shared" si="4"/>
        <v>33.55858544855417</v>
      </c>
      <c r="Q58" s="90">
        <f t="shared" si="4"/>
        <v>52.131139712027505</v>
      </c>
      <c r="R58" s="90">
        <f t="shared" si="4"/>
        <v>6.405358294133098</v>
      </c>
      <c r="S58" s="90">
        <f t="shared" si="4"/>
        <v>7.904916545285226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87">
        <v>49769</v>
      </c>
      <c r="E59" s="88">
        <v>6874</v>
      </c>
      <c r="F59" s="88">
        <v>6874</v>
      </c>
      <c r="G59" s="100">
        <v>0</v>
      </c>
      <c r="H59" s="100">
        <v>0</v>
      </c>
      <c r="I59" s="100">
        <v>0</v>
      </c>
      <c r="J59" s="88">
        <v>42895</v>
      </c>
      <c r="K59" s="88">
        <v>15782</v>
      </c>
      <c r="L59" s="88">
        <v>22761</v>
      </c>
      <c r="M59" s="88">
        <v>2940</v>
      </c>
      <c r="N59" s="88">
        <v>1412</v>
      </c>
      <c r="O59" s="91">
        <f t="shared" si="4"/>
        <v>100</v>
      </c>
      <c r="P59" s="91">
        <f t="shared" si="4"/>
        <v>36.79216691922135</v>
      </c>
      <c r="Q59" s="91">
        <f t="shared" si="4"/>
        <v>53.062128453199676</v>
      </c>
      <c r="R59" s="91">
        <f t="shared" si="4"/>
        <v>6.853945681314838</v>
      </c>
      <c r="S59" s="91">
        <f t="shared" si="4"/>
        <v>3.291758946264133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87">
        <v>47149</v>
      </c>
      <c r="E60" s="88">
        <v>6286</v>
      </c>
      <c r="F60" s="88">
        <v>6286</v>
      </c>
      <c r="G60" s="100">
        <v>0</v>
      </c>
      <c r="H60" s="100">
        <v>0</v>
      </c>
      <c r="I60" s="100">
        <v>0</v>
      </c>
      <c r="J60" s="88">
        <v>40863</v>
      </c>
      <c r="K60" s="88">
        <v>12326</v>
      </c>
      <c r="L60" s="88">
        <v>20903</v>
      </c>
      <c r="M60" s="88">
        <v>2425</v>
      </c>
      <c r="N60" s="88">
        <v>5209</v>
      </c>
      <c r="O60" s="91">
        <f t="shared" si="4"/>
        <v>100</v>
      </c>
      <c r="P60" s="91">
        <f t="shared" si="4"/>
        <v>30.1642072290336</v>
      </c>
      <c r="Q60" s="91">
        <f t="shared" si="4"/>
        <v>51.153855566160104</v>
      </c>
      <c r="R60" s="91">
        <f t="shared" si="4"/>
        <v>5.934463940484056</v>
      </c>
      <c r="S60" s="91">
        <f t="shared" si="4"/>
        <v>12.747473264322249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85">
        <v>384134</v>
      </c>
      <c r="E61" s="86">
        <v>54388</v>
      </c>
      <c r="F61" s="86">
        <v>54388</v>
      </c>
      <c r="G61" s="99">
        <v>0</v>
      </c>
      <c r="H61" s="99">
        <v>0</v>
      </c>
      <c r="I61" s="99">
        <v>0</v>
      </c>
      <c r="J61" s="86">
        <v>329746</v>
      </c>
      <c r="K61" s="86">
        <v>118485</v>
      </c>
      <c r="L61" s="86">
        <v>159939</v>
      </c>
      <c r="M61" s="86">
        <v>29755</v>
      </c>
      <c r="N61" s="86">
        <v>21567</v>
      </c>
      <c r="O61" s="90">
        <f t="shared" si="4"/>
        <v>100</v>
      </c>
      <c r="P61" s="90">
        <f t="shared" si="4"/>
        <v>35.932202361817886</v>
      </c>
      <c r="Q61" s="90">
        <f t="shared" si="4"/>
        <v>48.503696784797995</v>
      </c>
      <c r="R61" s="90">
        <f t="shared" si="4"/>
        <v>9.0236121135662</v>
      </c>
      <c r="S61" s="90">
        <f t="shared" si="4"/>
        <v>6.540488739817921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87">
        <v>193573</v>
      </c>
      <c r="E62" s="88">
        <v>28330</v>
      </c>
      <c r="F62" s="88">
        <v>28330</v>
      </c>
      <c r="G62" s="100">
        <v>0</v>
      </c>
      <c r="H62" s="100">
        <v>0</v>
      </c>
      <c r="I62" s="100">
        <v>0</v>
      </c>
      <c r="J62" s="88">
        <v>165243</v>
      </c>
      <c r="K62" s="88">
        <v>65546</v>
      </c>
      <c r="L62" s="88">
        <v>81574</v>
      </c>
      <c r="M62" s="88">
        <v>14439</v>
      </c>
      <c r="N62" s="88">
        <v>3684</v>
      </c>
      <c r="O62" s="91">
        <f t="shared" si="4"/>
        <v>100</v>
      </c>
      <c r="P62" s="91">
        <f t="shared" si="4"/>
        <v>39.66643065061757</v>
      </c>
      <c r="Q62" s="91">
        <f t="shared" si="4"/>
        <v>49.36608509891493</v>
      </c>
      <c r="R62" s="91">
        <f t="shared" si="4"/>
        <v>8.738040340589313</v>
      </c>
      <c r="S62" s="91">
        <f t="shared" si="4"/>
        <v>2.2294439098781793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87">
        <v>190561</v>
      </c>
      <c r="E63" s="88">
        <v>26058</v>
      </c>
      <c r="F63" s="88">
        <v>26058</v>
      </c>
      <c r="G63" s="100">
        <v>0</v>
      </c>
      <c r="H63" s="100">
        <v>0</v>
      </c>
      <c r="I63" s="100">
        <v>0</v>
      </c>
      <c r="J63" s="88">
        <v>164503</v>
      </c>
      <c r="K63" s="88">
        <v>52939</v>
      </c>
      <c r="L63" s="88">
        <v>78365</v>
      </c>
      <c r="M63" s="88">
        <v>15316</v>
      </c>
      <c r="N63" s="88">
        <v>17883</v>
      </c>
      <c r="O63" s="91">
        <f t="shared" si="4"/>
        <v>100</v>
      </c>
      <c r="P63" s="91">
        <f t="shared" si="4"/>
        <v>32.18117602718492</v>
      </c>
      <c r="Q63" s="91">
        <f t="shared" si="4"/>
        <v>47.63742910463639</v>
      </c>
      <c r="R63" s="91">
        <f t="shared" si="4"/>
        <v>9.310468502094187</v>
      </c>
      <c r="S63" s="91">
        <f t="shared" si="4"/>
        <v>10.87092636608451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85">
        <v>415344</v>
      </c>
      <c r="E64" s="86">
        <v>79463</v>
      </c>
      <c r="F64" s="86">
        <v>79463</v>
      </c>
      <c r="G64" s="99">
        <v>0</v>
      </c>
      <c r="H64" s="99">
        <v>0</v>
      </c>
      <c r="I64" s="99">
        <v>0</v>
      </c>
      <c r="J64" s="86">
        <v>335881</v>
      </c>
      <c r="K64" s="86">
        <v>111881</v>
      </c>
      <c r="L64" s="86">
        <v>183315</v>
      </c>
      <c r="M64" s="86">
        <v>22511</v>
      </c>
      <c r="N64" s="86">
        <v>18174</v>
      </c>
      <c r="O64" s="90">
        <f t="shared" si="4"/>
        <v>100</v>
      </c>
      <c r="P64" s="90">
        <f t="shared" si="4"/>
        <v>33.30971385699102</v>
      </c>
      <c r="Q64" s="90">
        <f t="shared" si="4"/>
        <v>54.57736519779327</v>
      </c>
      <c r="R64" s="90">
        <f t="shared" si="4"/>
        <v>6.702076032880693</v>
      </c>
      <c r="S64" s="90">
        <f t="shared" si="4"/>
        <v>5.4108449123350235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87">
        <v>206243</v>
      </c>
      <c r="E65" s="88">
        <v>41500</v>
      </c>
      <c r="F65" s="88">
        <v>41500</v>
      </c>
      <c r="G65" s="100">
        <v>0</v>
      </c>
      <c r="H65" s="100">
        <v>0</v>
      </c>
      <c r="I65" s="100">
        <v>0</v>
      </c>
      <c r="J65" s="88">
        <v>164743</v>
      </c>
      <c r="K65" s="88">
        <v>60760</v>
      </c>
      <c r="L65" s="88">
        <v>90172</v>
      </c>
      <c r="M65" s="88">
        <v>10460</v>
      </c>
      <c r="N65" s="88">
        <v>3351</v>
      </c>
      <c r="O65" s="91">
        <f t="shared" si="4"/>
        <v>100</v>
      </c>
      <c r="P65" s="91">
        <f t="shared" si="4"/>
        <v>36.88168844806759</v>
      </c>
      <c r="Q65" s="91">
        <f t="shared" si="4"/>
        <v>54.73495080215851</v>
      </c>
      <c r="R65" s="91">
        <f t="shared" si="4"/>
        <v>6.34928342934146</v>
      </c>
      <c r="S65" s="91">
        <f t="shared" si="4"/>
        <v>2.034077320432431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87">
        <v>209101</v>
      </c>
      <c r="E66" s="88">
        <v>37963</v>
      </c>
      <c r="F66" s="88">
        <v>37963</v>
      </c>
      <c r="G66" s="100">
        <v>0</v>
      </c>
      <c r="H66" s="100">
        <v>0</v>
      </c>
      <c r="I66" s="100">
        <v>0</v>
      </c>
      <c r="J66" s="88">
        <v>171138</v>
      </c>
      <c r="K66" s="88">
        <v>51121</v>
      </c>
      <c r="L66" s="88">
        <v>93143</v>
      </c>
      <c r="M66" s="88">
        <v>12051</v>
      </c>
      <c r="N66" s="88">
        <v>14823</v>
      </c>
      <c r="O66" s="91">
        <f t="shared" si="4"/>
        <v>100</v>
      </c>
      <c r="P66" s="91">
        <f t="shared" si="4"/>
        <v>29.871215042830933</v>
      </c>
      <c r="Q66" s="91">
        <f t="shared" si="4"/>
        <v>54.425668174221975</v>
      </c>
      <c r="R66" s="91">
        <f t="shared" si="4"/>
        <v>7.0416856571889355</v>
      </c>
      <c r="S66" s="91">
        <f t="shared" si="4"/>
        <v>8.66143112575816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85">
        <v>1082299</v>
      </c>
      <c r="E67" s="86">
        <v>190238</v>
      </c>
      <c r="F67" s="86">
        <v>190238</v>
      </c>
      <c r="G67" s="99">
        <v>0</v>
      </c>
      <c r="H67" s="99">
        <v>0</v>
      </c>
      <c r="I67" s="99">
        <v>0</v>
      </c>
      <c r="J67" s="86">
        <v>892061</v>
      </c>
      <c r="K67" s="86">
        <v>321005</v>
      </c>
      <c r="L67" s="86">
        <v>455738</v>
      </c>
      <c r="M67" s="86">
        <v>73560</v>
      </c>
      <c r="N67" s="86">
        <v>41758</v>
      </c>
      <c r="O67" s="90">
        <f t="shared" si="4"/>
        <v>100</v>
      </c>
      <c r="P67" s="90">
        <f t="shared" si="4"/>
        <v>35.98464678984957</v>
      </c>
      <c r="Q67" s="90">
        <f t="shared" si="4"/>
        <v>51.08821033539186</v>
      </c>
      <c r="R67" s="90">
        <f t="shared" si="4"/>
        <v>8.24607285824624</v>
      </c>
      <c r="S67" s="90">
        <f t="shared" si="4"/>
        <v>4.681070016512324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87">
        <v>525788</v>
      </c>
      <c r="E68" s="88">
        <v>99089</v>
      </c>
      <c r="F68" s="88">
        <v>99089</v>
      </c>
      <c r="G68" s="100">
        <v>0</v>
      </c>
      <c r="H68" s="100">
        <v>0</v>
      </c>
      <c r="I68" s="100">
        <v>0</v>
      </c>
      <c r="J68" s="88">
        <v>426699</v>
      </c>
      <c r="K68" s="88">
        <v>166782</v>
      </c>
      <c r="L68" s="88">
        <v>221709</v>
      </c>
      <c r="M68" s="88">
        <v>30716</v>
      </c>
      <c r="N68" s="88">
        <v>7492</v>
      </c>
      <c r="O68" s="91">
        <f t="shared" si="4"/>
        <v>100</v>
      </c>
      <c r="P68" s="91">
        <f t="shared" si="4"/>
        <v>39.08656922092623</v>
      </c>
      <c r="Q68" s="91">
        <f t="shared" si="4"/>
        <v>51.95910934874467</v>
      </c>
      <c r="R68" s="91">
        <f t="shared" si="4"/>
        <v>7.19851698738455</v>
      </c>
      <c r="S68" s="91">
        <f t="shared" si="4"/>
        <v>1.755804442944558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87">
        <v>556511</v>
      </c>
      <c r="E69" s="88">
        <v>91149</v>
      </c>
      <c r="F69" s="88">
        <v>91149</v>
      </c>
      <c r="G69" s="100">
        <v>0</v>
      </c>
      <c r="H69" s="100">
        <v>0</v>
      </c>
      <c r="I69" s="100">
        <v>0</v>
      </c>
      <c r="J69" s="88">
        <v>465362</v>
      </c>
      <c r="K69" s="88">
        <v>154223</v>
      </c>
      <c r="L69" s="88">
        <v>234029</v>
      </c>
      <c r="M69" s="88">
        <v>42844</v>
      </c>
      <c r="N69" s="88">
        <v>34266</v>
      </c>
      <c r="O69" s="91">
        <f t="shared" si="4"/>
        <v>100</v>
      </c>
      <c r="P69" s="91">
        <f t="shared" si="4"/>
        <v>33.140436907181936</v>
      </c>
      <c r="Q69" s="91">
        <f t="shared" si="4"/>
        <v>50.2896669689403</v>
      </c>
      <c r="R69" s="91">
        <f t="shared" si="4"/>
        <v>9.20659615525118</v>
      </c>
      <c r="S69" s="91">
        <f t="shared" si="4"/>
        <v>7.363299968626574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85">
        <v>272390</v>
      </c>
      <c r="E70" s="86">
        <v>47465</v>
      </c>
      <c r="F70" s="86">
        <v>47464</v>
      </c>
      <c r="G70" s="99">
        <v>1</v>
      </c>
      <c r="H70" s="99">
        <v>0</v>
      </c>
      <c r="I70" s="99">
        <v>0</v>
      </c>
      <c r="J70" s="86">
        <v>224925</v>
      </c>
      <c r="K70" s="86">
        <v>79694</v>
      </c>
      <c r="L70" s="86">
        <v>114467</v>
      </c>
      <c r="M70" s="86">
        <v>16434</v>
      </c>
      <c r="N70" s="86">
        <v>14330</v>
      </c>
      <c r="O70" s="90">
        <f t="shared" si="4"/>
        <v>100</v>
      </c>
      <c r="P70" s="90">
        <f t="shared" si="4"/>
        <v>35.43136601089252</v>
      </c>
      <c r="Q70" s="90">
        <f t="shared" si="4"/>
        <v>50.89118595087251</v>
      </c>
      <c r="R70" s="90">
        <f t="shared" si="4"/>
        <v>7.306435478492832</v>
      </c>
      <c r="S70" s="90">
        <f t="shared" si="4"/>
        <v>6.3710125597421365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87">
        <v>134036</v>
      </c>
      <c r="E71" s="88">
        <v>24799</v>
      </c>
      <c r="F71" s="88">
        <v>24798</v>
      </c>
      <c r="G71" s="100">
        <v>1</v>
      </c>
      <c r="H71" s="100">
        <v>0</v>
      </c>
      <c r="I71" s="100">
        <v>0</v>
      </c>
      <c r="J71" s="88">
        <v>109237</v>
      </c>
      <c r="K71" s="88">
        <v>42734</v>
      </c>
      <c r="L71" s="88">
        <v>56513</v>
      </c>
      <c r="M71" s="88">
        <v>7263</v>
      </c>
      <c r="N71" s="88">
        <v>2727</v>
      </c>
      <c r="O71" s="91">
        <f aca="true" t="shared" si="5" ref="O71:S90">+J71/$J71*100</f>
        <v>100</v>
      </c>
      <c r="P71" s="91">
        <f t="shared" si="5"/>
        <v>39.12044453802283</v>
      </c>
      <c r="Q71" s="91">
        <f t="shared" si="5"/>
        <v>51.734302479928964</v>
      </c>
      <c r="R71" s="91">
        <f t="shared" si="5"/>
        <v>6.648846086948561</v>
      </c>
      <c r="S71" s="91">
        <f t="shared" si="5"/>
        <v>2.496406895099646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87">
        <v>138354</v>
      </c>
      <c r="E72" s="88">
        <v>22666</v>
      </c>
      <c r="F72" s="88">
        <v>22666</v>
      </c>
      <c r="G72" s="100">
        <v>0</v>
      </c>
      <c r="H72" s="100">
        <v>0</v>
      </c>
      <c r="I72" s="100">
        <v>0</v>
      </c>
      <c r="J72" s="88">
        <v>115688</v>
      </c>
      <c r="K72" s="88">
        <v>36960</v>
      </c>
      <c r="L72" s="88">
        <v>57954</v>
      </c>
      <c r="M72" s="88">
        <v>9171</v>
      </c>
      <c r="N72" s="88">
        <v>11603</v>
      </c>
      <c r="O72" s="91">
        <f t="shared" si="5"/>
        <v>100</v>
      </c>
      <c r="P72" s="91">
        <f t="shared" si="5"/>
        <v>31.947998063757694</v>
      </c>
      <c r="Q72" s="91">
        <f t="shared" si="5"/>
        <v>50.09508332757071</v>
      </c>
      <c r="R72" s="91">
        <f t="shared" si="5"/>
        <v>7.92735633773598</v>
      </c>
      <c r="S72" s="91">
        <f t="shared" si="5"/>
        <v>10.02956227093562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85">
        <v>772273</v>
      </c>
      <c r="E73" s="86">
        <v>120301</v>
      </c>
      <c r="F73" s="86">
        <v>120301</v>
      </c>
      <c r="G73" s="97">
        <v>0</v>
      </c>
      <c r="H73" s="97">
        <v>0</v>
      </c>
      <c r="I73" s="97">
        <v>0</v>
      </c>
      <c r="J73" s="86">
        <v>651972</v>
      </c>
      <c r="K73" s="86">
        <v>241019</v>
      </c>
      <c r="L73" s="86">
        <v>326460</v>
      </c>
      <c r="M73" s="86">
        <v>47831</v>
      </c>
      <c r="N73" s="86">
        <v>36662</v>
      </c>
      <c r="O73" s="90">
        <f t="shared" si="5"/>
        <v>100</v>
      </c>
      <c r="P73" s="90">
        <f t="shared" si="5"/>
        <v>36.96769186406778</v>
      </c>
      <c r="Q73" s="90">
        <f t="shared" si="5"/>
        <v>50.072702508696686</v>
      </c>
      <c r="R73" s="90">
        <f t="shared" si="5"/>
        <v>7.3363580031044275</v>
      </c>
      <c r="S73" s="90">
        <f t="shared" si="5"/>
        <v>5.623247624131097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87">
        <v>381903</v>
      </c>
      <c r="E74" s="88">
        <v>62710</v>
      </c>
      <c r="F74" s="88">
        <v>62710</v>
      </c>
      <c r="G74" s="98">
        <v>0</v>
      </c>
      <c r="H74" s="98">
        <v>0</v>
      </c>
      <c r="I74" s="98">
        <v>0</v>
      </c>
      <c r="J74" s="88">
        <v>319193</v>
      </c>
      <c r="K74" s="88">
        <v>128754</v>
      </c>
      <c r="L74" s="88">
        <v>161984</v>
      </c>
      <c r="M74" s="88">
        <v>21281</v>
      </c>
      <c r="N74" s="88">
        <v>7174</v>
      </c>
      <c r="O74" s="91">
        <f t="shared" si="5"/>
        <v>100</v>
      </c>
      <c r="P74" s="91">
        <f t="shared" si="5"/>
        <v>40.337350756438894</v>
      </c>
      <c r="Q74" s="91">
        <f t="shared" si="5"/>
        <v>50.74798006221941</v>
      </c>
      <c r="R74" s="91">
        <f t="shared" si="5"/>
        <v>6.667126158781677</v>
      </c>
      <c r="S74" s="91">
        <f t="shared" si="5"/>
        <v>2.2475430225600186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87">
        <v>390370</v>
      </c>
      <c r="E75" s="88">
        <v>57591</v>
      </c>
      <c r="F75" s="88">
        <v>57591</v>
      </c>
      <c r="G75" s="98">
        <v>0</v>
      </c>
      <c r="H75" s="98">
        <v>0</v>
      </c>
      <c r="I75" s="98">
        <v>0</v>
      </c>
      <c r="J75" s="88">
        <v>332779</v>
      </c>
      <c r="K75" s="88">
        <v>112265</v>
      </c>
      <c r="L75" s="88">
        <v>164476</v>
      </c>
      <c r="M75" s="88">
        <v>26550</v>
      </c>
      <c r="N75" s="88">
        <v>29488</v>
      </c>
      <c r="O75" s="91">
        <f t="shared" si="5"/>
        <v>100</v>
      </c>
      <c r="P75" s="91">
        <f t="shared" si="5"/>
        <v>33.73560230663594</v>
      </c>
      <c r="Q75" s="91">
        <f t="shared" si="5"/>
        <v>49.42499376463058</v>
      </c>
      <c r="R75" s="91">
        <f t="shared" si="5"/>
        <v>7.978267859450265</v>
      </c>
      <c r="S75" s="91">
        <f t="shared" si="5"/>
        <v>8.861136069283218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85">
        <v>2618772</v>
      </c>
      <c r="E76" s="85">
        <v>383774</v>
      </c>
      <c r="F76" s="85">
        <v>383773</v>
      </c>
      <c r="G76" s="97">
        <v>0</v>
      </c>
      <c r="H76" s="97">
        <v>1</v>
      </c>
      <c r="I76" s="97">
        <v>0</v>
      </c>
      <c r="J76" s="85">
        <v>2234998</v>
      </c>
      <c r="K76" s="85">
        <v>785505</v>
      </c>
      <c r="L76" s="85">
        <v>1174132</v>
      </c>
      <c r="M76" s="85">
        <v>152012</v>
      </c>
      <c r="N76" s="85">
        <v>123349</v>
      </c>
      <c r="O76" s="90">
        <f t="shared" si="5"/>
        <v>100</v>
      </c>
      <c r="P76" s="90">
        <f t="shared" si="5"/>
        <v>35.14566903415574</v>
      </c>
      <c r="Q76" s="90">
        <f t="shared" si="5"/>
        <v>52.5339172563018</v>
      </c>
      <c r="R76" s="90">
        <f t="shared" si="5"/>
        <v>6.801437853635663</v>
      </c>
      <c r="S76" s="90">
        <f t="shared" si="5"/>
        <v>5.518975855906806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87">
        <v>1262554</v>
      </c>
      <c r="E77" s="87">
        <v>199932</v>
      </c>
      <c r="F77" s="87">
        <v>199931</v>
      </c>
      <c r="G77" s="98">
        <v>0</v>
      </c>
      <c r="H77" s="98">
        <v>1</v>
      </c>
      <c r="I77" s="98">
        <v>0</v>
      </c>
      <c r="J77" s="87">
        <v>1062622</v>
      </c>
      <c r="K77" s="87">
        <v>396398</v>
      </c>
      <c r="L77" s="87">
        <v>578394</v>
      </c>
      <c r="M77" s="87">
        <v>66460</v>
      </c>
      <c r="N77" s="87">
        <v>21370</v>
      </c>
      <c r="O77" s="92">
        <f t="shared" si="5"/>
        <v>100</v>
      </c>
      <c r="P77" s="92">
        <f t="shared" si="5"/>
        <v>37.30376370901412</v>
      </c>
      <c r="Q77" s="92">
        <f t="shared" si="5"/>
        <v>54.43083241265474</v>
      </c>
      <c r="R77" s="92">
        <f t="shared" si="5"/>
        <v>6.254340678058614</v>
      </c>
      <c r="S77" s="92">
        <f t="shared" si="5"/>
        <v>2.0110632002725333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87">
        <v>1356218</v>
      </c>
      <c r="E78" s="87">
        <v>183842</v>
      </c>
      <c r="F78" s="87">
        <v>183842</v>
      </c>
      <c r="G78" s="98">
        <v>0</v>
      </c>
      <c r="H78" s="98">
        <v>0</v>
      </c>
      <c r="I78" s="98">
        <v>0</v>
      </c>
      <c r="J78" s="87">
        <v>1172376</v>
      </c>
      <c r="K78" s="87">
        <v>389107</v>
      </c>
      <c r="L78" s="87">
        <v>595738</v>
      </c>
      <c r="M78" s="87">
        <v>85552</v>
      </c>
      <c r="N78" s="87">
        <v>101979</v>
      </c>
      <c r="O78" s="92">
        <f t="shared" si="5"/>
        <v>100</v>
      </c>
      <c r="P78" s="92">
        <f t="shared" si="5"/>
        <v>33.18960811207326</v>
      </c>
      <c r="Q78" s="92">
        <f t="shared" si="5"/>
        <v>50.814585081919105</v>
      </c>
      <c r="R78" s="92">
        <f t="shared" si="5"/>
        <v>7.297317584119771</v>
      </c>
      <c r="S78" s="92">
        <f t="shared" si="5"/>
        <v>8.69848922188786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85">
        <v>1529947</v>
      </c>
      <c r="E79" s="85">
        <v>230344</v>
      </c>
      <c r="F79" s="85">
        <v>230343</v>
      </c>
      <c r="G79" s="97">
        <v>1</v>
      </c>
      <c r="H79" s="97">
        <v>0</v>
      </c>
      <c r="I79" s="97">
        <v>0</v>
      </c>
      <c r="J79" s="85">
        <v>1299603</v>
      </c>
      <c r="K79" s="85">
        <v>470571</v>
      </c>
      <c r="L79" s="85">
        <v>645003</v>
      </c>
      <c r="M79" s="85">
        <v>109379</v>
      </c>
      <c r="N79" s="85">
        <v>74650</v>
      </c>
      <c r="O79" s="90">
        <f t="shared" si="5"/>
        <v>100</v>
      </c>
      <c r="P79" s="90">
        <f t="shared" si="5"/>
        <v>36.20882684943017</v>
      </c>
      <c r="Q79" s="90">
        <f t="shared" si="5"/>
        <v>49.63077185879072</v>
      </c>
      <c r="R79" s="90">
        <f t="shared" si="5"/>
        <v>8.41633945135553</v>
      </c>
      <c r="S79" s="90">
        <f t="shared" si="5"/>
        <v>5.7440618404235755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87">
        <v>754586</v>
      </c>
      <c r="E80" s="87">
        <v>119568</v>
      </c>
      <c r="F80" s="87">
        <v>119568</v>
      </c>
      <c r="G80" s="98">
        <v>0</v>
      </c>
      <c r="H80" s="98">
        <v>0</v>
      </c>
      <c r="I80" s="98">
        <v>0</v>
      </c>
      <c r="J80" s="87">
        <v>635018</v>
      </c>
      <c r="K80" s="87">
        <v>251318</v>
      </c>
      <c r="L80" s="87">
        <v>320471</v>
      </c>
      <c r="M80" s="87">
        <v>48850</v>
      </c>
      <c r="N80" s="87">
        <v>14379</v>
      </c>
      <c r="O80" s="92">
        <f t="shared" si="5"/>
        <v>100</v>
      </c>
      <c r="P80" s="92">
        <f t="shared" si="5"/>
        <v>39.576515941280405</v>
      </c>
      <c r="Q80" s="92">
        <f t="shared" si="5"/>
        <v>50.46644347089374</v>
      </c>
      <c r="R80" s="92">
        <f t="shared" si="5"/>
        <v>7.692695325171885</v>
      </c>
      <c r="S80" s="92">
        <f t="shared" si="5"/>
        <v>2.264345262653972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87">
        <v>775361</v>
      </c>
      <c r="E81" s="87">
        <v>110776</v>
      </c>
      <c r="F81" s="87">
        <v>110775</v>
      </c>
      <c r="G81" s="98">
        <v>1</v>
      </c>
      <c r="H81" s="98">
        <v>0</v>
      </c>
      <c r="I81" s="98">
        <v>0</v>
      </c>
      <c r="J81" s="87">
        <v>664585</v>
      </c>
      <c r="K81" s="87">
        <v>219253</v>
      </c>
      <c r="L81" s="87">
        <v>324532</v>
      </c>
      <c r="M81" s="87">
        <v>60529</v>
      </c>
      <c r="N81" s="87">
        <v>60271</v>
      </c>
      <c r="O81" s="92">
        <f t="shared" si="5"/>
        <v>100</v>
      </c>
      <c r="P81" s="92">
        <f t="shared" si="5"/>
        <v>32.99096428598298</v>
      </c>
      <c r="Q81" s="92">
        <f t="shared" si="5"/>
        <v>48.83227879052341</v>
      </c>
      <c r="R81" s="92">
        <f t="shared" si="5"/>
        <v>9.107789071375368</v>
      </c>
      <c r="S81" s="92">
        <f t="shared" si="5"/>
        <v>9.06896785211824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85">
        <v>107308</v>
      </c>
      <c r="E82" s="85">
        <v>14299</v>
      </c>
      <c r="F82" s="85">
        <v>14299</v>
      </c>
      <c r="G82" s="97">
        <v>0</v>
      </c>
      <c r="H82" s="97">
        <v>0</v>
      </c>
      <c r="I82" s="97">
        <v>0</v>
      </c>
      <c r="J82" s="85">
        <v>93009</v>
      </c>
      <c r="K82" s="85">
        <v>29508</v>
      </c>
      <c r="L82" s="85">
        <v>52772</v>
      </c>
      <c r="M82" s="85">
        <v>5184</v>
      </c>
      <c r="N82" s="85">
        <v>5545</v>
      </c>
      <c r="O82" s="90">
        <f t="shared" si="5"/>
        <v>100</v>
      </c>
      <c r="P82" s="90">
        <f t="shared" si="5"/>
        <v>31.725962003677065</v>
      </c>
      <c r="Q82" s="90">
        <f t="shared" si="5"/>
        <v>56.738595189712825</v>
      </c>
      <c r="R82" s="90">
        <f t="shared" si="5"/>
        <v>5.573654162500404</v>
      </c>
      <c r="S82" s="90">
        <f t="shared" si="5"/>
        <v>5.96178864410971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87">
        <v>55615</v>
      </c>
      <c r="E83" s="87">
        <v>7445</v>
      </c>
      <c r="F83" s="87">
        <v>7445</v>
      </c>
      <c r="G83" s="98">
        <v>0</v>
      </c>
      <c r="H83" s="98">
        <v>0</v>
      </c>
      <c r="I83" s="98">
        <v>0</v>
      </c>
      <c r="J83" s="87">
        <v>48170</v>
      </c>
      <c r="K83" s="87">
        <v>15892</v>
      </c>
      <c r="L83" s="87">
        <v>28408</v>
      </c>
      <c r="M83" s="87">
        <v>2949</v>
      </c>
      <c r="N83" s="87">
        <v>921</v>
      </c>
      <c r="O83" s="92">
        <f t="shared" si="5"/>
        <v>100</v>
      </c>
      <c r="P83" s="92">
        <f t="shared" si="5"/>
        <v>32.991488478305996</v>
      </c>
      <c r="Q83" s="92">
        <f t="shared" si="5"/>
        <v>58.974465434918</v>
      </c>
      <c r="R83" s="92">
        <f t="shared" si="5"/>
        <v>6.122067676977371</v>
      </c>
      <c r="S83" s="92">
        <f t="shared" si="5"/>
        <v>1.9119784097986297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87">
        <v>51693</v>
      </c>
      <c r="E84" s="87">
        <v>6854</v>
      </c>
      <c r="F84" s="87">
        <v>6854</v>
      </c>
      <c r="G84" s="98">
        <v>0</v>
      </c>
      <c r="H84" s="98">
        <v>0</v>
      </c>
      <c r="I84" s="98">
        <v>0</v>
      </c>
      <c r="J84" s="87">
        <v>44839</v>
      </c>
      <c r="K84" s="87">
        <v>13616</v>
      </c>
      <c r="L84" s="87">
        <v>24364</v>
      </c>
      <c r="M84" s="87">
        <v>2235</v>
      </c>
      <c r="N84" s="87">
        <v>4624</v>
      </c>
      <c r="O84" s="92">
        <f t="shared" si="5"/>
        <v>100</v>
      </c>
      <c r="P84" s="92">
        <f t="shared" si="5"/>
        <v>30.36642208791454</v>
      </c>
      <c r="Q84" s="92">
        <f t="shared" si="5"/>
        <v>54.336626597381745</v>
      </c>
      <c r="R84" s="92">
        <f t="shared" si="5"/>
        <v>4.984500100359063</v>
      </c>
      <c r="S84" s="92">
        <f t="shared" si="5"/>
        <v>10.312451214344655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85">
        <v>97364</v>
      </c>
      <c r="E85" s="86">
        <v>12859</v>
      </c>
      <c r="F85" s="86">
        <v>12859</v>
      </c>
      <c r="G85" s="99">
        <v>0</v>
      </c>
      <c r="H85" s="99">
        <v>0</v>
      </c>
      <c r="I85" s="99">
        <v>0</v>
      </c>
      <c r="J85" s="86">
        <v>84505</v>
      </c>
      <c r="K85" s="86">
        <v>26811</v>
      </c>
      <c r="L85" s="86">
        <v>48003</v>
      </c>
      <c r="M85" s="86">
        <v>4632</v>
      </c>
      <c r="N85" s="86">
        <v>5059</v>
      </c>
      <c r="O85" s="90">
        <f t="shared" si="5"/>
        <v>100</v>
      </c>
      <c r="P85" s="90">
        <f t="shared" si="5"/>
        <v>31.727116738654516</v>
      </c>
      <c r="Q85" s="90">
        <f t="shared" si="5"/>
        <v>56.804922785633984</v>
      </c>
      <c r="R85" s="90">
        <f t="shared" si="5"/>
        <v>5.481332465534583</v>
      </c>
      <c r="S85" s="90">
        <f t="shared" si="5"/>
        <v>5.986628010176913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87">
        <v>49871</v>
      </c>
      <c r="E86" s="88">
        <v>6672</v>
      </c>
      <c r="F86" s="88">
        <v>6672</v>
      </c>
      <c r="G86" s="100">
        <v>0</v>
      </c>
      <c r="H86" s="100">
        <v>0</v>
      </c>
      <c r="I86" s="100">
        <v>0</v>
      </c>
      <c r="J86" s="88">
        <v>43199</v>
      </c>
      <c r="K86" s="88">
        <v>14249</v>
      </c>
      <c r="L86" s="88">
        <v>25536</v>
      </c>
      <c r="M86" s="88">
        <v>2572</v>
      </c>
      <c r="N86" s="88">
        <v>842</v>
      </c>
      <c r="O86" s="91">
        <f t="shared" si="5"/>
        <v>100</v>
      </c>
      <c r="P86" s="91">
        <f t="shared" si="5"/>
        <v>32.98455982777379</v>
      </c>
      <c r="Q86" s="91">
        <f t="shared" si="5"/>
        <v>59.11247945554295</v>
      </c>
      <c r="R86" s="91">
        <f t="shared" si="5"/>
        <v>5.953841524109355</v>
      </c>
      <c r="S86" s="91">
        <f t="shared" si="5"/>
        <v>1.9491191925739022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87">
        <v>47493</v>
      </c>
      <c r="E87" s="88">
        <v>6187</v>
      </c>
      <c r="F87" s="88">
        <v>6187</v>
      </c>
      <c r="G87" s="100">
        <v>0</v>
      </c>
      <c r="H87" s="100">
        <v>0</v>
      </c>
      <c r="I87" s="100">
        <v>0</v>
      </c>
      <c r="J87" s="88">
        <v>41306</v>
      </c>
      <c r="K87" s="88">
        <v>12562</v>
      </c>
      <c r="L87" s="88">
        <v>22467</v>
      </c>
      <c r="M87" s="88">
        <v>2060</v>
      </c>
      <c r="N87" s="88">
        <v>4217</v>
      </c>
      <c r="O87" s="91">
        <f t="shared" si="5"/>
        <v>100</v>
      </c>
      <c r="P87" s="91">
        <f t="shared" si="5"/>
        <v>30.412046676027693</v>
      </c>
      <c r="Q87" s="91">
        <f t="shared" si="5"/>
        <v>54.39161380913185</v>
      </c>
      <c r="R87" s="91">
        <f t="shared" si="5"/>
        <v>4.98716893429526</v>
      </c>
      <c r="S87" s="91">
        <f t="shared" si="5"/>
        <v>10.209170580545198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85">
        <v>9944</v>
      </c>
      <c r="E88" s="86">
        <v>1440</v>
      </c>
      <c r="F88" s="86">
        <v>1440</v>
      </c>
      <c r="G88" s="99">
        <v>0</v>
      </c>
      <c r="H88" s="99">
        <v>0</v>
      </c>
      <c r="I88" s="99">
        <v>0</v>
      </c>
      <c r="J88" s="86">
        <v>8504</v>
      </c>
      <c r="K88" s="86">
        <v>2697</v>
      </c>
      <c r="L88" s="86">
        <v>4769</v>
      </c>
      <c r="M88" s="86">
        <v>552</v>
      </c>
      <c r="N88" s="86">
        <v>486</v>
      </c>
      <c r="O88" s="90">
        <f t="shared" si="5"/>
        <v>100</v>
      </c>
      <c r="P88" s="90">
        <f t="shared" si="5"/>
        <v>31.714487300094074</v>
      </c>
      <c r="Q88" s="90">
        <f t="shared" si="5"/>
        <v>56.07949200376293</v>
      </c>
      <c r="R88" s="90">
        <f t="shared" si="5"/>
        <v>6.491063029162747</v>
      </c>
      <c r="S88" s="90">
        <f t="shared" si="5"/>
        <v>5.714957666980244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87">
        <v>5744</v>
      </c>
      <c r="E89" s="88">
        <v>773</v>
      </c>
      <c r="F89" s="88">
        <v>773</v>
      </c>
      <c r="G89" s="100">
        <v>0</v>
      </c>
      <c r="H89" s="100">
        <v>0</v>
      </c>
      <c r="I89" s="100">
        <v>0</v>
      </c>
      <c r="J89" s="88">
        <v>4971</v>
      </c>
      <c r="K89" s="88">
        <v>1643</v>
      </c>
      <c r="L89" s="88">
        <v>2872</v>
      </c>
      <c r="M89" s="88">
        <v>377</v>
      </c>
      <c r="N89" s="88">
        <v>79</v>
      </c>
      <c r="O89" s="91">
        <f t="shared" si="5"/>
        <v>100</v>
      </c>
      <c r="P89" s="91">
        <f t="shared" si="5"/>
        <v>33.051699859183266</v>
      </c>
      <c r="Q89" s="91">
        <f t="shared" si="5"/>
        <v>57.77509555421444</v>
      </c>
      <c r="R89" s="91">
        <f t="shared" si="5"/>
        <v>7.583987125326896</v>
      </c>
      <c r="S89" s="91">
        <f t="shared" si="5"/>
        <v>1.5892174612753975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87">
        <v>4200</v>
      </c>
      <c r="E90" s="88">
        <v>667</v>
      </c>
      <c r="F90" s="88">
        <v>667</v>
      </c>
      <c r="G90" s="100">
        <v>0</v>
      </c>
      <c r="H90" s="100">
        <v>0</v>
      </c>
      <c r="I90" s="100">
        <v>0</v>
      </c>
      <c r="J90" s="88">
        <v>3533</v>
      </c>
      <c r="K90" s="88">
        <v>1054</v>
      </c>
      <c r="L90" s="88">
        <v>1897</v>
      </c>
      <c r="M90" s="88">
        <v>175</v>
      </c>
      <c r="N90" s="88">
        <v>407</v>
      </c>
      <c r="O90" s="91">
        <f t="shared" si="5"/>
        <v>100</v>
      </c>
      <c r="P90" s="91">
        <f t="shared" si="5"/>
        <v>29.83300311350127</v>
      </c>
      <c r="Q90" s="91">
        <f t="shared" si="5"/>
        <v>53.69374469289555</v>
      </c>
      <c r="R90" s="91">
        <f t="shared" si="5"/>
        <v>4.953297480894424</v>
      </c>
      <c r="S90" s="91">
        <f t="shared" si="5"/>
        <v>11.519954712708746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AA4:AC4"/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53:A54"/>
    <mergeCell ref="A56:A57"/>
    <mergeCell ref="A59:A60"/>
    <mergeCell ref="A62:A63"/>
    <mergeCell ref="A65:A66"/>
    <mergeCell ref="A68:A69"/>
    <mergeCell ref="A89:A90"/>
    <mergeCell ref="A71:A72"/>
    <mergeCell ref="A74:A75"/>
    <mergeCell ref="A77:A78"/>
    <mergeCell ref="A80:A81"/>
    <mergeCell ref="A83:A84"/>
    <mergeCell ref="A86:A87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455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456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457</v>
      </c>
      <c r="T2" s="16" t="s">
        <v>458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459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459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460</v>
      </c>
      <c r="B4" s="166" t="s">
        <v>461</v>
      </c>
      <c r="C4" s="167"/>
      <c r="D4" s="179" t="s">
        <v>462</v>
      </c>
      <c r="E4" s="183" t="s">
        <v>463</v>
      </c>
      <c r="F4" s="204"/>
      <c r="G4" s="204"/>
      <c r="H4" s="204"/>
      <c r="I4" s="205"/>
      <c r="J4" s="183" t="s">
        <v>464</v>
      </c>
      <c r="K4" s="204"/>
      <c r="L4" s="204"/>
      <c r="M4" s="204"/>
      <c r="N4" s="205"/>
      <c r="O4" s="188" t="s">
        <v>465</v>
      </c>
      <c r="P4" s="189"/>
      <c r="Q4" s="189"/>
      <c r="R4" s="189"/>
      <c r="S4" s="190"/>
      <c r="T4" s="199" t="s">
        <v>466</v>
      </c>
      <c r="U4" s="199" t="s">
        <v>467</v>
      </c>
      <c r="V4" s="199"/>
      <c r="W4" s="199"/>
      <c r="X4" s="187" t="s">
        <v>468</v>
      </c>
      <c r="Y4" s="187"/>
      <c r="Z4" s="187"/>
      <c r="AA4" s="187" t="s">
        <v>469</v>
      </c>
      <c r="AB4" s="187"/>
      <c r="AC4" s="187"/>
      <c r="AD4" s="183" t="s">
        <v>470</v>
      </c>
      <c r="AE4" s="184"/>
      <c r="AF4" s="185"/>
      <c r="AG4" s="183" t="s">
        <v>471</v>
      </c>
      <c r="AH4" s="184"/>
      <c r="AI4" s="185"/>
      <c r="AJ4" s="192" t="s">
        <v>472</v>
      </c>
      <c r="AK4" s="192"/>
      <c r="AL4" s="192"/>
      <c r="AM4" s="2" t="s">
        <v>473</v>
      </c>
      <c r="AN4" s="193" t="s">
        <v>474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475</v>
      </c>
      <c r="F5" s="11" t="s">
        <v>476</v>
      </c>
      <c r="G5" s="11" t="s">
        <v>477</v>
      </c>
      <c r="H5" s="11" t="s">
        <v>478</v>
      </c>
      <c r="I5" s="11" t="s">
        <v>479</v>
      </c>
      <c r="J5" s="11" t="s">
        <v>475</v>
      </c>
      <c r="K5" s="11" t="s">
        <v>476</v>
      </c>
      <c r="L5" s="11" t="s">
        <v>477</v>
      </c>
      <c r="M5" s="11" t="s">
        <v>478</v>
      </c>
      <c r="N5" s="11" t="s">
        <v>479</v>
      </c>
      <c r="O5" s="79" t="s">
        <v>475</v>
      </c>
      <c r="P5" s="79" t="s">
        <v>476</v>
      </c>
      <c r="Q5" s="79" t="s">
        <v>477</v>
      </c>
      <c r="R5" s="79" t="s">
        <v>478</v>
      </c>
      <c r="S5" s="79" t="s">
        <v>479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480</v>
      </c>
      <c r="E6" s="13" t="s">
        <v>481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481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481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482</v>
      </c>
      <c r="U6" s="80" t="s">
        <v>483</v>
      </c>
      <c r="V6" s="81" t="s">
        <v>484</v>
      </c>
      <c r="W6" s="81" t="s">
        <v>485</v>
      </c>
      <c r="X6" s="80" t="s">
        <v>483</v>
      </c>
      <c r="Y6" s="81" t="s">
        <v>484</v>
      </c>
      <c r="Z6" s="81" t="s">
        <v>485</v>
      </c>
      <c r="AA6" s="80" t="s">
        <v>483</v>
      </c>
      <c r="AB6" s="81" t="s">
        <v>484</v>
      </c>
      <c r="AC6" s="81" t="s">
        <v>485</v>
      </c>
      <c r="AD6" s="80" t="s">
        <v>483</v>
      </c>
      <c r="AE6" s="81" t="s">
        <v>484</v>
      </c>
      <c r="AF6" s="81" t="s">
        <v>485</v>
      </c>
      <c r="AG6" s="80" t="s">
        <v>483</v>
      </c>
      <c r="AH6" s="81" t="s">
        <v>484</v>
      </c>
      <c r="AI6" s="81" t="s">
        <v>485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511</v>
      </c>
      <c r="B7" s="111" t="s">
        <v>486</v>
      </c>
      <c r="C7" s="112" t="s">
        <v>487</v>
      </c>
      <c r="D7" s="85">
        <v>23119772</v>
      </c>
      <c r="E7" s="85">
        <v>3778018</v>
      </c>
      <c r="F7" s="85">
        <v>3778017</v>
      </c>
      <c r="G7" s="85">
        <v>1</v>
      </c>
      <c r="H7" s="85" t="s">
        <v>425</v>
      </c>
      <c r="I7" s="85" t="s">
        <v>425</v>
      </c>
      <c r="J7" s="85">
        <v>19341754</v>
      </c>
      <c r="K7" s="85">
        <v>6728720</v>
      </c>
      <c r="L7" s="85">
        <v>10123793</v>
      </c>
      <c r="M7" s="85">
        <v>1330451</v>
      </c>
      <c r="N7" s="85">
        <v>1158790</v>
      </c>
      <c r="O7" s="90">
        <f aca="true" t="shared" si="0" ref="O7:O38">+J7/$J7*100</f>
        <v>100</v>
      </c>
      <c r="P7" s="90">
        <f aca="true" t="shared" si="1" ref="P7:P38">+K7/$J7*100</f>
        <v>34.78857191545296</v>
      </c>
      <c r="Q7" s="90">
        <f aca="true" t="shared" si="2" ref="Q7:Q38">+L7/$J7*100</f>
        <v>52.34164905623347</v>
      </c>
      <c r="R7" s="90">
        <f aca="true" t="shared" si="3" ref="R7:R38">+M7/$J7*100</f>
        <v>6.8786470968455085</v>
      </c>
      <c r="S7" s="90">
        <f aca="true" t="shared" si="4" ref="S7:S38">+N7/$J7*100</f>
        <v>5.991131931468057</v>
      </c>
      <c r="T7" s="62" t="s">
        <v>516</v>
      </c>
      <c r="U7" s="56">
        <v>23119772</v>
      </c>
      <c r="V7" s="63">
        <v>11636734</v>
      </c>
      <c r="W7" s="63">
        <v>11483038</v>
      </c>
      <c r="X7" s="57">
        <v>10506737</v>
      </c>
      <c r="Y7" s="64">
        <v>5645348</v>
      </c>
      <c r="Z7" s="64">
        <v>4861389</v>
      </c>
      <c r="AA7" s="57">
        <v>10123794</v>
      </c>
      <c r="AB7" s="64">
        <v>5126298</v>
      </c>
      <c r="AC7" s="64">
        <v>4997496</v>
      </c>
      <c r="AD7" s="57">
        <v>1330451</v>
      </c>
      <c r="AE7" s="64">
        <v>636369</v>
      </c>
      <c r="AF7" s="64">
        <v>694082</v>
      </c>
      <c r="AG7" s="57">
        <v>1158790</v>
      </c>
      <c r="AH7" s="64">
        <v>228719</v>
      </c>
      <c r="AI7" s="64">
        <v>930071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43.78846815617386</v>
      </c>
      <c r="AO7" s="69">
        <f aca="true" t="shared" si="10" ref="AO7:AO26">AB7/V7*100</f>
        <v>44.05272132197917</v>
      </c>
      <c r="AP7" s="69">
        <f aca="true" t="shared" si="11" ref="AP7:AP26">AC7/W7*100</f>
        <v>43.52067806446343</v>
      </c>
      <c r="AQ7" s="2"/>
      <c r="AR7" s="8"/>
    </row>
    <row r="8" spans="1:44" s="1" customFormat="1" ht="12" customHeight="1">
      <c r="A8" s="196"/>
      <c r="B8" s="113" t="s">
        <v>488</v>
      </c>
      <c r="C8" s="114" t="s">
        <v>489</v>
      </c>
      <c r="D8" s="87">
        <v>11636734</v>
      </c>
      <c r="E8" s="87">
        <v>1970302</v>
      </c>
      <c r="F8" s="87">
        <v>1970301</v>
      </c>
      <c r="G8" s="87">
        <v>1</v>
      </c>
      <c r="H8" s="87" t="s">
        <v>426</v>
      </c>
      <c r="I8" s="87" t="s">
        <v>426</v>
      </c>
      <c r="J8" s="87">
        <v>9666432</v>
      </c>
      <c r="K8" s="87">
        <v>3675047</v>
      </c>
      <c r="L8" s="87">
        <v>5126297</v>
      </c>
      <c r="M8" s="87">
        <v>636369</v>
      </c>
      <c r="N8" s="87">
        <v>228719</v>
      </c>
      <c r="O8" s="92">
        <f t="shared" si="0"/>
        <v>100</v>
      </c>
      <c r="P8" s="92">
        <f t="shared" si="1"/>
        <v>38.01865052172301</v>
      </c>
      <c r="Q8" s="92">
        <f t="shared" si="2"/>
        <v>53.03194601689641</v>
      </c>
      <c r="R8" s="92">
        <f t="shared" si="3"/>
        <v>6.583287401183808</v>
      </c>
      <c r="S8" s="92">
        <f t="shared" si="4"/>
        <v>2.3661160601967715</v>
      </c>
      <c r="T8" s="62" t="s">
        <v>490</v>
      </c>
      <c r="U8" s="66">
        <v>3778018</v>
      </c>
      <c r="V8" s="58">
        <v>1970302</v>
      </c>
      <c r="W8" s="58">
        <v>1807716</v>
      </c>
      <c r="X8" s="67">
        <v>3778017</v>
      </c>
      <c r="Y8" s="59">
        <v>1970301</v>
      </c>
      <c r="Z8" s="59">
        <v>1807716</v>
      </c>
      <c r="AA8" s="67">
        <v>1</v>
      </c>
      <c r="AB8" s="59">
        <v>1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2.6468905124327097E-05</v>
      </c>
      <c r="AO8" s="69">
        <f t="shared" si="10"/>
        <v>5.075364081242368E-05</v>
      </c>
      <c r="AP8" s="69">
        <f t="shared" si="11"/>
        <v>0</v>
      </c>
      <c r="AQ8" s="5"/>
      <c r="AR8" s="5"/>
    </row>
    <row r="9" spans="1:44" s="1" customFormat="1" ht="12" customHeight="1">
      <c r="A9" s="196"/>
      <c r="B9" s="113" t="s">
        <v>491</v>
      </c>
      <c r="C9" s="114" t="s">
        <v>492</v>
      </c>
      <c r="D9" s="87">
        <v>11483038</v>
      </c>
      <c r="E9" s="87">
        <v>1807716</v>
      </c>
      <c r="F9" s="87">
        <v>1807716</v>
      </c>
      <c r="G9" s="87" t="s">
        <v>426</v>
      </c>
      <c r="H9" s="87" t="s">
        <v>426</v>
      </c>
      <c r="I9" s="87" t="s">
        <v>426</v>
      </c>
      <c r="J9" s="87">
        <v>9675322</v>
      </c>
      <c r="K9" s="87">
        <v>3053673</v>
      </c>
      <c r="L9" s="87">
        <v>4997496</v>
      </c>
      <c r="M9" s="87">
        <v>694082</v>
      </c>
      <c r="N9" s="87">
        <v>930071</v>
      </c>
      <c r="O9" s="92">
        <f t="shared" si="0"/>
        <v>100</v>
      </c>
      <c r="P9" s="92">
        <f t="shared" si="1"/>
        <v>31.56146121028323</v>
      </c>
      <c r="Q9" s="92">
        <f t="shared" si="2"/>
        <v>51.651986362831124</v>
      </c>
      <c r="R9" s="92">
        <f t="shared" si="3"/>
        <v>7.173735406428851</v>
      </c>
      <c r="S9" s="92">
        <f t="shared" si="4"/>
        <v>9.612817020456788</v>
      </c>
      <c r="T9" s="62" t="s">
        <v>493</v>
      </c>
      <c r="U9" s="66">
        <v>1618327</v>
      </c>
      <c r="V9" s="58">
        <v>843652</v>
      </c>
      <c r="W9" s="58">
        <v>774675</v>
      </c>
      <c r="X9" s="67">
        <v>1614209</v>
      </c>
      <c r="Y9" s="59">
        <v>842924</v>
      </c>
      <c r="Z9" s="59">
        <v>771285</v>
      </c>
      <c r="AA9" s="67">
        <v>3722</v>
      </c>
      <c r="AB9" s="59">
        <v>666</v>
      </c>
      <c r="AC9" s="59">
        <v>3056</v>
      </c>
      <c r="AD9" s="67">
        <v>392</v>
      </c>
      <c r="AE9" s="59">
        <v>62</v>
      </c>
      <c r="AF9" s="59">
        <v>330</v>
      </c>
      <c r="AG9" s="67">
        <v>4</v>
      </c>
      <c r="AH9" s="59">
        <v>0</v>
      </c>
      <c r="AI9" s="59">
        <v>4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0.22999060140503125</v>
      </c>
      <c r="AO9" s="69">
        <f t="shared" si="10"/>
        <v>0.0789425023587925</v>
      </c>
      <c r="AP9" s="69">
        <f t="shared" si="11"/>
        <v>0.3944880111014296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85">
        <v>18880708</v>
      </c>
      <c r="E10" s="85">
        <v>3130482</v>
      </c>
      <c r="F10" s="85">
        <v>3130481</v>
      </c>
      <c r="G10" s="85">
        <v>1</v>
      </c>
      <c r="H10" s="85" t="s">
        <v>425</v>
      </c>
      <c r="I10" s="85" t="s">
        <v>425</v>
      </c>
      <c r="J10" s="85">
        <v>15750226</v>
      </c>
      <c r="K10" s="85">
        <v>5452701</v>
      </c>
      <c r="L10" s="85">
        <v>8265967</v>
      </c>
      <c r="M10" s="85">
        <v>1072394</v>
      </c>
      <c r="N10" s="85">
        <v>959164</v>
      </c>
      <c r="O10" s="90">
        <f t="shared" si="0"/>
        <v>100</v>
      </c>
      <c r="P10" s="90">
        <f t="shared" si="1"/>
        <v>34.6198270424818</v>
      </c>
      <c r="Q10" s="90">
        <f t="shared" si="2"/>
        <v>52.481577089750964</v>
      </c>
      <c r="R10" s="90">
        <f t="shared" si="3"/>
        <v>6.808753093447676</v>
      </c>
      <c r="S10" s="90">
        <f t="shared" si="4"/>
        <v>6.089842774319556</v>
      </c>
      <c r="T10" s="70" t="s">
        <v>494</v>
      </c>
      <c r="U10" s="56">
        <v>1589926</v>
      </c>
      <c r="V10" s="63">
        <v>819263</v>
      </c>
      <c r="W10" s="63">
        <v>770663</v>
      </c>
      <c r="X10" s="57">
        <v>1524392</v>
      </c>
      <c r="Y10" s="64">
        <v>802335</v>
      </c>
      <c r="Z10" s="64">
        <v>722057</v>
      </c>
      <c r="AA10" s="57">
        <v>56951</v>
      </c>
      <c r="AB10" s="64">
        <v>14802</v>
      </c>
      <c r="AC10" s="64">
        <v>42149</v>
      </c>
      <c r="AD10" s="57">
        <v>8408</v>
      </c>
      <c r="AE10" s="64">
        <v>2119</v>
      </c>
      <c r="AF10" s="64">
        <v>6289</v>
      </c>
      <c r="AG10" s="57">
        <v>175</v>
      </c>
      <c r="AH10" s="64">
        <v>7</v>
      </c>
      <c r="AI10" s="64">
        <v>168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3.5819906083679367</v>
      </c>
      <c r="AO10" s="69">
        <f t="shared" si="10"/>
        <v>1.8067458191081496</v>
      </c>
      <c r="AP10" s="69">
        <f t="shared" si="11"/>
        <v>5.469186920872028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87">
        <v>9566411</v>
      </c>
      <c r="E11" s="87">
        <v>1633440</v>
      </c>
      <c r="F11" s="87">
        <v>1633439</v>
      </c>
      <c r="G11" s="87">
        <v>1</v>
      </c>
      <c r="H11" s="87" t="s">
        <v>426</v>
      </c>
      <c r="I11" s="87" t="s">
        <v>426</v>
      </c>
      <c r="J11" s="87">
        <v>7932971</v>
      </c>
      <c r="K11" s="87">
        <v>3015187</v>
      </c>
      <c r="L11" s="87">
        <v>4203798</v>
      </c>
      <c r="M11" s="87">
        <v>521473</v>
      </c>
      <c r="N11" s="87">
        <v>192513</v>
      </c>
      <c r="O11" s="92">
        <f t="shared" si="0"/>
        <v>100</v>
      </c>
      <c r="P11" s="92">
        <f t="shared" si="1"/>
        <v>38.008294748587886</v>
      </c>
      <c r="Q11" s="92">
        <f t="shared" si="2"/>
        <v>52.9914706608659</v>
      </c>
      <c r="R11" s="92">
        <f t="shared" si="3"/>
        <v>6.573489301801305</v>
      </c>
      <c r="S11" s="92">
        <f t="shared" si="4"/>
        <v>2.42674528874491</v>
      </c>
      <c r="T11" s="70" t="s">
        <v>495</v>
      </c>
      <c r="U11" s="66">
        <v>1950841</v>
      </c>
      <c r="V11" s="58">
        <v>985114</v>
      </c>
      <c r="W11" s="58">
        <v>965727</v>
      </c>
      <c r="X11" s="67">
        <v>1490860</v>
      </c>
      <c r="Y11" s="59">
        <v>829507</v>
      </c>
      <c r="Z11" s="59">
        <v>661353</v>
      </c>
      <c r="AA11" s="67">
        <v>404997</v>
      </c>
      <c r="AB11" s="59">
        <v>138291</v>
      </c>
      <c r="AC11" s="59">
        <v>266706</v>
      </c>
      <c r="AD11" s="67">
        <v>53310</v>
      </c>
      <c r="AE11" s="59">
        <v>17214</v>
      </c>
      <c r="AF11" s="59">
        <v>36096</v>
      </c>
      <c r="AG11" s="67">
        <v>1674</v>
      </c>
      <c r="AH11" s="59">
        <v>102</v>
      </c>
      <c r="AI11" s="59">
        <v>1572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20.76012345444862</v>
      </c>
      <c r="AO11" s="69">
        <f t="shared" si="10"/>
        <v>14.03807072074907</v>
      </c>
      <c r="AP11" s="69">
        <f t="shared" si="11"/>
        <v>27.617121608901897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87">
        <v>9314297</v>
      </c>
      <c r="E12" s="87">
        <v>1497042</v>
      </c>
      <c r="F12" s="87">
        <v>1497042</v>
      </c>
      <c r="G12" s="87" t="s">
        <v>426</v>
      </c>
      <c r="H12" s="87" t="s">
        <v>426</v>
      </c>
      <c r="I12" s="87" t="s">
        <v>426</v>
      </c>
      <c r="J12" s="87">
        <v>7817255</v>
      </c>
      <c r="K12" s="87">
        <v>2437514</v>
      </c>
      <c r="L12" s="87">
        <v>4062169</v>
      </c>
      <c r="M12" s="87">
        <v>550921</v>
      </c>
      <c r="N12" s="87">
        <v>766651</v>
      </c>
      <c r="O12" s="92">
        <f t="shared" si="0"/>
        <v>100</v>
      </c>
      <c r="P12" s="92">
        <f t="shared" si="1"/>
        <v>31.181201073778453</v>
      </c>
      <c r="Q12" s="92">
        <f t="shared" si="2"/>
        <v>51.96413574841808</v>
      </c>
      <c r="R12" s="92">
        <f t="shared" si="3"/>
        <v>7.047499409959122</v>
      </c>
      <c r="S12" s="92">
        <f t="shared" si="4"/>
        <v>9.807163767844338</v>
      </c>
      <c r="T12" s="70" t="s">
        <v>496</v>
      </c>
      <c r="U12" s="66">
        <v>1982094</v>
      </c>
      <c r="V12" s="58">
        <v>990622</v>
      </c>
      <c r="W12" s="58">
        <v>991472</v>
      </c>
      <c r="X12" s="67">
        <v>874007</v>
      </c>
      <c r="Y12" s="59">
        <v>517827</v>
      </c>
      <c r="Z12" s="59">
        <v>356180</v>
      </c>
      <c r="AA12" s="67">
        <v>975173</v>
      </c>
      <c r="AB12" s="59">
        <v>418880</v>
      </c>
      <c r="AC12" s="59">
        <v>556293</v>
      </c>
      <c r="AD12" s="67">
        <v>127513</v>
      </c>
      <c r="AE12" s="59">
        <v>53349</v>
      </c>
      <c r="AF12" s="59">
        <v>74164</v>
      </c>
      <c r="AG12" s="67">
        <v>5401</v>
      </c>
      <c r="AH12" s="59">
        <v>566</v>
      </c>
      <c r="AI12" s="59">
        <v>4835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49.1991298091816</v>
      </c>
      <c r="AO12" s="69">
        <f t="shared" si="10"/>
        <v>42.28454445792643</v>
      </c>
      <c r="AP12" s="69">
        <f t="shared" si="11"/>
        <v>56.10778720932109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85">
        <v>3873653</v>
      </c>
      <c r="E13" s="86">
        <v>612010</v>
      </c>
      <c r="F13" s="86">
        <v>612010</v>
      </c>
      <c r="G13" s="86" t="s">
        <v>423</v>
      </c>
      <c r="H13" s="86" t="s">
        <v>423</v>
      </c>
      <c r="I13" s="86" t="s">
        <v>423</v>
      </c>
      <c r="J13" s="86">
        <v>3261643</v>
      </c>
      <c r="K13" s="86">
        <v>1207244</v>
      </c>
      <c r="L13" s="86">
        <v>1659088</v>
      </c>
      <c r="M13" s="86">
        <v>243046</v>
      </c>
      <c r="N13" s="86">
        <v>152265</v>
      </c>
      <c r="O13" s="90">
        <f t="shared" si="0"/>
        <v>100</v>
      </c>
      <c r="P13" s="90">
        <f t="shared" si="1"/>
        <v>37.013370255420355</v>
      </c>
      <c r="Q13" s="90">
        <f t="shared" si="2"/>
        <v>50.866633779355986</v>
      </c>
      <c r="R13" s="90">
        <f t="shared" si="3"/>
        <v>7.451643236246272</v>
      </c>
      <c r="S13" s="90">
        <f t="shared" si="4"/>
        <v>4.668352728977389</v>
      </c>
      <c r="T13" s="70" t="s">
        <v>497</v>
      </c>
      <c r="U13" s="56">
        <v>1804994</v>
      </c>
      <c r="V13" s="63">
        <v>899207</v>
      </c>
      <c r="W13" s="63">
        <v>905787</v>
      </c>
      <c r="X13" s="57">
        <v>428931</v>
      </c>
      <c r="Y13" s="64">
        <v>247404</v>
      </c>
      <c r="Z13" s="64">
        <v>181527</v>
      </c>
      <c r="AA13" s="57">
        <v>1185294</v>
      </c>
      <c r="AB13" s="64">
        <v>566847</v>
      </c>
      <c r="AC13" s="64">
        <v>618447</v>
      </c>
      <c r="AD13" s="57">
        <v>179358</v>
      </c>
      <c r="AE13" s="64">
        <v>83411</v>
      </c>
      <c r="AF13" s="64">
        <v>95947</v>
      </c>
      <c r="AG13" s="57">
        <v>11411</v>
      </c>
      <c r="AH13" s="64">
        <v>1545</v>
      </c>
      <c r="AI13" s="64">
        <v>9866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65.66747590296698</v>
      </c>
      <c r="AO13" s="69">
        <f t="shared" si="10"/>
        <v>63.03854396151275</v>
      </c>
      <c r="AP13" s="69">
        <f t="shared" si="11"/>
        <v>68.27731022856366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87">
        <v>1927574</v>
      </c>
      <c r="E14" s="88">
        <v>318371</v>
      </c>
      <c r="F14" s="88">
        <v>318371</v>
      </c>
      <c r="G14" s="88" t="s">
        <v>424</v>
      </c>
      <c r="H14" s="88" t="s">
        <v>424</v>
      </c>
      <c r="I14" s="88" t="s">
        <v>424</v>
      </c>
      <c r="J14" s="88">
        <v>1609203</v>
      </c>
      <c r="K14" s="88">
        <v>650373</v>
      </c>
      <c r="L14" s="88">
        <v>822919</v>
      </c>
      <c r="M14" s="88">
        <v>109636</v>
      </c>
      <c r="N14" s="88">
        <v>26275</v>
      </c>
      <c r="O14" s="91">
        <f t="shared" si="0"/>
        <v>100</v>
      </c>
      <c r="P14" s="91">
        <f t="shared" si="1"/>
        <v>40.41584560804324</v>
      </c>
      <c r="Q14" s="91">
        <f t="shared" si="2"/>
        <v>51.13829641132909</v>
      </c>
      <c r="R14" s="91">
        <f t="shared" si="3"/>
        <v>6.813062118328142</v>
      </c>
      <c r="S14" s="91">
        <f t="shared" si="4"/>
        <v>1.632795862299536</v>
      </c>
      <c r="T14" s="70" t="s">
        <v>498</v>
      </c>
      <c r="U14" s="66">
        <v>1868115</v>
      </c>
      <c r="V14" s="58">
        <v>937285</v>
      </c>
      <c r="W14" s="58">
        <v>930830</v>
      </c>
      <c r="X14" s="67">
        <v>283507</v>
      </c>
      <c r="Y14" s="59">
        <v>157845</v>
      </c>
      <c r="Z14" s="59">
        <v>125662</v>
      </c>
      <c r="AA14" s="67">
        <v>1338626</v>
      </c>
      <c r="AB14" s="59">
        <v>668197</v>
      </c>
      <c r="AC14" s="59">
        <v>670429</v>
      </c>
      <c r="AD14" s="67">
        <v>222496</v>
      </c>
      <c r="AE14" s="59">
        <v>107917</v>
      </c>
      <c r="AF14" s="59">
        <v>114579</v>
      </c>
      <c r="AG14" s="67">
        <v>23486</v>
      </c>
      <c r="AH14" s="59">
        <v>3326</v>
      </c>
      <c r="AI14" s="59">
        <v>20160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71.65650936906988</v>
      </c>
      <c r="AO14" s="69">
        <f t="shared" si="10"/>
        <v>71.29069599961592</v>
      </c>
      <c r="AP14" s="69">
        <f t="shared" si="11"/>
        <v>72.02485953396432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87">
        <v>1946079</v>
      </c>
      <c r="E15" s="88">
        <v>293639</v>
      </c>
      <c r="F15" s="88">
        <v>293639</v>
      </c>
      <c r="G15" s="88" t="s">
        <v>424</v>
      </c>
      <c r="H15" s="88" t="s">
        <v>424</v>
      </c>
      <c r="I15" s="88" t="s">
        <v>424</v>
      </c>
      <c r="J15" s="88">
        <v>1652440</v>
      </c>
      <c r="K15" s="88">
        <v>556871</v>
      </c>
      <c r="L15" s="88">
        <v>836169</v>
      </c>
      <c r="M15" s="88">
        <v>133410</v>
      </c>
      <c r="N15" s="88">
        <v>125990</v>
      </c>
      <c r="O15" s="91">
        <f t="shared" si="0"/>
        <v>100</v>
      </c>
      <c r="P15" s="91">
        <f t="shared" si="1"/>
        <v>33.69992253879112</v>
      </c>
      <c r="Q15" s="91">
        <f t="shared" si="2"/>
        <v>50.60207934932585</v>
      </c>
      <c r="R15" s="91">
        <f t="shared" si="3"/>
        <v>8.073515528551717</v>
      </c>
      <c r="S15" s="91">
        <f t="shared" si="4"/>
        <v>7.624482583331316</v>
      </c>
      <c r="T15" s="70" t="s">
        <v>499</v>
      </c>
      <c r="U15" s="66">
        <v>1905475</v>
      </c>
      <c r="V15" s="58">
        <v>954649</v>
      </c>
      <c r="W15" s="58">
        <v>950826</v>
      </c>
      <c r="X15" s="67">
        <v>195378</v>
      </c>
      <c r="Y15" s="59">
        <v>107812</v>
      </c>
      <c r="Z15" s="59">
        <v>87566</v>
      </c>
      <c r="AA15" s="67">
        <v>1425669</v>
      </c>
      <c r="AB15" s="59">
        <v>725214</v>
      </c>
      <c r="AC15" s="59">
        <v>700455</v>
      </c>
      <c r="AD15" s="67">
        <v>238459</v>
      </c>
      <c r="AE15" s="59">
        <v>115029</v>
      </c>
      <c r="AF15" s="59">
        <v>123430</v>
      </c>
      <c r="AG15" s="67">
        <v>45969</v>
      </c>
      <c r="AH15" s="59">
        <v>6594</v>
      </c>
      <c r="AI15" s="59">
        <v>39375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74.81961190779202</v>
      </c>
      <c r="AO15" s="69">
        <f t="shared" si="10"/>
        <v>75.96655943702869</v>
      </c>
      <c r="AP15" s="69">
        <f t="shared" si="11"/>
        <v>73.6680528298553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85">
        <v>461625</v>
      </c>
      <c r="E16" s="86">
        <v>73639</v>
      </c>
      <c r="F16" s="86">
        <v>73639</v>
      </c>
      <c r="G16" s="86" t="s">
        <v>423</v>
      </c>
      <c r="H16" s="86" t="s">
        <v>423</v>
      </c>
      <c r="I16" s="86" t="s">
        <v>423</v>
      </c>
      <c r="J16" s="86">
        <v>387986</v>
      </c>
      <c r="K16" s="86">
        <v>129675</v>
      </c>
      <c r="L16" s="86">
        <v>205240</v>
      </c>
      <c r="M16" s="86">
        <v>24980</v>
      </c>
      <c r="N16" s="86">
        <v>28091</v>
      </c>
      <c r="O16" s="90">
        <f t="shared" si="0"/>
        <v>100</v>
      </c>
      <c r="P16" s="90">
        <f t="shared" si="1"/>
        <v>33.42259772259824</v>
      </c>
      <c r="Q16" s="90">
        <f t="shared" si="2"/>
        <v>52.898815936657506</v>
      </c>
      <c r="R16" s="90">
        <f t="shared" si="3"/>
        <v>6.438376642456172</v>
      </c>
      <c r="S16" s="90">
        <f t="shared" si="4"/>
        <v>7.2402096982880835</v>
      </c>
      <c r="T16" s="70" t="s">
        <v>500</v>
      </c>
      <c r="U16" s="56">
        <v>1755730</v>
      </c>
      <c r="V16" s="63">
        <v>872033</v>
      </c>
      <c r="W16" s="63">
        <v>883697</v>
      </c>
      <c r="X16" s="57">
        <v>125188</v>
      </c>
      <c r="Y16" s="64">
        <v>67201</v>
      </c>
      <c r="Z16" s="64">
        <v>57987</v>
      </c>
      <c r="AA16" s="57">
        <v>1345852</v>
      </c>
      <c r="AB16" s="64">
        <v>692512</v>
      </c>
      <c r="AC16" s="64">
        <v>653340</v>
      </c>
      <c r="AD16" s="57">
        <v>208515</v>
      </c>
      <c r="AE16" s="64">
        <v>101293</v>
      </c>
      <c r="AF16" s="64">
        <v>107222</v>
      </c>
      <c r="AG16" s="57">
        <v>76175</v>
      </c>
      <c r="AH16" s="64">
        <v>11027</v>
      </c>
      <c r="AI16" s="64">
        <v>65148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76.65483872805045</v>
      </c>
      <c r="AO16" s="69">
        <f t="shared" si="10"/>
        <v>79.41350843374046</v>
      </c>
      <c r="AP16" s="69">
        <f t="shared" si="11"/>
        <v>73.93258096383715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87">
        <v>235714</v>
      </c>
      <c r="E17" s="88">
        <v>38485</v>
      </c>
      <c r="F17" s="88">
        <v>38485</v>
      </c>
      <c r="G17" s="88" t="s">
        <v>424</v>
      </c>
      <c r="H17" s="88" t="s">
        <v>424</v>
      </c>
      <c r="I17" s="88" t="s">
        <v>424</v>
      </c>
      <c r="J17" s="88">
        <v>197229</v>
      </c>
      <c r="K17" s="88">
        <v>72292</v>
      </c>
      <c r="L17" s="88">
        <v>106513</v>
      </c>
      <c r="M17" s="88">
        <v>12956</v>
      </c>
      <c r="N17" s="88">
        <v>5468</v>
      </c>
      <c r="O17" s="91">
        <f t="shared" si="0"/>
        <v>100</v>
      </c>
      <c r="P17" s="91">
        <f t="shared" si="1"/>
        <v>36.65383893849282</v>
      </c>
      <c r="Q17" s="91">
        <f t="shared" si="2"/>
        <v>54.00473561190291</v>
      </c>
      <c r="R17" s="91">
        <f t="shared" si="3"/>
        <v>6.569013684600135</v>
      </c>
      <c r="S17" s="91">
        <f t="shared" si="4"/>
        <v>2.7724117650041324</v>
      </c>
      <c r="T17" s="70" t="s">
        <v>501</v>
      </c>
      <c r="U17" s="66">
        <v>1497842</v>
      </c>
      <c r="V17" s="58">
        <v>737598</v>
      </c>
      <c r="W17" s="58">
        <v>760244</v>
      </c>
      <c r="X17" s="67">
        <v>78421</v>
      </c>
      <c r="Y17" s="59">
        <v>37678</v>
      </c>
      <c r="Z17" s="59">
        <v>40743</v>
      </c>
      <c r="AA17" s="67">
        <v>1158768</v>
      </c>
      <c r="AB17" s="59">
        <v>609421</v>
      </c>
      <c r="AC17" s="59">
        <v>549347</v>
      </c>
      <c r="AD17" s="67">
        <v>147278</v>
      </c>
      <c r="AE17" s="59">
        <v>74372</v>
      </c>
      <c r="AF17" s="59">
        <v>72906</v>
      </c>
      <c r="AG17" s="67">
        <v>113375</v>
      </c>
      <c r="AH17" s="59">
        <v>16127</v>
      </c>
      <c r="AI17" s="59">
        <v>97248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77.36249884834315</v>
      </c>
      <c r="AO17" s="69">
        <f t="shared" si="10"/>
        <v>82.62237695872278</v>
      </c>
      <c r="AP17" s="69">
        <f t="shared" si="11"/>
        <v>72.25930096127033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87">
        <v>225911</v>
      </c>
      <c r="E18" s="88">
        <v>35154</v>
      </c>
      <c r="F18" s="88">
        <v>35154</v>
      </c>
      <c r="G18" s="88" t="s">
        <v>424</v>
      </c>
      <c r="H18" s="88" t="s">
        <v>424</v>
      </c>
      <c r="I18" s="88" t="s">
        <v>424</v>
      </c>
      <c r="J18" s="88">
        <v>190757</v>
      </c>
      <c r="K18" s="88">
        <v>57383</v>
      </c>
      <c r="L18" s="88">
        <v>98727</v>
      </c>
      <c r="M18" s="88">
        <v>12024</v>
      </c>
      <c r="N18" s="88">
        <v>22623</v>
      </c>
      <c r="O18" s="91">
        <f t="shared" si="0"/>
        <v>100</v>
      </c>
      <c r="P18" s="91">
        <f t="shared" si="1"/>
        <v>30.08172701394968</v>
      </c>
      <c r="Q18" s="91">
        <f t="shared" si="2"/>
        <v>51.75537463893855</v>
      </c>
      <c r="R18" s="91">
        <f t="shared" si="3"/>
        <v>6.30330734914053</v>
      </c>
      <c r="S18" s="91">
        <f t="shared" si="4"/>
        <v>11.85959099797124</v>
      </c>
      <c r="T18" s="70" t="s">
        <v>502</v>
      </c>
      <c r="U18" s="66">
        <v>910762</v>
      </c>
      <c r="V18" s="58">
        <v>443885</v>
      </c>
      <c r="W18" s="58">
        <v>466877</v>
      </c>
      <c r="X18" s="67">
        <v>35461</v>
      </c>
      <c r="Y18" s="59">
        <v>16740</v>
      </c>
      <c r="Z18" s="59">
        <v>18721</v>
      </c>
      <c r="AA18" s="67">
        <v>699618</v>
      </c>
      <c r="AB18" s="59">
        <v>375933</v>
      </c>
      <c r="AC18" s="59">
        <v>323685</v>
      </c>
      <c r="AD18" s="67">
        <v>65339</v>
      </c>
      <c r="AE18" s="59">
        <v>35360</v>
      </c>
      <c r="AF18" s="59">
        <v>29979</v>
      </c>
      <c r="AG18" s="67">
        <v>110344</v>
      </c>
      <c r="AH18" s="59">
        <v>15852</v>
      </c>
      <c r="AI18" s="59">
        <v>94492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76.81677540345338</v>
      </c>
      <c r="AO18" s="69">
        <f t="shared" si="10"/>
        <v>84.69153046397152</v>
      </c>
      <c r="AP18" s="69">
        <f t="shared" si="11"/>
        <v>69.32982348669992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85">
        <v>1978782</v>
      </c>
      <c r="E19" s="86">
        <v>375565</v>
      </c>
      <c r="F19" s="86">
        <v>375565</v>
      </c>
      <c r="G19" s="86" t="s">
        <v>423</v>
      </c>
      <c r="H19" s="86" t="s">
        <v>423</v>
      </c>
      <c r="I19" s="86" t="s">
        <v>423</v>
      </c>
      <c r="J19" s="86">
        <v>1603217</v>
      </c>
      <c r="K19" s="86">
        <v>550266</v>
      </c>
      <c r="L19" s="86">
        <v>855059</v>
      </c>
      <c r="M19" s="86">
        <v>119562</v>
      </c>
      <c r="N19" s="86">
        <v>78330</v>
      </c>
      <c r="O19" s="90">
        <f t="shared" si="0"/>
        <v>100</v>
      </c>
      <c r="P19" s="90">
        <f t="shared" si="1"/>
        <v>34.32261509203058</v>
      </c>
      <c r="Q19" s="90">
        <f t="shared" si="2"/>
        <v>53.3339529209084</v>
      </c>
      <c r="R19" s="90">
        <f t="shared" si="3"/>
        <v>7.457630501672574</v>
      </c>
      <c r="S19" s="90">
        <f t="shared" si="4"/>
        <v>4.88580148538844</v>
      </c>
      <c r="T19" s="70" t="s">
        <v>503</v>
      </c>
      <c r="U19" s="56">
        <v>764075</v>
      </c>
      <c r="V19" s="63">
        <v>364463</v>
      </c>
      <c r="W19" s="63">
        <v>399612</v>
      </c>
      <c r="X19" s="57">
        <v>21244</v>
      </c>
      <c r="Y19" s="64">
        <v>10982</v>
      </c>
      <c r="Z19" s="64">
        <v>10262</v>
      </c>
      <c r="AA19" s="57">
        <v>567034</v>
      </c>
      <c r="AB19" s="64">
        <v>310058</v>
      </c>
      <c r="AC19" s="64">
        <v>256976</v>
      </c>
      <c r="AD19" s="57">
        <v>35104</v>
      </c>
      <c r="AE19" s="64">
        <v>19643</v>
      </c>
      <c r="AF19" s="64">
        <v>15461</v>
      </c>
      <c r="AG19" s="57">
        <v>140693</v>
      </c>
      <c r="AH19" s="64">
        <v>23780</v>
      </c>
      <c r="AI19" s="64">
        <v>116913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74.21182475542322</v>
      </c>
      <c r="AO19" s="69">
        <f t="shared" si="10"/>
        <v>85.07255880569495</v>
      </c>
      <c r="AP19" s="69">
        <f t="shared" si="11"/>
        <v>64.30637718587029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87">
        <v>999065</v>
      </c>
      <c r="E20" s="88">
        <v>196274</v>
      </c>
      <c r="F20" s="88">
        <v>196274</v>
      </c>
      <c r="G20" s="88" t="s">
        <v>424</v>
      </c>
      <c r="H20" s="88" t="s">
        <v>424</v>
      </c>
      <c r="I20" s="88" t="s">
        <v>424</v>
      </c>
      <c r="J20" s="88">
        <v>802791</v>
      </c>
      <c r="K20" s="88">
        <v>304646</v>
      </c>
      <c r="L20" s="88">
        <v>428378</v>
      </c>
      <c r="M20" s="88">
        <v>55477</v>
      </c>
      <c r="N20" s="88">
        <v>14290</v>
      </c>
      <c r="O20" s="91">
        <f t="shared" si="0"/>
        <v>100</v>
      </c>
      <c r="P20" s="91">
        <f t="shared" si="1"/>
        <v>37.948357667188596</v>
      </c>
      <c r="Q20" s="91">
        <f t="shared" si="2"/>
        <v>53.36108650944019</v>
      </c>
      <c r="R20" s="91">
        <f t="shared" si="3"/>
        <v>6.910515937522967</v>
      </c>
      <c r="S20" s="91">
        <f t="shared" si="4"/>
        <v>1.7800398858482467</v>
      </c>
      <c r="T20" s="70" t="s">
        <v>504</v>
      </c>
      <c r="U20" s="66">
        <v>627518</v>
      </c>
      <c r="V20" s="58">
        <v>289278</v>
      </c>
      <c r="W20" s="58">
        <v>338240</v>
      </c>
      <c r="X20" s="67">
        <v>15212</v>
      </c>
      <c r="Y20" s="59">
        <v>8087</v>
      </c>
      <c r="Z20" s="59">
        <v>7125</v>
      </c>
      <c r="AA20" s="67">
        <v>424962</v>
      </c>
      <c r="AB20" s="59">
        <v>237759</v>
      </c>
      <c r="AC20" s="59">
        <v>187203</v>
      </c>
      <c r="AD20" s="67">
        <v>18487</v>
      </c>
      <c r="AE20" s="59">
        <v>9978</v>
      </c>
      <c r="AF20" s="59">
        <v>8509</v>
      </c>
      <c r="AG20" s="67">
        <v>168857</v>
      </c>
      <c r="AH20" s="59">
        <v>33454</v>
      </c>
      <c r="AI20" s="59">
        <v>135403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67.7210852915773</v>
      </c>
      <c r="AO20" s="69">
        <f t="shared" si="10"/>
        <v>82.1904880426441</v>
      </c>
      <c r="AP20" s="69">
        <f t="shared" si="11"/>
        <v>55.34620387890256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87">
        <v>979717</v>
      </c>
      <c r="E21" s="88">
        <v>179291</v>
      </c>
      <c r="F21" s="88">
        <v>179291</v>
      </c>
      <c r="G21" s="88" t="s">
        <v>424</v>
      </c>
      <c r="H21" s="88" t="s">
        <v>424</v>
      </c>
      <c r="I21" s="88" t="s">
        <v>424</v>
      </c>
      <c r="J21" s="88">
        <v>800426</v>
      </c>
      <c r="K21" s="88">
        <v>245620</v>
      </c>
      <c r="L21" s="88">
        <v>426681</v>
      </c>
      <c r="M21" s="88">
        <v>64085</v>
      </c>
      <c r="N21" s="88">
        <v>64040</v>
      </c>
      <c r="O21" s="91">
        <f t="shared" si="0"/>
        <v>100</v>
      </c>
      <c r="P21" s="91">
        <f t="shared" si="1"/>
        <v>30.68615962000235</v>
      </c>
      <c r="Q21" s="91">
        <f t="shared" si="2"/>
        <v>53.30673916139656</v>
      </c>
      <c r="R21" s="91">
        <f t="shared" si="3"/>
        <v>8.006361612441374</v>
      </c>
      <c r="S21" s="91">
        <f t="shared" si="4"/>
        <v>8.00073960615972</v>
      </c>
      <c r="T21" s="70" t="s">
        <v>505</v>
      </c>
      <c r="U21" s="66">
        <v>496030</v>
      </c>
      <c r="V21" s="58">
        <v>242555</v>
      </c>
      <c r="W21" s="58">
        <v>253475</v>
      </c>
      <c r="X21" s="67">
        <v>13238</v>
      </c>
      <c r="Y21" s="59">
        <v>8142</v>
      </c>
      <c r="Z21" s="59">
        <v>5096</v>
      </c>
      <c r="AA21" s="67">
        <v>294303</v>
      </c>
      <c r="AB21" s="59">
        <v>185468</v>
      </c>
      <c r="AC21" s="59">
        <v>108835</v>
      </c>
      <c r="AD21" s="67">
        <v>12291</v>
      </c>
      <c r="AE21" s="59">
        <v>7407</v>
      </c>
      <c r="AF21" s="59">
        <v>4884</v>
      </c>
      <c r="AG21" s="67">
        <v>176198</v>
      </c>
      <c r="AH21" s="59">
        <v>41538</v>
      </c>
      <c r="AI21" s="59">
        <v>134660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59.331693647561636</v>
      </c>
      <c r="AO21" s="69">
        <f t="shared" si="10"/>
        <v>76.46430706437715</v>
      </c>
      <c r="AP21" s="69">
        <f t="shared" si="11"/>
        <v>42.937173291251604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85">
        <v>510882</v>
      </c>
      <c r="E22" s="86">
        <v>99752</v>
      </c>
      <c r="F22" s="86">
        <v>99752</v>
      </c>
      <c r="G22" s="86" t="s">
        <v>423</v>
      </c>
      <c r="H22" s="86" t="s">
        <v>423</v>
      </c>
      <c r="I22" s="86" t="s">
        <v>423</v>
      </c>
      <c r="J22" s="86">
        <v>411130</v>
      </c>
      <c r="K22" s="86">
        <v>127361</v>
      </c>
      <c r="L22" s="86">
        <v>233794</v>
      </c>
      <c r="M22" s="86">
        <v>25490</v>
      </c>
      <c r="N22" s="86">
        <v>24485</v>
      </c>
      <c r="O22" s="90">
        <f t="shared" si="0"/>
        <v>100</v>
      </c>
      <c r="P22" s="90">
        <f t="shared" si="1"/>
        <v>30.97827937635298</v>
      </c>
      <c r="Q22" s="90">
        <f t="shared" si="2"/>
        <v>56.86619803954953</v>
      </c>
      <c r="R22" s="90">
        <f t="shared" si="3"/>
        <v>6.199985406075937</v>
      </c>
      <c r="S22" s="90">
        <f t="shared" si="4"/>
        <v>5.955537178021551</v>
      </c>
      <c r="T22" s="70" t="s">
        <v>506</v>
      </c>
      <c r="U22" s="56">
        <v>349408</v>
      </c>
      <c r="V22" s="63">
        <v>182732</v>
      </c>
      <c r="W22" s="63">
        <v>166676</v>
      </c>
      <c r="X22" s="57">
        <v>15121</v>
      </c>
      <c r="Y22" s="64">
        <v>11015</v>
      </c>
      <c r="Z22" s="64">
        <v>4106</v>
      </c>
      <c r="AA22" s="57">
        <v>171558</v>
      </c>
      <c r="AB22" s="64">
        <v>125712</v>
      </c>
      <c r="AC22" s="64">
        <v>45846</v>
      </c>
      <c r="AD22" s="57">
        <v>8849</v>
      </c>
      <c r="AE22" s="64">
        <v>6117</v>
      </c>
      <c r="AF22" s="64">
        <v>2732</v>
      </c>
      <c r="AG22" s="57">
        <v>153880</v>
      </c>
      <c r="AH22" s="64">
        <v>39888</v>
      </c>
      <c r="AI22" s="64">
        <v>113992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49.099619928564884</v>
      </c>
      <c r="AO22" s="69">
        <f t="shared" si="10"/>
        <v>68.79583214762603</v>
      </c>
      <c r="AP22" s="69">
        <f t="shared" si="11"/>
        <v>27.506059660659005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87">
        <v>263338</v>
      </c>
      <c r="E23" s="88">
        <v>52359</v>
      </c>
      <c r="F23" s="88">
        <v>52359</v>
      </c>
      <c r="G23" s="88" t="s">
        <v>424</v>
      </c>
      <c r="H23" s="88" t="s">
        <v>424</v>
      </c>
      <c r="I23" s="88" t="s">
        <v>424</v>
      </c>
      <c r="J23" s="88">
        <v>210979</v>
      </c>
      <c r="K23" s="88">
        <v>72261</v>
      </c>
      <c r="L23" s="88">
        <v>120370</v>
      </c>
      <c r="M23" s="88">
        <v>12890</v>
      </c>
      <c r="N23" s="88">
        <v>5458</v>
      </c>
      <c r="O23" s="91">
        <f t="shared" si="0"/>
        <v>100</v>
      </c>
      <c r="P23" s="91">
        <f t="shared" si="1"/>
        <v>34.25032823171975</v>
      </c>
      <c r="Q23" s="91">
        <f t="shared" si="2"/>
        <v>57.05307163272174</v>
      </c>
      <c r="R23" s="91">
        <f t="shared" si="3"/>
        <v>6.1096128050659075</v>
      </c>
      <c r="S23" s="91">
        <f t="shared" si="4"/>
        <v>2.586987330492608</v>
      </c>
      <c r="T23" s="70" t="s">
        <v>507</v>
      </c>
      <c r="U23" s="66">
        <v>159031</v>
      </c>
      <c r="V23" s="58">
        <v>76946</v>
      </c>
      <c r="W23" s="58">
        <v>82085</v>
      </c>
      <c r="X23" s="67">
        <v>9072</v>
      </c>
      <c r="Y23" s="59">
        <v>6456</v>
      </c>
      <c r="Z23" s="59">
        <v>2616</v>
      </c>
      <c r="AA23" s="67">
        <v>56770</v>
      </c>
      <c r="AB23" s="59">
        <v>44655</v>
      </c>
      <c r="AC23" s="59">
        <v>12115</v>
      </c>
      <c r="AD23" s="67">
        <v>3539</v>
      </c>
      <c r="AE23" s="59">
        <v>2350</v>
      </c>
      <c r="AF23" s="59">
        <v>1189</v>
      </c>
      <c r="AG23" s="67">
        <v>89650</v>
      </c>
      <c r="AH23" s="59">
        <v>23485</v>
      </c>
      <c r="AI23" s="59">
        <v>66165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35.69744263697015</v>
      </c>
      <c r="AO23" s="69">
        <f t="shared" si="10"/>
        <v>58.03420580666961</v>
      </c>
      <c r="AP23" s="69">
        <f t="shared" si="11"/>
        <v>14.759091185965767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87">
        <v>247544</v>
      </c>
      <c r="E24" s="88">
        <v>47393</v>
      </c>
      <c r="F24" s="88">
        <v>47393</v>
      </c>
      <c r="G24" s="88" t="s">
        <v>424</v>
      </c>
      <c r="H24" s="88" t="s">
        <v>424</v>
      </c>
      <c r="I24" s="88" t="s">
        <v>424</v>
      </c>
      <c r="J24" s="88">
        <v>200151</v>
      </c>
      <c r="K24" s="88">
        <v>55100</v>
      </c>
      <c r="L24" s="88">
        <v>113424</v>
      </c>
      <c r="M24" s="88">
        <v>12600</v>
      </c>
      <c r="N24" s="88">
        <v>19027</v>
      </c>
      <c r="O24" s="91">
        <f t="shared" si="0"/>
        <v>100</v>
      </c>
      <c r="P24" s="91">
        <f t="shared" si="1"/>
        <v>27.52921544234103</v>
      </c>
      <c r="Q24" s="91">
        <f t="shared" si="2"/>
        <v>56.66921474286914</v>
      </c>
      <c r="R24" s="91">
        <f t="shared" si="3"/>
        <v>6.295247088448222</v>
      </c>
      <c r="S24" s="91">
        <f t="shared" si="4"/>
        <v>9.506322726341612</v>
      </c>
      <c r="T24" s="70" t="s">
        <v>508</v>
      </c>
      <c r="U24" s="66">
        <v>48364</v>
      </c>
      <c r="V24" s="58">
        <v>21348</v>
      </c>
      <c r="W24" s="58">
        <v>27016</v>
      </c>
      <c r="X24" s="67">
        <v>3083</v>
      </c>
      <c r="Y24" s="59">
        <v>2111</v>
      </c>
      <c r="Z24" s="59">
        <v>972</v>
      </c>
      <c r="AA24" s="67">
        <v>11877</v>
      </c>
      <c r="AB24" s="59">
        <v>9743</v>
      </c>
      <c r="AC24" s="59">
        <v>2134</v>
      </c>
      <c r="AD24" s="67">
        <v>887</v>
      </c>
      <c r="AE24" s="59">
        <v>591</v>
      </c>
      <c r="AF24" s="59">
        <v>296</v>
      </c>
      <c r="AG24" s="67">
        <v>32517</v>
      </c>
      <c r="AH24" s="59">
        <v>8903</v>
      </c>
      <c r="AI24" s="59">
        <v>23614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24.557522123893804</v>
      </c>
      <c r="AO24" s="69">
        <f t="shared" si="10"/>
        <v>45.63893573168446</v>
      </c>
      <c r="AP24" s="69">
        <f t="shared" si="11"/>
        <v>7.899022801302931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85">
        <v>561744</v>
      </c>
      <c r="E25" s="86">
        <v>92242</v>
      </c>
      <c r="F25" s="86">
        <v>92242</v>
      </c>
      <c r="G25" s="86" t="s">
        <v>423</v>
      </c>
      <c r="H25" s="86" t="s">
        <v>423</v>
      </c>
      <c r="I25" s="86" t="s">
        <v>423</v>
      </c>
      <c r="J25" s="86">
        <v>469502</v>
      </c>
      <c r="K25" s="86">
        <v>153678</v>
      </c>
      <c r="L25" s="86">
        <v>253823</v>
      </c>
      <c r="M25" s="86">
        <v>28119</v>
      </c>
      <c r="N25" s="86">
        <v>33882</v>
      </c>
      <c r="O25" s="90">
        <f t="shared" si="0"/>
        <v>100</v>
      </c>
      <c r="P25" s="90">
        <f t="shared" si="1"/>
        <v>32.73212893661795</v>
      </c>
      <c r="Q25" s="90">
        <f t="shared" si="2"/>
        <v>54.06217651894987</v>
      </c>
      <c r="R25" s="90">
        <f t="shared" si="3"/>
        <v>5.989111867468083</v>
      </c>
      <c r="S25" s="90">
        <f t="shared" si="4"/>
        <v>7.216582676964102</v>
      </c>
      <c r="T25" s="70" t="s">
        <v>509</v>
      </c>
      <c r="U25" s="56">
        <v>11221</v>
      </c>
      <c r="V25" s="63">
        <v>4825</v>
      </c>
      <c r="W25" s="63">
        <v>6396</v>
      </c>
      <c r="X25" s="57">
        <v>1064</v>
      </c>
      <c r="Y25" s="64">
        <v>735</v>
      </c>
      <c r="Z25" s="64">
        <v>329</v>
      </c>
      <c r="AA25" s="57">
        <v>2132</v>
      </c>
      <c r="AB25" s="64">
        <v>1754</v>
      </c>
      <c r="AC25" s="64">
        <v>378</v>
      </c>
      <c r="AD25" s="57">
        <v>194</v>
      </c>
      <c r="AE25" s="64">
        <v>132</v>
      </c>
      <c r="AF25" s="64">
        <v>62</v>
      </c>
      <c r="AG25" s="57">
        <v>7831</v>
      </c>
      <c r="AH25" s="64">
        <v>2204</v>
      </c>
      <c r="AI25" s="64">
        <v>5627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19.000089118616877</v>
      </c>
      <c r="AO25" s="69">
        <f t="shared" si="10"/>
        <v>36.35233160621761</v>
      </c>
      <c r="AP25" s="69">
        <f t="shared" si="11"/>
        <v>5.909943714821764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87">
        <v>292217</v>
      </c>
      <c r="E26" s="88">
        <v>48475</v>
      </c>
      <c r="F26" s="88">
        <v>48475</v>
      </c>
      <c r="G26" s="88" t="s">
        <v>424</v>
      </c>
      <c r="H26" s="88" t="s">
        <v>424</v>
      </c>
      <c r="I26" s="88" t="s">
        <v>424</v>
      </c>
      <c r="J26" s="88">
        <v>243742</v>
      </c>
      <c r="K26" s="88">
        <v>87051</v>
      </c>
      <c r="L26" s="88">
        <v>133839</v>
      </c>
      <c r="M26" s="88">
        <v>15112</v>
      </c>
      <c r="N26" s="88">
        <v>7740</v>
      </c>
      <c r="O26" s="91">
        <f t="shared" si="0"/>
        <v>100</v>
      </c>
      <c r="P26" s="91">
        <f t="shared" si="1"/>
        <v>35.71440293425015</v>
      </c>
      <c r="Q26" s="91">
        <f t="shared" si="2"/>
        <v>54.91010987027266</v>
      </c>
      <c r="R26" s="91">
        <f t="shared" si="3"/>
        <v>6.199998358920498</v>
      </c>
      <c r="S26" s="91">
        <f t="shared" si="4"/>
        <v>3.175488836556687</v>
      </c>
      <c r="T26" s="70" t="s">
        <v>510</v>
      </c>
      <c r="U26" s="66">
        <v>2001</v>
      </c>
      <c r="V26" s="58">
        <v>977</v>
      </c>
      <c r="W26" s="58">
        <v>1024</v>
      </c>
      <c r="X26" s="67">
        <v>332</v>
      </c>
      <c r="Y26" s="59">
        <v>246</v>
      </c>
      <c r="Z26" s="59">
        <v>86</v>
      </c>
      <c r="AA26" s="67">
        <v>487</v>
      </c>
      <c r="AB26" s="59">
        <v>385</v>
      </c>
      <c r="AC26" s="59">
        <v>102</v>
      </c>
      <c r="AD26" s="67">
        <v>32</v>
      </c>
      <c r="AE26" s="59">
        <v>25</v>
      </c>
      <c r="AF26" s="59">
        <v>7</v>
      </c>
      <c r="AG26" s="67">
        <v>1150</v>
      </c>
      <c r="AH26" s="59">
        <v>321</v>
      </c>
      <c r="AI26" s="59">
        <v>829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24.33783108445777</v>
      </c>
      <c r="AO26" s="69">
        <f t="shared" si="10"/>
        <v>39.406345957011254</v>
      </c>
      <c r="AP26" s="69">
        <f t="shared" si="11"/>
        <v>9.9609375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87">
        <v>269527</v>
      </c>
      <c r="E27" s="88">
        <v>43767</v>
      </c>
      <c r="F27" s="88">
        <v>43767</v>
      </c>
      <c r="G27" s="88" t="s">
        <v>424</v>
      </c>
      <c r="H27" s="88" t="s">
        <v>424</v>
      </c>
      <c r="I27" s="88" t="s">
        <v>424</v>
      </c>
      <c r="J27" s="88">
        <v>225760</v>
      </c>
      <c r="K27" s="88">
        <v>66627</v>
      </c>
      <c r="L27" s="88">
        <v>119984</v>
      </c>
      <c r="M27" s="88">
        <v>13007</v>
      </c>
      <c r="N27" s="88">
        <v>26142</v>
      </c>
      <c r="O27" s="91">
        <f t="shared" si="0"/>
        <v>100</v>
      </c>
      <c r="P27" s="91">
        <f t="shared" si="1"/>
        <v>29.51231396172927</v>
      </c>
      <c r="Q27" s="91">
        <f t="shared" si="2"/>
        <v>53.14670446491849</v>
      </c>
      <c r="R27" s="91">
        <f t="shared" si="3"/>
        <v>5.761428065201985</v>
      </c>
      <c r="S27" s="91">
        <f t="shared" si="4"/>
        <v>11.579553508150248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85">
        <v>1562126</v>
      </c>
      <c r="E28" s="86">
        <v>277464</v>
      </c>
      <c r="F28" s="86">
        <v>277464</v>
      </c>
      <c r="G28" s="86" t="s">
        <v>423</v>
      </c>
      <c r="H28" s="86" t="s">
        <v>423</v>
      </c>
      <c r="I28" s="86" t="s">
        <v>423</v>
      </c>
      <c r="J28" s="86">
        <v>1284662</v>
      </c>
      <c r="K28" s="86">
        <v>456542</v>
      </c>
      <c r="L28" s="86">
        <v>681355</v>
      </c>
      <c r="M28" s="86">
        <v>74402</v>
      </c>
      <c r="N28" s="86">
        <v>72363</v>
      </c>
      <c r="O28" s="90">
        <f t="shared" si="0"/>
        <v>100</v>
      </c>
      <c r="P28" s="90">
        <f t="shared" si="1"/>
        <v>35.537908025612964</v>
      </c>
      <c r="Q28" s="90">
        <f t="shared" si="2"/>
        <v>53.03768617737584</v>
      </c>
      <c r="R28" s="90">
        <f t="shared" si="3"/>
        <v>5.791562294206569</v>
      </c>
      <c r="S28" s="90">
        <f t="shared" si="4"/>
        <v>5.632843502804629</v>
      </c>
      <c r="T28" s="96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200" t="s">
        <v>36</v>
      </c>
      <c r="B29" s="27" t="s">
        <v>19</v>
      </c>
      <c r="C29" s="40" t="s">
        <v>20</v>
      </c>
      <c r="D29" s="87">
        <v>792546</v>
      </c>
      <c r="E29" s="88">
        <v>144132</v>
      </c>
      <c r="F29" s="88">
        <v>144132</v>
      </c>
      <c r="G29" s="88" t="s">
        <v>424</v>
      </c>
      <c r="H29" s="88" t="s">
        <v>424</v>
      </c>
      <c r="I29" s="88" t="s">
        <v>424</v>
      </c>
      <c r="J29" s="88">
        <v>648414</v>
      </c>
      <c r="K29" s="88">
        <v>253234</v>
      </c>
      <c r="L29" s="88">
        <v>343640</v>
      </c>
      <c r="M29" s="88">
        <v>36359</v>
      </c>
      <c r="N29" s="88">
        <v>15181</v>
      </c>
      <c r="O29" s="91">
        <f t="shared" si="0"/>
        <v>100</v>
      </c>
      <c r="P29" s="91">
        <f t="shared" si="1"/>
        <v>39.05436958486399</v>
      </c>
      <c r="Q29" s="91">
        <f t="shared" si="2"/>
        <v>52.99700499989204</v>
      </c>
      <c r="R29" s="91">
        <f t="shared" si="3"/>
        <v>5.607374300986715</v>
      </c>
      <c r="S29" s="91">
        <f t="shared" si="4"/>
        <v>2.341251114257249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206"/>
      <c r="B30" s="27" t="s">
        <v>21</v>
      </c>
      <c r="C30" s="40" t="s">
        <v>22</v>
      </c>
      <c r="D30" s="87">
        <v>769580</v>
      </c>
      <c r="E30" s="88">
        <v>133332</v>
      </c>
      <c r="F30" s="88">
        <v>133332</v>
      </c>
      <c r="G30" s="88" t="s">
        <v>424</v>
      </c>
      <c r="H30" s="88" t="s">
        <v>424</v>
      </c>
      <c r="I30" s="88" t="s">
        <v>424</v>
      </c>
      <c r="J30" s="88">
        <v>636248</v>
      </c>
      <c r="K30" s="88">
        <v>203308</v>
      </c>
      <c r="L30" s="88">
        <v>337715</v>
      </c>
      <c r="M30" s="88">
        <v>38043</v>
      </c>
      <c r="N30" s="88">
        <v>57182</v>
      </c>
      <c r="O30" s="91">
        <f t="shared" si="0"/>
        <v>100</v>
      </c>
      <c r="P30" s="91">
        <f t="shared" si="1"/>
        <v>31.95420653581622</v>
      </c>
      <c r="Q30" s="91">
        <f t="shared" si="2"/>
        <v>53.07914523896342</v>
      </c>
      <c r="R30" s="91">
        <f t="shared" si="3"/>
        <v>5.97927223346871</v>
      </c>
      <c r="S30" s="91">
        <f t="shared" si="4"/>
        <v>8.987375991751643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37</v>
      </c>
      <c r="B31" s="15" t="s">
        <v>15</v>
      </c>
      <c r="C31" s="34" t="s">
        <v>16</v>
      </c>
      <c r="D31" s="85">
        <v>1312467</v>
      </c>
      <c r="E31" s="86">
        <v>222212</v>
      </c>
      <c r="F31" s="86">
        <v>222212</v>
      </c>
      <c r="G31" s="86" t="s">
        <v>423</v>
      </c>
      <c r="H31" s="86" t="s">
        <v>423</v>
      </c>
      <c r="I31" s="86" t="s">
        <v>423</v>
      </c>
      <c r="J31" s="86">
        <v>1090255</v>
      </c>
      <c r="K31" s="86">
        <v>369115</v>
      </c>
      <c r="L31" s="86">
        <v>597231</v>
      </c>
      <c r="M31" s="86">
        <v>49328</v>
      </c>
      <c r="N31" s="86">
        <v>74581</v>
      </c>
      <c r="O31" s="90">
        <f t="shared" si="0"/>
        <v>100</v>
      </c>
      <c r="P31" s="90">
        <f t="shared" si="1"/>
        <v>33.85584106470505</v>
      </c>
      <c r="Q31" s="90">
        <f t="shared" si="2"/>
        <v>54.7790195871608</v>
      </c>
      <c r="R31" s="90">
        <f t="shared" si="3"/>
        <v>4.524446115816942</v>
      </c>
      <c r="S31" s="90">
        <f t="shared" si="4"/>
        <v>6.840693232317211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200" t="s">
        <v>38</v>
      </c>
      <c r="B32" s="27" t="s">
        <v>19</v>
      </c>
      <c r="C32" s="40" t="s">
        <v>20</v>
      </c>
      <c r="D32" s="87">
        <v>674594</v>
      </c>
      <c r="E32" s="88">
        <v>116606</v>
      </c>
      <c r="F32" s="88">
        <v>116606</v>
      </c>
      <c r="G32" s="88" t="s">
        <v>424</v>
      </c>
      <c r="H32" s="88" t="s">
        <v>424</v>
      </c>
      <c r="I32" s="88" t="s">
        <v>424</v>
      </c>
      <c r="J32" s="88">
        <v>557988</v>
      </c>
      <c r="K32" s="88">
        <v>206525</v>
      </c>
      <c r="L32" s="88">
        <v>309457</v>
      </c>
      <c r="M32" s="88">
        <v>26322</v>
      </c>
      <c r="N32" s="88">
        <v>15684</v>
      </c>
      <c r="O32" s="91">
        <f t="shared" si="0"/>
        <v>100</v>
      </c>
      <c r="P32" s="91">
        <f t="shared" si="1"/>
        <v>37.012444712072664</v>
      </c>
      <c r="Q32" s="91">
        <f t="shared" si="2"/>
        <v>55.45943640365025</v>
      </c>
      <c r="R32" s="91">
        <f t="shared" si="3"/>
        <v>4.717305748510721</v>
      </c>
      <c r="S32" s="91">
        <f t="shared" si="4"/>
        <v>2.8108131357663604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206"/>
      <c r="B33" s="27" t="s">
        <v>21</v>
      </c>
      <c r="C33" s="40" t="s">
        <v>22</v>
      </c>
      <c r="D33" s="87">
        <v>637873</v>
      </c>
      <c r="E33" s="88">
        <v>105606</v>
      </c>
      <c r="F33" s="88">
        <v>105606</v>
      </c>
      <c r="G33" s="88" t="s">
        <v>424</v>
      </c>
      <c r="H33" s="88" t="s">
        <v>424</v>
      </c>
      <c r="I33" s="88" t="s">
        <v>424</v>
      </c>
      <c r="J33" s="88">
        <v>532267</v>
      </c>
      <c r="K33" s="88">
        <v>162590</v>
      </c>
      <c r="L33" s="88">
        <v>287774</v>
      </c>
      <c r="M33" s="88">
        <v>23006</v>
      </c>
      <c r="N33" s="88">
        <v>58897</v>
      </c>
      <c r="O33" s="91">
        <f t="shared" si="0"/>
        <v>100</v>
      </c>
      <c r="P33" s="91">
        <f t="shared" si="1"/>
        <v>30.54669930692679</v>
      </c>
      <c r="Q33" s="91">
        <f t="shared" si="2"/>
        <v>54.065722654231806</v>
      </c>
      <c r="R33" s="91">
        <f t="shared" si="3"/>
        <v>4.322266832247725</v>
      </c>
      <c r="S33" s="91">
        <f t="shared" si="4"/>
        <v>11.065311206593684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39</v>
      </c>
      <c r="B34" s="15" t="s">
        <v>15</v>
      </c>
      <c r="C34" s="34" t="s">
        <v>16</v>
      </c>
      <c r="D34" s="85">
        <v>530824</v>
      </c>
      <c r="E34" s="86">
        <v>82578</v>
      </c>
      <c r="F34" s="86">
        <v>82578</v>
      </c>
      <c r="G34" s="86" t="s">
        <v>423</v>
      </c>
      <c r="H34" s="86" t="s">
        <v>423</v>
      </c>
      <c r="I34" s="86" t="s">
        <v>423</v>
      </c>
      <c r="J34" s="86">
        <v>448246</v>
      </c>
      <c r="K34" s="86">
        <v>146866</v>
      </c>
      <c r="L34" s="86">
        <v>237629</v>
      </c>
      <c r="M34" s="86">
        <v>28630</v>
      </c>
      <c r="N34" s="86">
        <v>35121</v>
      </c>
      <c r="O34" s="90">
        <f t="shared" si="0"/>
        <v>100</v>
      </c>
      <c r="P34" s="90">
        <f t="shared" si="1"/>
        <v>32.764598010913645</v>
      </c>
      <c r="Q34" s="90">
        <f t="shared" si="2"/>
        <v>53.01307764040282</v>
      </c>
      <c r="R34" s="90">
        <f t="shared" si="3"/>
        <v>6.387117788000339</v>
      </c>
      <c r="S34" s="90">
        <f t="shared" si="4"/>
        <v>7.835206560683196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200" t="s">
        <v>40</v>
      </c>
      <c r="B35" s="27" t="s">
        <v>19</v>
      </c>
      <c r="C35" s="40" t="s">
        <v>20</v>
      </c>
      <c r="D35" s="87">
        <v>273596</v>
      </c>
      <c r="E35" s="88">
        <v>42762</v>
      </c>
      <c r="F35" s="88">
        <v>42762</v>
      </c>
      <c r="G35" s="88" t="s">
        <v>424</v>
      </c>
      <c r="H35" s="88" t="s">
        <v>424</v>
      </c>
      <c r="I35" s="88" t="s">
        <v>424</v>
      </c>
      <c r="J35" s="88">
        <v>230834</v>
      </c>
      <c r="K35" s="88">
        <v>82977</v>
      </c>
      <c r="L35" s="88">
        <v>124877</v>
      </c>
      <c r="M35" s="88">
        <v>15294</v>
      </c>
      <c r="N35" s="88">
        <v>7686</v>
      </c>
      <c r="O35" s="91">
        <f t="shared" si="0"/>
        <v>100</v>
      </c>
      <c r="P35" s="91">
        <f t="shared" si="1"/>
        <v>35.946610984517015</v>
      </c>
      <c r="Q35" s="91">
        <f t="shared" si="2"/>
        <v>54.09818310994048</v>
      </c>
      <c r="R35" s="91">
        <f t="shared" si="3"/>
        <v>6.625540431652182</v>
      </c>
      <c r="S35" s="91">
        <f t="shared" si="4"/>
        <v>3.329665473890328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206"/>
      <c r="B36" s="27" t="s">
        <v>21</v>
      </c>
      <c r="C36" s="40" t="s">
        <v>22</v>
      </c>
      <c r="D36" s="87">
        <v>257228</v>
      </c>
      <c r="E36" s="88">
        <v>39816</v>
      </c>
      <c r="F36" s="88">
        <v>39816</v>
      </c>
      <c r="G36" s="88" t="s">
        <v>424</v>
      </c>
      <c r="H36" s="88" t="s">
        <v>424</v>
      </c>
      <c r="I36" s="88" t="s">
        <v>424</v>
      </c>
      <c r="J36" s="88">
        <v>217412</v>
      </c>
      <c r="K36" s="88">
        <v>63889</v>
      </c>
      <c r="L36" s="88">
        <v>112752</v>
      </c>
      <c r="M36" s="88">
        <v>13336</v>
      </c>
      <c r="N36" s="88">
        <v>27435</v>
      </c>
      <c r="O36" s="91">
        <f t="shared" si="0"/>
        <v>100</v>
      </c>
      <c r="P36" s="91">
        <f t="shared" si="1"/>
        <v>29.386142439239784</v>
      </c>
      <c r="Q36" s="91">
        <f t="shared" si="2"/>
        <v>51.86098283443417</v>
      </c>
      <c r="R36" s="91">
        <f t="shared" si="3"/>
        <v>6.13397604548047</v>
      </c>
      <c r="S36" s="91">
        <f t="shared" si="4"/>
        <v>12.618898680845584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41</v>
      </c>
      <c r="B37" s="15" t="s">
        <v>15</v>
      </c>
      <c r="C37" s="34" t="s">
        <v>16</v>
      </c>
      <c r="D37" s="85">
        <v>722795</v>
      </c>
      <c r="E37" s="86">
        <v>114284</v>
      </c>
      <c r="F37" s="86">
        <v>114284</v>
      </c>
      <c r="G37" s="86" t="s">
        <v>423</v>
      </c>
      <c r="H37" s="86" t="s">
        <v>423</v>
      </c>
      <c r="I37" s="86" t="s">
        <v>423</v>
      </c>
      <c r="J37" s="86">
        <v>608511</v>
      </c>
      <c r="K37" s="86">
        <v>185193</v>
      </c>
      <c r="L37" s="86">
        <v>338133</v>
      </c>
      <c r="M37" s="86">
        <v>32757</v>
      </c>
      <c r="N37" s="86">
        <v>52428</v>
      </c>
      <c r="O37" s="90">
        <f t="shared" si="0"/>
        <v>100</v>
      </c>
      <c r="P37" s="90">
        <f t="shared" si="1"/>
        <v>30.433796595295732</v>
      </c>
      <c r="Q37" s="90">
        <f t="shared" si="2"/>
        <v>55.567278159310185</v>
      </c>
      <c r="R37" s="90">
        <f t="shared" si="3"/>
        <v>5.383140156874732</v>
      </c>
      <c r="S37" s="90">
        <f t="shared" si="4"/>
        <v>8.615785088519353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200" t="s">
        <v>42</v>
      </c>
      <c r="B38" s="27" t="s">
        <v>19</v>
      </c>
      <c r="C38" s="40" t="s">
        <v>20</v>
      </c>
      <c r="D38" s="87">
        <v>377914</v>
      </c>
      <c r="E38" s="88">
        <v>60154</v>
      </c>
      <c r="F38" s="88">
        <v>60154</v>
      </c>
      <c r="G38" s="88" t="s">
        <v>424</v>
      </c>
      <c r="H38" s="88" t="s">
        <v>424</v>
      </c>
      <c r="I38" s="88" t="s">
        <v>424</v>
      </c>
      <c r="J38" s="88">
        <v>317760</v>
      </c>
      <c r="K38" s="88">
        <v>104879</v>
      </c>
      <c r="L38" s="88">
        <v>182993</v>
      </c>
      <c r="M38" s="88">
        <v>18686</v>
      </c>
      <c r="N38" s="88">
        <v>11202</v>
      </c>
      <c r="O38" s="91">
        <f t="shared" si="0"/>
        <v>100</v>
      </c>
      <c r="P38" s="91">
        <f t="shared" si="1"/>
        <v>33.00572759315206</v>
      </c>
      <c r="Q38" s="91">
        <f t="shared" si="2"/>
        <v>57.58843152064451</v>
      </c>
      <c r="R38" s="91">
        <f t="shared" si="3"/>
        <v>5.880538771399799</v>
      </c>
      <c r="S38" s="91">
        <f t="shared" si="4"/>
        <v>3.525302114803625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206"/>
      <c r="B39" s="27" t="s">
        <v>21</v>
      </c>
      <c r="C39" s="40" t="s">
        <v>22</v>
      </c>
      <c r="D39" s="87">
        <v>344881</v>
      </c>
      <c r="E39" s="88">
        <v>54130</v>
      </c>
      <c r="F39" s="88">
        <v>54130</v>
      </c>
      <c r="G39" s="88" t="s">
        <v>424</v>
      </c>
      <c r="H39" s="88" t="s">
        <v>424</v>
      </c>
      <c r="I39" s="88" t="s">
        <v>424</v>
      </c>
      <c r="J39" s="88">
        <v>290751</v>
      </c>
      <c r="K39" s="88">
        <v>80314</v>
      </c>
      <c r="L39" s="88">
        <v>155140</v>
      </c>
      <c r="M39" s="88">
        <v>14071</v>
      </c>
      <c r="N39" s="88">
        <v>41226</v>
      </c>
      <c r="O39" s="91">
        <f aca="true" t="shared" si="12" ref="O39:O70">+J39/$J39*100</f>
        <v>100</v>
      </c>
      <c r="P39" s="91">
        <f aca="true" t="shared" si="13" ref="P39:P70">+K39/$J39*100</f>
        <v>27.62294884626364</v>
      </c>
      <c r="Q39" s="91">
        <f aca="true" t="shared" si="14" ref="Q39:Q70">+L39/$J39*100</f>
        <v>53.35837194025128</v>
      </c>
      <c r="R39" s="91">
        <f aca="true" t="shared" si="15" ref="R39:R70">+M39/$J39*100</f>
        <v>4.8395362354729645</v>
      </c>
      <c r="S39" s="91">
        <f aca="true" t="shared" si="16" ref="S39:S70">+N39/$J39*100</f>
        <v>14.179142978012113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43</v>
      </c>
      <c r="B40" s="15" t="s">
        <v>15</v>
      </c>
      <c r="C40" s="34" t="s">
        <v>16</v>
      </c>
      <c r="D40" s="85">
        <v>547716</v>
      </c>
      <c r="E40" s="86">
        <v>80698</v>
      </c>
      <c r="F40" s="86">
        <v>80698</v>
      </c>
      <c r="G40" s="86" t="s">
        <v>423</v>
      </c>
      <c r="H40" s="86" t="s">
        <v>423</v>
      </c>
      <c r="I40" s="86" t="s">
        <v>423</v>
      </c>
      <c r="J40" s="86">
        <v>467018</v>
      </c>
      <c r="K40" s="86">
        <v>142578</v>
      </c>
      <c r="L40" s="86">
        <v>258129</v>
      </c>
      <c r="M40" s="86">
        <v>26739</v>
      </c>
      <c r="N40" s="86">
        <v>39572</v>
      </c>
      <c r="O40" s="90">
        <f t="shared" si="12"/>
        <v>100</v>
      </c>
      <c r="P40" s="90">
        <f t="shared" si="13"/>
        <v>30.529444261249033</v>
      </c>
      <c r="Q40" s="90">
        <f t="shared" si="14"/>
        <v>55.27174541452363</v>
      </c>
      <c r="R40" s="90">
        <f t="shared" si="15"/>
        <v>5.725475249347991</v>
      </c>
      <c r="S40" s="90">
        <f t="shared" si="16"/>
        <v>8.473335074879342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200" t="s">
        <v>44</v>
      </c>
      <c r="B41" s="27" t="s">
        <v>19</v>
      </c>
      <c r="C41" s="40" t="s">
        <v>20</v>
      </c>
      <c r="D41" s="87">
        <v>286024</v>
      </c>
      <c r="E41" s="88">
        <v>42281</v>
      </c>
      <c r="F41" s="88">
        <v>42281</v>
      </c>
      <c r="G41" s="88" t="s">
        <v>424</v>
      </c>
      <c r="H41" s="88" t="s">
        <v>424</v>
      </c>
      <c r="I41" s="88" t="s">
        <v>424</v>
      </c>
      <c r="J41" s="88">
        <v>243743</v>
      </c>
      <c r="K41" s="88">
        <v>81496</v>
      </c>
      <c r="L41" s="88">
        <v>137976</v>
      </c>
      <c r="M41" s="88">
        <v>15465</v>
      </c>
      <c r="N41" s="88">
        <v>8806</v>
      </c>
      <c r="O41" s="91">
        <f t="shared" si="12"/>
        <v>100</v>
      </c>
      <c r="P41" s="91">
        <f t="shared" si="13"/>
        <v>33.43521660109213</v>
      </c>
      <c r="Q41" s="91">
        <f t="shared" si="14"/>
        <v>56.60716410317425</v>
      </c>
      <c r="R41" s="91">
        <f t="shared" si="15"/>
        <v>6.3447975941873205</v>
      </c>
      <c r="S41" s="91">
        <f t="shared" si="16"/>
        <v>3.612821701546301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206"/>
      <c r="B42" s="27" t="s">
        <v>21</v>
      </c>
      <c r="C42" s="40" t="s">
        <v>22</v>
      </c>
      <c r="D42" s="87">
        <v>261692</v>
      </c>
      <c r="E42" s="88">
        <v>38417</v>
      </c>
      <c r="F42" s="88">
        <v>38417</v>
      </c>
      <c r="G42" s="88" t="s">
        <v>424</v>
      </c>
      <c r="H42" s="88" t="s">
        <v>424</v>
      </c>
      <c r="I42" s="88" t="s">
        <v>424</v>
      </c>
      <c r="J42" s="88">
        <v>223275</v>
      </c>
      <c r="K42" s="88">
        <v>61082</v>
      </c>
      <c r="L42" s="88">
        <v>120153</v>
      </c>
      <c r="M42" s="88">
        <v>11274</v>
      </c>
      <c r="N42" s="88">
        <v>30766</v>
      </c>
      <c r="O42" s="91">
        <f t="shared" si="12"/>
        <v>100</v>
      </c>
      <c r="P42" s="91">
        <f t="shared" si="13"/>
        <v>27.3572948158101</v>
      </c>
      <c r="Q42" s="91">
        <f t="shared" si="14"/>
        <v>53.813906617400065</v>
      </c>
      <c r="R42" s="91">
        <f t="shared" si="15"/>
        <v>5.049378569029224</v>
      </c>
      <c r="S42" s="91">
        <f t="shared" si="16"/>
        <v>13.779419997760609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45</v>
      </c>
      <c r="B43" s="15" t="s">
        <v>15</v>
      </c>
      <c r="C43" s="34" t="s">
        <v>16</v>
      </c>
      <c r="D43" s="85">
        <v>1104346</v>
      </c>
      <c r="E43" s="86">
        <v>160357</v>
      </c>
      <c r="F43" s="86">
        <v>160357</v>
      </c>
      <c r="G43" s="86" t="s">
        <v>423</v>
      </c>
      <c r="H43" s="86" t="s">
        <v>423</v>
      </c>
      <c r="I43" s="86" t="s">
        <v>423</v>
      </c>
      <c r="J43" s="86">
        <v>943989</v>
      </c>
      <c r="K43" s="86">
        <v>312094</v>
      </c>
      <c r="L43" s="86">
        <v>502997</v>
      </c>
      <c r="M43" s="86">
        <v>59883</v>
      </c>
      <c r="N43" s="86">
        <v>69015</v>
      </c>
      <c r="O43" s="90">
        <f t="shared" si="12"/>
        <v>100</v>
      </c>
      <c r="P43" s="90">
        <f t="shared" si="13"/>
        <v>33.061190331667</v>
      </c>
      <c r="Q43" s="90">
        <f t="shared" si="14"/>
        <v>53.28420140488925</v>
      </c>
      <c r="R43" s="90">
        <f t="shared" si="15"/>
        <v>6.343612054801485</v>
      </c>
      <c r="S43" s="90">
        <f t="shared" si="16"/>
        <v>7.310996208642262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200" t="s">
        <v>46</v>
      </c>
      <c r="B44" s="27" t="s">
        <v>19</v>
      </c>
      <c r="C44" s="40" t="s">
        <v>20</v>
      </c>
      <c r="D44" s="87">
        <v>564259</v>
      </c>
      <c r="E44" s="88">
        <v>83737</v>
      </c>
      <c r="F44" s="88">
        <v>83737</v>
      </c>
      <c r="G44" s="88" t="s">
        <v>424</v>
      </c>
      <c r="H44" s="88" t="s">
        <v>424</v>
      </c>
      <c r="I44" s="88" t="s">
        <v>424</v>
      </c>
      <c r="J44" s="88">
        <v>480522</v>
      </c>
      <c r="K44" s="88">
        <v>175749</v>
      </c>
      <c r="L44" s="88">
        <v>258851</v>
      </c>
      <c r="M44" s="88">
        <v>30447</v>
      </c>
      <c r="N44" s="88">
        <v>15475</v>
      </c>
      <c r="O44" s="91">
        <f t="shared" si="12"/>
        <v>100</v>
      </c>
      <c r="P44" s="91">
        <f t="shared" si="13"/>
        <v>36.574600122366924</v>
      </c>
      <c r="Q44" s="91">
        <f t="shared" si="14"/>
        <v>53.86870944514507</v>
      </c>
      <c r="R44" s="91">
        <f t="shared" si="15"/>
        <v>6.3362343451496494</v>
      </c>
      <c r="S44" s="91">
        <f t="shared" si="16"/>
        <v>3.2204560873383525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206"/>
      <c r="B45" s="27" t="s">
        <v>21</v>
      </c>
      <c r="C45" s="40" t="s">
        <v>22</v>
      </c>
      <c r="D45" s="87">
        <v>540087</v>
      </c>
      <c r="E45" s="88">
        <v>76620</v>
      </c>
      <c r="F45" s="88">
        <v>76620</v>
      </c>
      <c r="G45" s="88" t="s">
        <v>424</v>
      </c>
      <c r="H45" s="88" t="s">
        <v>424</v>
      </c>
      <c r="I45" s="88" t="s">
        <v>424</v>
      </c>
      <c r="J45" s="88">
        <v>463467</v>
      </c>
      <c r="K45" s="88">
        <v>136345</v>
      </c>
      <c r="L45" s="88">
        <v>244146</v>
      </c>
      <c r="M45" s="88">
        <v>29436</v>
      </c>
      <c r="N45" s="88">
        <v>53540</v>
      </c>
      <c r="O45" s="91">
        <f t="shared" si="12"/>
        <v>100</v>
      </c>
      <c r="P45" s="91">
        <f t="shared" si="13"/>
        <v>29.41849149993419</v>
      </c>
      <c r="Q45" s="91">
        <f t="shared" si="14"/>
        <v>52.67818420728984</v>
      </c>
      <c r="R45" s="91">
        <f t="shared" si="15"/>
        <v>6.351261254846624</v>
      </c>
      <c r="S45" s="91">
        <f t="shared" si="16"/>
        <v>11.552063037929345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ht="12" customHeight="1">
      <c r="A46" s="31" t="s">
        <v>47</v>
      </c>
      <c r="B46" s="15" t="s">
        <v>15</v>
      </c>
      <c r="C46" s="34" t="s">
        <v>16</v>
      </c>
      <c r="D46" s="85">
        <v>1242973</v>
      </c>
      <c r="E46" s="86">
        <v>187778</v>
      </c>
      <c r="F46" s="86">
        <v>187778</v>
      </c>
      <c r="G46" s="86" t="s">
        <v>423</v>
      </c>
      <c r="H46" s="86" t="s">
        <v>423</v>
      </c>
      <c r="I46" s="86" t="s">
        <v>423</v>
      </c>
      <c r="J46" s="86">
        <v>1055195</v>
      </c>
      <c r="K46" s="86">
        <v>366852</v>
      </c>
      <c r="L46" s="86">
        <v>547248</v>
      </c>
      <c r="M46" s="86">
        <v>74060</v>
      </c>
      <c r="N46" s="86">
        <v>67035</v>
      </c>
      <c r="O46" s="90">
        <f t="shared" si="12"/>
        <v>100</v>
      </c>
      <c r="P46" s="90">
        <f t="shared" si="13"/>
        <v>34.76627542776454</v>
      </c>
      <c r="Q46" s="90">
        <f t="shared" si="14"/>
        <v>51.862262425428476</v>
      </c>
      <c r="R46" s="90">
        <f t="shared" si="15"/>
        <v>7.018607935026227</v>
      </c>
      <c r="S46" s="90">
        <f t="shared" si="16"/>
        <v>6.352854211780761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200" t="s">
        <v>48</v>
      </c>
      <c r="B47" s="27" t="s">
        <v>19</v>
      </c>
      <c r="C47" s="40" t="s">
        <v>20</v>
      </c>
      <c r="D47" s="87">
        <v>637505</v>
      </c>
      <c r="E47" s="88">
        <v>97817</v>
      </c>
      <c r="F47" s="88">
        <v>97817</v>
      </c>
      <c r="G47" s="88" t="s">
        <v>424</v>
      </c>
      <c r="H47" s="88" t="s">
        <v>424</v>
      </c>
      <c r="I47" s="88" t="s">
        <v>424</v>
      </c>
      <c r="J47" s="88">
        <v>539688</v>
      </c>
      <c r="K47" s="88">
        <v>207147</v>
      </c>
      <c r="L47" s="88">
        <v>280754</v>
      </c>
      <c r="M47" s="88">
        <v>37801</v>
      </c>
      <c r="N47" s="88">
        <v>13986</v>
      </c>
      <c r="O47" s="91">
        <f t="shared" si="12"/>
        <v>100</v>
      </c>
      <c r="P47" s="91">
        <f t="shared" si="13"/>
        <v>38.382732245297284</v>
      </c>
      <c r="Q47" s="91">
        <f t="shared" si="14"/>
        <v>52.021538370317664</v>
      </c>
      <c r="R47" s="91">
        <f t="shared" si="15"/>
        <v>7.004232074828419</v>
      </c>
      <c r="S47" s="91">
        <f t="shared" si="16"/>
        <v>2.5914973095566327</v>
      </c>
      <c r="T47" s="1"/>
      <c r="U47" s="93"/>
      <c r="V47" s="93"/>
      <c r="W47" s="93"/>
      <c r="X47" s="93"/>
      <c r="AA47" s="93"/>
      <c r="AB47" s="93"/>
      <c r="AG47" s="93"/>
      <c r="AH47" s="93"/>
      <c r="AI47" s="93"/>
    </row>
    <row r="48" spans="1:33" ht="12" customHeight="1">
      <c r="A48" s="206"/>
      <c r="B48" s="27" t="s">
        <v>21</v>
      </c>
      <c r="C48" s="40" t="s">
        <v>22</v>
      </c>
      <c r="D48" s="87">
        <v>605468</v>
      </c>
      <c r="E48" s="88">
        <v>89961</v>
      </c>
      <c r="F48" s="88">
        <v>89961</v>
      </c>
      <c r="G48" s="88" t="s">
        <v>424</v>
      </c>
      <c r="H48" s="88" t="s">
        <v>424</v>
      </c>
      <c r="I48" s="88" t="s">
        <v>424</v>
      </c>
      <c r="J48" s="88">
        <v>515507</v>
      </c>
      <c r="K48" s="88">
        <v>159705</v>
      </c>
      <c r="L48" s="88">
        <v>266494</v>
      </c>
      <c r="M48" s="88">
        <v>36259</v>
      </c>
      <c r="N48" s="88">
        <v>53049</v>
      </c>
      <c r="O48" s="91">
        <f t="shared" si="12"/>
        <v>100</v>
      </c>
      <c r="P48" s="91">
        <f t="shared" si="13"/>
        <v>30.98018067649906</v>
      </c>
      <c r="Q48" s="91">
        <f t="shared" si="14"/>
        <v>51.69551528883216</v>
      </c>
      <c r="R48" s="91">
        <f t="shared" si="15"/>
        <v>7.033658126853758</v>
      </c>
      <c r="S48" s="91">
        <f t="shared" si="16"/>
        <v>10.290645907815025</v>
      </c>
      <c r="T48" s="1"/>
      <c r="U48" s="93"/>
      <c r="V48" s="93"/>
      <c r="W48" s="93"/>
      <c r="AG48" s="93"/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85">
        <v>882640</v>
      </c>
      <c r="E49" s="86">
        <v>135389</v>
      </c>
      <c r="F49" s="86">
        <v>135389</v>
      </c>
      <c r="G49" s="86" t="s">
        <v>423</v>
      </c>
      <c r="H49" s="86" t="s">
        <v>423</v>
      </c>
      <c r="I49" s="86" t="s">
        <v>423</v>
      </c>
      <c r="J49" s="86">
        <v>747251</v>
      </c>
      <c r="K49" s="86">
        <v>250261</v>
      </c>
      <c r="L49" s="86">
        <v>387050</v>
      </c>
      <c r="M49" s="86">
        <v>53276</v>
      </c>
      <c r="N49" s="86">
        <v>56664</v>
      </c>
      <c r="O49" s="90">
        <f t="shared" si="12"/>
        <v>100</v>
      </c>
      <c r="P49" s="90">
        <f t="shared" si="13"/>
        <v>33.49088860369541</v>
      </c>
      <c r="Q49" s="90">
        <f t="shared" si="14"/>
        <v>51.796518171270435</v>
      </c>
      <c r="R49" s="90">
        <f t="shared" si="15"/>
        <v>7.129599023621247</v>
      </c>
      <c r="S49" s="90">
        <f t="shared" si="16"/>
        <v>7.582994201412912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87">
        <v>454425</v>
      </c>
      <c r="E50" s="88">
        <v>70713</v>
      </c>
      <c r="F50" s="88">
        <v>70713</v>
      </c>
      <c r="G50" s="88" t="s">
        <v>424</v>
      </c>
      <c r="H50" s="88" t="s">
        <v>424</v>
      </c>
      <c r="I50" s="88" t="s">
        <v>424</v>
      </c>
      <c r="J50" s="88">
        <v>383712</v>
      </c>
      <c r="K50" s="88">
        <v>142525</v>
      </c>
      <c r="L50" s="88">
        <v>200470</v>
      </c>
      <c r="M50" s="88">
        <v>28442</v>
      </c>
      <c r="N50" s="88">
        <v>12275</v>
      </c>
      <c r="O50" s="91">
        <f t="shared" si="12"/>
        <v>100</v>
      </c>
      <c r="P50" s="91">
        <f t="shared" si="13"/>
        <v>37.14374322408473</v>
      </c>
      <c r="Q50" s="91">
        <f t="shared" si="14"/>
        <v>52.244912851305145</v>
      </c>
      <c r="R50" s="91">
        <f t="shared" si="15"/>
        <v>7.412330080894004</v>
      </c>
      <c r="S50" s="91">
        <f t="shared" si="16"/>
        <v>3.1990138437161204</v>
      </c>
    </row>
    <row r="51" spans="1:19" s="1" customFormat="1" ht="12" customHeight="1">
      <c r="A51" s="206"/>
      <c r="B51" s="27" t="s">
        <v>21</v>
      </c>
      <c r="C51" s="40" t="s">
        <v>22</v>
      </c>
      <c r="D51" s="87">
        <v>428215</v>
      </c>
      <c r="E51" s="88">
        <v>64676</v>
      </c>
      <c r="F51" s="88">
        <v>64676</v>
      </c>
      <c r="G51" s="88" t="s">
        <v>424</v>
      </c>
      <c r="H51" s="88" t="s">
        <v>424</v>
      </c>
      <c r="I51" s="88" t="s">
        <v>424</v>
      </c>
      <c r="J51" s="88">
        <v>363539</v>
      </c>
      <c r="K51" s="88">
        <v>107736</v>
      </c>
      <c r="L51" s="88">
        <v>186580</v>
      </c>
      <c r="M51" s="88">
        <v>24834</v>
      </c>
      <c r="N51" s="88">
        <v>44389</v>
      </c>
      <c r="O51" s="91">
        <f t="shared" si="12"/>
        <v>100</v>
      </c>
      <c r="P51" s="91">
        <f t="shared" si="13"/>
        <v>29.63533486090901</v>
      </c>
      <c r="Q51" s="91">
        <f t="shared" si="14"/>
        <v>51.323241797991415</v>
      </c>
      <c r="R51" s="91">
        <f t="shared" si="15"/>
        <v>6.831179048190153</v>
      </c>
      <c r="S51" s="91">
        <f t="shared" si="16"/>
        <v>12.210244292909426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85">
        <v>232497</v>
      </c>
      <c r="E52" s="86">
        <v>37163</v>
      </c>
      <c r="F52" s="86">
        <v>37163</v>
      </c>
      <c r="G52" s="86" t="s">
        <v>423</v>
      </c>
      <c r="H52" s="86" t="s">
        <v>423</v>
      </c>
      <c r="I52" s="86" t="s">
        <v>423</v>
      </c>
      <c r="J52" s="86">
        <v>195334</v>
      </c>
      <c r="K52" s="86">
        <v>68203</v>
      </c>
      <c r="L52" s="86">
        <v>92808</v>
      </c>
      <c r="M52" s="86">
        <v>17355</v>
      </c>
      <c r="N52" s="86">
        <v>16968</v>
      </c>
      <c r="O52" s="90">
        <f t="shared" si="12"/>
        <v>100</v>
      </c>
      <c r="P52" s="90">
        <f t="shared" si="13"/>
        <v>34.91609243654459</v>
      </c>
      <c r="Q52" s="90">
        <f t="shared" si="14"/>
        <v>47.51246582776168</v>
      </c>
      <c r="R52" s="90">
        <f t="shared" si="15"/>
        <v>8.88478196320149</v>
      </c>
      <c r="S52" s="90">
        <f t="shared" si="16"/>
        <v>8.686659772492245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87">
        <v>121905</v>
      </c>
      <c r="E53" s="88">
        <v>19363</v>
      </c>
      <c r="F53" s="88">
        <v>19363</v>
      </c>
      <c r="G53" s="88" t="s">
        <v>424</v>
      </c>
      <c r="H53" s="88" t="s">
        <v>424</v>
      </c>
      <c r="I53" s="88" t="s">
        <v>424</v>
      </c>
      <c r="J53" s="88">
        <v>102542</v>
      </c>
      <c r="K53" s="88">
        <v>41483</v>
      </c>
      <c r="L53" s="88">
        <v>48684</v>
      </c>
      <c r="M53" s="88">
        <v>9070</v>
      </c>
      <c r="N53" s="88">
        <v>3305</v>
      </c>
      <c r="O53" s="91">
        <f t="shared" si="12"/>
        <v>100</v>
      </c>
      <c r="P53" s="91">
        <f t="shared" si="13"/>
        <v>40.454642975561235</v>
      </c>
      <c r="Q53" s="91">
        <f t="shared" si="14"/>
        <v>47.477131321799845</v>
      </c>
      <c r="R53" s="91">
        <f t="shared" si="15"/>
        <v>8.845156131146261</v>
      </c>
      <c r="S53" s="91">
        <f t="shared" si="16"/>
        <v>3.2230695714926565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87">
        <v>110592</v>
      </c>
      <c r="E54" s="88">
        <v>17800</v>
      </c>
      <c r="F54" s="88">
        <v>17800</v>
      </c>
      <c r="G54" s="88" t="s">
        <v>424</v>
      </c>
      <c r="H54" s="88" t="s">
        <v>424</v>
      </c>
      <c r="I54" s="88" t="s">
        <v>424</v>
      </c>
      <c r="J54" s="88">
        <v>92792</v>
      </c>
      <c r="K54" s="88">
        <v>26720</v>
      </c>
      <c r="L54" s="88">
        <v>44124</v>
      </c>
      <c r="M54" s="88">
        <v>8285</v>
      </c>
      <c r="N54" s="88">
        <v>13663</v>
      </c>
      <c r="O54" s="91">
        <f t="shared" si="12"/>
        <v>100</v>
      </c>
      <c r="P54" s="91">
        <f t="shared" si="13"/>
        <v>28.795585826364338</v>
      </c>
      <c r="Q54" s="91">
        <f t="shared" si="14"/>
        <v>47.55151306147082</v>
      </c>
      <c r="R54" s="91">
        <f t="shared" si="15"/>
        <v>8.928571428571429</v>
      </c>
      <c r="S54" s="91">
        <f t="shared" si="16"/>
        <v>14.724329683593412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85">
        <v>340964</v>
      </c>
      <c r="E55" s="86">
        <v>53620</v>
      </c>
      <c r="F55" s="86">
        <v>53620</v>
      </c>
      <c r="G55" s="86" t="s">
        <v>423</v>
      </c>
      <c r="H55" s="86" t="s">
        <v>423</v>
      </c>
      <c r="I55" s="86" t="s">
        <v>423</v>
      </c>
      <c r="J55" s="86">
        <v>287344</v>
      </c>
      <c r="K55" s="86">
        <v>101932</v>
      </c>
      <c r="L55" s="86">
        <v>136236</v>
      </c>
      <c r="M55" s="86">
        <v>26988</v>
      </c>
      <c r="N55" s="86">
        <v>22188</v>
      </c>
      <c r="O55" s="90">
        <f t="shared" si="12"/>
        <v>100</v>
      </c>
      <c r="P55" s="90">
        <f t="shared" si="13"/>
        <v>35.473857118993266</v>
      </c>
      <c r="Q55" s="90">
        <f t="shared" si="14"/>
        <v>47.41216103346512</v>
      </c>
      <c r="R55" s="90">
        <f t="shared" si="15"/>
        <v>9.392226738682554</v>
      </c>
      <c r="S55" s="90">
        <f t="shared" si="16"/>
        <v>7.7217551088590675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87">
        <v>176151</v>
      </c>
      <c r="E56" s="88">
        <v>27909</v>
      </c>
      <c r="F56" s="88">
        <v>27909</v>
      </c>
      <c r="G56" s="88" t="s">
        <v>424</v>
      </c>
      <c r="H56" s="88" t="s">
        <v>424</v>
      </c>
      <c r="I56" s="88" t="s">
        <v>424</v>
      </c>
      <c r="J56" s="88">
        <v>148242</v>
      </c>
      <c r="K56" s="88">
        <v>59732</v>
      </c>
      <c r="L56" s="88">
        <v>70586</v>
      </c>
      <c r="M56" s="88">
        <v>13747</v>
      </c>
      <c r="N56" s="88">
        <v>4177</v>
      </c>
      <c r="O56" s="91">
        <f t="shared" si="12"/>
        <v>100</v>
      </c>
      <c r="P56" s="91">
        <f t="shared" si="13"/>
        <v>40.29357402085779</v>
      </c>
      <c r="Q56" s="91">
        <f t="shared" si="14"/>
        <v>47.61538565318871</v>
      </c>
      <c r="R56" s="91">
        <f t="shared" si="15"/>
        <v>9.27335033256432</v>
      </c>
      <c r="S56" s="91">
        <f t="shared" si="16"/>
        <v>2.817689993389188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87">
        <v>164813</v>
      </c>
      <c r="E57" s="88">
        <v>25711</v>
      </c>
      <c r="F57" s="88">
        <v>25711</v>
      </c>
      <c r="G57" s="88" t="s">
        <v>424</v>
      </c>
      <c r="H57" s="88" t="s">
        <v>424</v>
      </c>
      <c r="I57" s="88" t="s">
        <v>424</v>
      </c>
      <c r="J57" s="88">
        <v>139102</v>
      </c>
      <c r="K57" s="88">
        <v>42200</v>
      </c>
      <c r="L57" s="88">
        <v>65650</v>
      </c>
      <c r="M57" s="88">
        <v>13241</v>
      </c>
      <c r="N57" s="88">
        <v>18011</v>
      </c>
      <c r="O57" s="91">
        <f t="shared" si="12"/>
        <v>100</v>
      </c>
      <c r="P57" s="91">
        <f t="shared" si="13"/>
        <v>30.337450216387975</v>
      </c>
      <c r="Q57" s="91">
        <f t="shared" si="14"/>
        <v>47.195583097295504</v>
      </c>
      <c r="R57" s="91">
        <f t="shared" si="15"/>
        <v>9.518914178085145</v>
      </c>
      <c r="S57" s="91">
        <f t="shared" si="16"/>
        <v>12.94805250823137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85">
        <v>96210</v>
      </c>
      <c r="E58" s="86">
        <v>13758</v>
      </c>
      <c r="F58" s="86">
        <v>13758</v>
      </c>
      <c r="G58" s="86" t="s">
        <v>423</v>
      </c>
      <c r="H58" s="86" t="s">
        <v>423</v>
      </c>
      <c r="I58" s="86" t="s">
        <v>423</v>
      </c>
      <c r="J58" s="86">
        <v>82452</v>
      </c>
      <c r="K58" s="86">
        <v>27126</v>
      </c>
      <c r="L58" s="86">
        <v>43659</v>
      </c>
      <c r="M58" s="86">
        <v>5103</v>
      </c>
      <c r="N58" s="86">
        <v>6564</v>
      </c>
      <c r="O58" s="90">
        <f t="shared" si="12"/>
        <v>100</v>
      </c>
      <c r="P58" s="90">
        <f t="shared" si="13"/>
        <v>32.89914131858536</v>
      </c>
      <c r="Q58" s="90">
        <f t="shared" si="14"/>
        <v>52.950807742686656</v>
      </c>
      <c r="R58" s="90">
        <f t="shared" si="15"/>
        <v>6.189055450443895</v>
      </c>
      <c r="S58" s="90">
        <f t="shared" si="16"/>
        <v>7.960995488284092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87">
        <v>49499</v>
      </c>
      <c r="E59" s="88">
        <v>7195</v>
      </c>
      <c r="F59" s="88">
        <v>7195</v>
      </c>
      <c r="G59" s="88" t="s">
        <v>424</v>
      </c>
      <c r="H59" s="88" t="s">
        <v>424</v>
      </c>
      <c r="I59" s="88" t="s">
        <v>424</v>
      </c>
      <c r="J59" s="88">
        <v>42304</v>
      </c>
      <c r="K59" s="88">
        <v>15271</v>
      </c>
      <c r="L59" s="88">
        <v>22808</v>
      </c>
      <c r="M59" s="88">
        <v>2792</v>
      </c>
      <c r="N59" s="88">
        <v>1433</v>
      </c>
      <c r="O59" s="91">
        <f t="shared" si="12"/>
        <v>100</v>
      </c>
      <c r="P59" s="91">
        <f t="shared" si="13"/>
        <v>36.098241301059005</v>
      </c>
      <c r="Q59" s="91">
        <f t="shared" si="14"/>
        <v>53.91452344931922</v>
      </c>
      <c r="R59" s="91">
        <f t="shared" si="15"/>
        <v>6.5998487140695925</v>
      </c>
      <c r="S59" s="91">
        <f t="shared" si="16"/>
        <v>3.3873865355521935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87">
        <v>46711</v>
      </c>
      <c r="E60" s="88">
        <v>6563</v>
      </c>
      <c r="F60" s="88">
        <v>6563</v>
      </c>
      <c r="G60" s="88" t="s">
        <v>424</v>
      </c>
      <c r="H60" s="88" t="s">
        <v>424</v>
      </c>
      <c r="I60" s="88" t="s">
        <v>424</v>
      </c>
      <c r="J60" s="88">
        <v>40148</v>
      </c>
      <c r="K60" s="88">
        <v>11855</v>
      </c>
      <c r="L60" s="88">
        <v>20851</v>
      </c>
      <c r="M60" s="88">
        <v>2311</v>
      </c>
      <c r="N60" s="88">
        <v>5131</v>
      </c>
      <c r="O60" s="91">
        <f t="shared" si="12"/>
        <v>100</v>
      </c>
      <c r="P60" s="91">
        <f t="shared" si="13"/>
        <v>29.52824549168078</v>
      </c>
      <c r="Q60" s="91">
        <f t="shared" si="14"/>
        <v>51.935339244794264</v>
      </c>
      <c r="R60" s="91">
        <f t="shared" si="15"/>
        <v>5.756202052406097</v>
      </c>
      <c r="S60" s="91">
        <f t="shared" si="16"/>
        <v>12.780213211118859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85">
        <v>388321</v>
      </c>
      <c r="E61" s="86">
        <v>58303</v>
      </c>
      <c r="F61" s="86">
        <v>58303</v>
      </c>
      <c r="G61" s="86" t="s">
        <v>423</v>
      </c>
      <c r="H61" s="86" t="s">
        <v>423</v>
      </c>
      <c r="I61" s="86" t="s">
        <v>423</v>
      </c>
      <c r="J61" s="86">
        <v>330018</v>
      </c>
      <c r="K61" s="86">
        <v>117613</v>
      </c>
      <c r="L61" s="86">
        <v>162421</v>
      </c>
      <c r="M61" s="86">
        <v>28674</v>
      </c>
      <c r="N61" s="86">
        <v>21310</v>
      </c>
      <c r="O61" s="90">
        <f t="shared" si="12"/>
        <v>100</v>
      </c>
      <c r="P61" s="90">
        <f t="shared" si="13"/>
        <v>35.638359119805585</v>
      </c>
      <c r="Q61" s="90">
        <f t="shared" si="14"/>
        <v>49.21580035028392</v>
      </c>
      <c r="R61" s="90">
        <f t="shared" si="15"/>
        <v>8.688616984528116</v>
      </c>
      <c r="S61" s="90">
        <f t="shared" si="16"/>
        <v>6.457223545382373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87">
        <v>195932</v>
      </c>
      <c r="E62" s="88">
        <v>30381</v>
      </c>
      <c r="F62" s="88">
        <v>30381</v>
      </c>
      <c r="G62" s="88" t="s">
        <v>424</v>
      </c>
      <c r="H62" s="88" t="s">
        <v>424</v>
      </c>
      <c r="I62" s="88" t="s">
        <v>424</v>
      </c>
      <c r="J62" s="88">
        <v>165551</v>
      </c>
      <c r="K62" s="88">
        <v>65169</v>
      </c>
      <c r="L62" s="88">
        <v>82857</v>
      </c>
      <c r="M62" s="88">
        <v>13867</v>
      </c>
      <c r="N62" s="88">
        <v>3658</v>
      </c>
      <c r="O62" s="91">
        <f t="shared" si="12"/>
        <v>100</v>
      </c>
      <c r="P62" s="91">
        <f t="shared" si="13"/>
        <v>39.36490869882997</v>
      </c>
      <c r="Q62" s="91">
        <f t="shared" si="14"/>
        <v>50.04922954255788</v>
      </c>
      <c r="R62" s="91">
        <f t="shared" si="15"/>
        <v>8.376270756443633</v>
      </c>
      <c r="S62" s="91">
        <f t="shared" si="16"/>
        <v>2.209591002168516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87">
        <v>192389</v>
      </c>
      <c r="E63" s="88">
        <v>27922</v>
      </c>
      <c r="F63" s="88">
        <v>27922</v>
      </c>
      <c r="G63" s="88" t="s">
        <v>424</v>
      </c>
      <c r="H63" s="88" t="s">
        <v>424</v>
      </c>
      <c r="I63" s="88" t="s">
        <v>424</v>
      </c>
      <c r="J63" s="88">
        <v>164467</v>
      </c>
      <c r="K63" s="88">
        <v>52444</v>
      </c>
      <c r="L63" s="88">
        <v>79564</v>
      </c>
      <c r="M63" s="88">
        <v>14807</v>
      </c>
      <c r="N63" s="88">
        <v>17652</v>
      </c>
      <c r="O63" s="91">
        <f t="shared" si="12"/>
        <v>100</v>
      </c>
      <c r="P63" s="91">
        <f t="shared" si="13"/>
        <v>31.887247897754566</v>
      </c>
      <c r="Q63" s="91">
        <f t="shared" si="14"/>
        <v>48.3768780363234</v>
      </c>
      <c r="R63" s="91">
        <f t="shared" si="15"/>
        <v>9.003021882809318</v>
      </c>
      <c r="S63" s="91">
        <f t="shared" si="16"/>
        <v>10.732852183112723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85">
        <v>411587</v>
      </c>
      <c r="E64" s="86">
        <v>80998</v>
      </c>
      <c r="F64" s="86">
        <v>80998</v>
      </c>
      <c r="G64" s="86" t="s">
        <v>423</v>
      </c>
      <c r="H64" s="86" t="s">
        <v>423</v>
      </c>
      <c r="I64" s="86" t="s">
        <v>423</v>
      </c>
      <c r="J64" s="86">
        <v>330589</v>
      </c>
      <c r="K64" s="86">
        <v>109888</v>
      </c>
      <c r="L64" s="86">
        <v>181319</v>
      </c>
      <c r="M64" s="86">
        <v>21575</v>
      </c>
      <c r="N64" s="86">
        <v>17807</v>
      </c>
      <c r="O64" s="90">
        <f t="shared" si="12"/>
        <v>100</v>
      </c>
      <c r="P64" s="90">
        <f t="shared" si="13"/>
        <v>33.24006545892332</v>
      </c>
      <c r="Q64" s="90">
        <f t="shared" si="14"/>
        <v>54.84725747075674</v>
      </c>
      <c r="R64" s="90">
        <f t="shared" si="15"/>
        <v>6.526230455338804</v>
      </c>
      <c r="S64" s="90">
        <f t="shared" si="16"/>
        <v>5.38644661498114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87">
        <v>204640</v>
      </c>
      <c r="E65" s="88">
        <v>42180</v>
      </c>
      <c r="F65" s="88">
        <v>42180</v>
      </c>
      <c r="G65" s="88" t="s">
        <v>424</v>
      </c>
      <c r="H65" s="88" t="s">
        <v>424</v>
      </c>
      <c r="I65" s="88" t="s">
        <v>424</v>
      </c>
      <c r="J65" s="88">
        <v>162460</v>
      </c>
      <c r="K65" s="88">
        <v>59801</v>
      </c>
      <c r="L65" s="88">
        <v>89280</v>
      </c>
      <c r="M65" s="88">
        <v>10044</v>
      </c>
      <c r="N65" s="88">
        <v>3335</v>
      </c>
      <c r="O65" s="91">
        <f t="shared" si="12"/>
        <v>100</v>
      </c>
      <c r="P65" s="91">
        <f t="shared" si="13"/>
        <v>36.80967622799458</v>
      </c>
      <c r="Q65" s="91">
        <f t="shared" si="14"/>
        <v>54.955065862366126</v>
      </c>
      <c r="R65" s="91">
        <f t="shared" si="15"/>
        <v>6.182444909516189</v>
      </c>
      <c r="S65" s="91">
        <f t="shared" si="16"/>
        <v>2.0528130001231073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87">
        <v>206947</v>
      </c>
      <c r="E66" s="88">
        <v>38818</v>
      </c>
      <c r="F66" s="88">
        <v>38818</v>
      </c>
      <c r="G66" s="88" t="s">
        <v>424</v>
      </c>
      <c r="H66" s="88" t="s">
        <v>424</v>
      </c>
      <c r="I66" s="88" t="s">
        <v>424</v>
      </c>
      <c r="J66" s="88">
        <v>168129</v>
      </c>
      <c r="K66" s="88">
        <v>50087</v>
      </c>
      <c r="L66" s="88">
        <v>92039</v>
      </c>
      <c r="M66" s="88">
        <v>11531</v>
      </c>
      <c r="N66" s="88">
        <v>14472</v>
      </c>
      <c r="O66" s="91">
        <f t="shared" si="12"/>
        <v>100</v>
      </c>
      <c r="P66" s="91">
        <f t="shared" si="13"/>
        <v>29.790815385804947</v>
      </c>
      <c r="Q66" s="91">
        <f t="shared" si="14"/>
        <v>54.74308417940986</v>
      </c>
      <c r="R66" s="91">
        <f t="shared" si="15"/>
        <v>6.8584241861903665</v>
      </c>
      <c r="S66" s="91">
        <f t="shared" si="16"/>
        <v>8.60767624859483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85">
        <v>1073635</v>
      </c>
      <c r="E67" s="86">
        <v>197495</v>
      </c>
      <c r="F67" s="86">
        <v>197495</v>
      </c>
      <c r="G67" s="86" t="s">
        <v>423</v>
      </c>
      <c r="H67" s="86" t="s">
        <v>423</v>
      </c>
      <c r="I67" s="86" t="s">
        <v>423</v>
      </c>
      <c r="J67" s="86">
        <v>876140</v>
      </c>
      <c r="K67" s="86">
        <v>313380</v>
      </c>
      <c r="L67" s="86">
        <v>451464</v>
      </c>
      <c r="M67" s="86">
        <v>70663</v>
      </c>
      <c r="N67" s="86">
        <v>40633</v>
      </c>
      <c r="O67" s="90">
        <f t="shared" si="12"/>
        <v>100</v>
      </c>
      <c r="P67" s="90">
        <f t="shared" si="13"/>
        <v>35.7682562147602</v>
      </c>
      <c r="Q67" s="90">
        <f t="shared" si="14"/>
        <v>51.52875111283585</v>
      </c>
      <c r="R67" s="90">
        <f t="shared" si="15"/>
        <v>8.065263542356245</v>
      </c>
      <c r="S67" s="90">
        <f t="shared" si="16"/>
        <v>4.63772913004771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87">
        <v>522676</v>
      </c>
      <c r="E68" s="88">
        <v>102982</v>
      </c>
      <c r="F68" s="88">
        <v>102982</v>
      </c>
      <c r="G68" s="88" t="s">
        <v>424</v>
      </c>
      <c r="H68" s="88" t="s">
        <v>424</v>
      </c>
      <c r="I68" s="88" t="s">
        <v>424</v>
      </c>
      <c r="J68" s="88">
        <v>419694</v>
      </c>
      <c r="K68" s="88">
        <v>162979</v>
      </c>
      <c r="L68" s="88">
        <v>219718</v>
      </c>
      <c r="M68" s="88">
        <v>29641</v>
      </c>
      <c r="N68" s="88">
        <v>7356</v>
      </c>
      <c r="O68" s="91">
        <f t="shared" si="12"/>
        <v>100</v>
      </c>
      <c r="P68" s="91">
        <f t="shared" si="13"/>
        <v>38.83281628996364</v>
      </c>
      <c r="Q68" s="91">
        <f t="shared" si="14"/>
        <v>52.35195166001897</v>
      </c>
      <c r="R68" s="91">
        <f t="shared" si="15"/>
        <v>7.062526507407778</v>
      </c>
      <c r="S68" s="91">
        <f t="shared" si="16"/>
        <v>1.7527055426096154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87">
        <v>550959</v>
      </c>
      <c r="E69" s="88">
        <v>94513</v>
      </c>
      <c r="F69" s="88">
        <v>94513</v>
      </c>
      <c r="G69" s="88" t="s">
        <v>424</v>
      </c>
      <c r="H69" s="88" t="s">
        <v>424</v>
      </c>
      <c r="I69" s="88" t="s">
        <v>424</v>
      </c>
      <c r="J69" s="88">
        <v>456446</v>
      </c>
      <c r="K69" s="88">
        <v>150401</v>
      </c>
      <c r="L69" s="88">
        <v>231746</v>
      </c>
      <c r="M69" s="88">
        <v>41022</v>
      </c>
      <c r="N69" s="88">
        <v>33277</v>
      </c>
      <c r="O69" s="91">
        <f t="shared" si="12"/>
        <v>100</v>
      </c>
      <c r="P69" s="91">
        <f t="shared" si="13"/>
        <v>32.95044758854279</v>
      </c>
      <c r="Q69" s="91">
        <f t="shared" si="14"/>
        <v>50.771832812643765</v>
      </c>
      <c r="R69" s="91">
        <f t="shared" si="15"/>
        <v>8.987262458209734</v>
      </c>
      <c r="S69" s="91">
        <f t="shared" si="16"/>
        <v>7.290457140603708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85">
        <v>273861</v>
      </c>
      <c r="E70" s="86">
        <v>49729</v>
      </c>
      <c r="F70" s="86">
        <v>49728</v>
      </c>
      <c r="G70" s="86">
        <v>1</v>
      </c>
      <c r="H70" s="86" t="s">
        <v>423</v>
      </c>
      <c r="I70" s="86" t="s">
        <v>423</v>
      </c>
      <c r="J70" s="86">
        <v>224132</v>
      </c>
      <c r="K70" s="86">
        <v>78937</v>
      </c>
      <c r="L70" s="86">
        <v>115285</v>
      </c>
      <c r="M70" s="86">
        <v>15808</v>
      </c>
      <c r="N70" s="86">
        <v>14102</v>
      </c>
      <c r="O70" s="90">
        <f t="shared" si="12"/>
        <v>100</v>
      </c>
      <c r="P70" s="90">
        <f t="shared" si="13"/>
        <v>35.21897810218978</v>
      </c>
      <c r="Q70" s="90">
        <f t="shared" si="14"/>
        <v>51.43620723502222</v>
      </c>
      <c r="R70" s="90">
        <f t="shared" si="15"/>
        <v>7.0529866328770545</v>
      </c>
      <c r="S70" s="90">
        <f t="shared" si="16"/>
        <v>6.2918280299109455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87">
        <v>134980</v>
      </c>
      <c r="E71" s="88">
        <v>25922</v>
      </c>
      <c r="F71" s="88">
        <v>25921</v>
      </c>
      <c r="G71" s="88">
        <v>1</v>
      </c>
      <c r="H71" s="88" t="s">
        <v>424</v>
      </c>
      <c r="I71" s="88" t="s">
        <v>424</v>
      </c>
      <c r="J71" s="88">
        <v>109058</v>
      </c>
      <c r="K71" s="88">
        <v>42377</v>
      </c>
      <c r="L71" s="88">
        <v>56976</v>
      </c>
      <c r="M71" s="88">
        <v>7009</v>
      </c>
      <c r="N71" s="88">
        <v>2696</v>
      </c>
      <c r="O71" s="91">
        <f aca="true" t="shared" si="17" ref="O71:O90">+J71/$J71*100</f>
        <v>100</v>
      </c>
      <c r="P71" s="91">
        <f aca="true" t="shared" si="18" ref="P71:P90">+K71/$J71*100</f>
        <v>38.85730528709494</v>
      </c>
      <c r="Q71" s="91">
        <f aca="true" t="shared" si="19" ref="Q71:Q90">+L71/$J71*100</f>
        <v>52.243760200993975</v>
      </c>
      <c r="R71" s="91">
        <f aca="true" t="shared" si="20" ref="R71:R90">+M71/$J71*100</f>
        <v>6.426855434722809</v>
      </c>
      <c r="S71" s="91">
        <f aca="true" t="shared" si="21" ref="S71:S90">+N71/$J71*100</f>
        <v>2.472079077188285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87">
        <v>138881</v>
      </c>
      <c r="E72" s="88">
        <v>23807</v>
      </c>
      <c r="F72" s="88">
        <v>23807</v>
      </c>
      <c r="G72" s="88" t="s">
        <v>424</v>
      </c>
      <c r="H72" s="88" t="s">
        <v>424</v>
      </c>
      <c r="I72" s="88" t="s">
        <v>424</v>
      </c>
      <c r="J72" s="88">
        <v>115074</v>
      </c>
      <c r="K72" s="88">
        <v>36560</v>
      </c>
      <c r="L72" s="88">
        <v>58309</v>
      </c>
      <c r="M72" s="88">
        <v>8799</v>
      </c>
      <c r="N72" s="88">
        <v>11406</v>
      </c>
      <c r="O72" s="91">
        <f t="shared" si="17"/>
        <v>100</v>
      </c>
      <c r="P72" s="91">
        <f t="shared" si="18"/>
        <v>31.770860489771803</v>
      </c>
      <c r="Q72" s="91">
        <f t="shared" si="19"/>
        <v>50.670872655856236</v>
      </c>
      <c r="R72" s="91">
        <f t="shared" si="20"/>
        <v>7.646384065905417</v>
      </c>
      <c r="S72" s="91">
        <f t="shared" si="21"/>
        <v>9.911882788466551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85">
        <v>771060</v>
      </c>
      <c r="E73" s="86">
        <v>125448</v>
      </c>
      <c r="F73" s="86">
        <v>125448</v>
      </c>
      <c r="G73" s="86" t="s">
        <v>423</v>
      </c>
      <c r="H73" s="86" t="s">
        <v>423</v>
      </c>
      <c r="I73" s="86" t="s">
        <v>423</v>
      </c>
      <c r="J73" s="86">
        <v>645612</v>
      </c>
      <c r="K73" s="86">
        <v>237897</v>
      </c>
      <c r="L73" s="86">
        <v>325999</v>
      </c>
      <c r="M73" s="86">
        <v>45956</v>
      </c>
      <c r="N73" s="86">
        <v>35760</v>
      </c>
      <c r="O73" s="90">
        <f t="shared" si="17"/>
        <v>100</v>
      </c>
      <c r="P73" s="90">
        <f t="shared" si="18"/>
        <v>36.848292782662035</v>
      </c>
      <c r="Q73" s="90">
        <f t="shared" si="19"/>
        <v>50.49456949375166</v>
      </c>
      <c r="R73" s="90">
        <f t="shared" si="20"/>
        <v>7.118207220435803</v>
      </c>
      <c r="S73" s="90">
        <f t="shared" si="21"/>
        <v>5.5389305031505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87">
        <v>381857</v>
      </c>
      <c r="E74" s="88">
        <v>65342</v>
      </c>
      <c r="F74" s="88">
        <v>65342</v>
      </c>
      <c r="G74" s="88" t="s">
        <v>424</v>
      </c>
      <c r="H74" s="88" t="s">
        <v>424</v>
      </c>
      <c r="I74" s="88" t="s">
        <v>424</v>
      </c>
      <c r="J74" s="88">
        <v>316515</v>
      </c>
      <c r="K74" s="88">
        <v>127220</v>
      </c>
      <c r="L74" s="88">
        <v>161852</v>
      </c>
      <c r="M74" s="88">
        <v>20416</v>
      </c>
      <c r="N74" s="88">
        <v>7027</v>
      </c>
      <c r="O74" s="91">
        <f t="shared" si="17"/>
        <v>100</v>
      </c>
      <c r="P74" s="91">
        <f t="shared" si="18"/>
        <v>40.19398764671501</v>
      </c>
      <c r="Q74" s="91">
        <f t="shared" si="19"/>
        <v>51.13564917934379</v>
      </c>
      <c r="R74" s="91">
        <f t="shared" si="20"/>
        <v>6.450247223670284</v>
      </c>
      <c r="S74" s="91">
        <f t="shared" si="21"/>
        <v>2.220115950270919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87">
        <v>389203</v>
      </c>
      <c r="E75" s="88">
        <v>60106</v>
      </c>
      <c r="F75" s="88">
        <v>60106</v>
      </c>
      <c r="G75" s="88" t="s">
        <v>424</v>
      </c>
      <c r="H75" s="88" t="s">
        <v>424</v>
      </c>
      <c r="I75" s="88" t="s">
        <v>424</v>
      </c>
      <c r="J75" s="88">
        <v>329097</v>
      </c>
      <c r="K75" s="88">
        <v>110677</v>
      </c>
      <c r="L75" s="88">
        <v>164147</v>
      </c>
      <c r="M75" s="88">
        <v>25540</v>
      </c>
      <c r="N75" s="88">
        <v>28733</v>
      </c>
      <c r="O75" s="91">
        <f t="shared" si="17"/>
        <v>100</v>
      </c>
      <c r="P75" s="91">
        <f t="shared" si="18"/>
        <v>33.63051015354136</v>
      </c>
      <c r="Q75" s="91">
        <f t="shared" si="19"/>
        <v>49.87799949558945</v>
      </c>
      <c r="R75" s="91">
        <f t="shared" si="20"/>
        <v>7.760629844696244</v>
      </c>
      <c r="S75" s="91">
        <f t="shared" si="21"/>
        <v>8.730860506172952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85">
        <v>2607428</v>
      </c>
      <c r="E76" s="85">
        <v>393660</v>
      </c>
      <c r="F76" s="85">
        <v>393660</v>
      </c>
      <c r="G76" s="85" t="s">
        <v>425</v>
      </c>
      <c r="H76" s="85" t="s">
        <v>425</v>
      </c>
      <c r="I76" s="85" t="s">
        <v>425</v>
      </c>
      <c r="J76" s="85">
        <v>2213768</v>
      </c>
      <c r="K76" s="85">
        <v>782484</v>
      </c>
      <c r="L76" s="85">
        <v>1161978</v>
      </c>
      <c r="M76" s="85">
        <v>147851</v>
      </c>
      <c r="N76" s="85">
        <v>121455</v>
      </c>
      <c r="O76" s="90">
        <f t="shared" si="17"/>
        <v>100</v>
      </c>
      <c r="P76" s="90">
        <f t="shared" si="18"/>
        <v>35.346251278363404</v>
      </c>
      <c r="Q76" s="90">
        <f t="shared" si="19"/>
        <v>52.4886980026814</v>
      </c>
      <c r="R76" s="90">
        <f t="shared" si="20"/>
        <v>6.678703459441097</v>
      </c>
      <c r="S76" s="90">
        <f t="shared" si="21"/>
        <v>5.486347259514095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87">
        <v>1260450</v>
      </c>
      <c r="E77" s="87">
        <v>205069</v>
      </c>
      <c r="F77" s="87">
        <v>205069</v>
      </c>
      <c r="G77" s="87" t="s">
        <v>426</v>
      </c>
      <c r="H77" s="87" t="s">
        <v>426</v>
      </c>
      <c r="I77" s="87" t="s">
        <v>426</v>
      </c>
      <c r="J77" s="87">
        <v>1055381</v>
      </c>
      <c r="K77" s="87">
        <v>395598</v>
      </c>
      <c r="L77" s="87">
        <v>573658</v>
      </c>
      <c r="M77" s="87">
        <v>64927</v>
      </c>
      <c r="N77" s="87">
        <v>21198</v>
      </c>
      <c r="O77" s="92">
        <f t="shared" si="17"/>
        <v>100</v>
      </c>
      <c r="P77" s="92">
        <f t="shared" si="18"/>
        <v>37.483903917163566</v>
      </c>
      <c r="Q77" s="92">
        <f t="shared" si="19"/>
        <v>54.355536057594364</v>
      </c>
      <c r="R77" s="92">
        <f t="shared" si="20"/>
        <v>6.151996293281763</v>
      </c>
      <c r="S77" s="92">
        <f t="shared" si="21"/>
        <v>2.0085637319603062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87">
        <v>1346978</v>
      </c>
      <c r="E78" s="87">
        <v>188591</v>
      </c>
      <c r="F78" s="87">
        <v>188591</v>
      </c>
      <c r="G78" s="87" t="s">
        <v>426</v>
      </c>
      <c r="H78" s="87" t="s">
        <v>426</v>
      </c>
      <c r="I78" s="87" t="s">
        <v>426</v>
      </c>
      <c r="J78" s="87">
        <v>1158387</v>
      </c>
      <c r="K78" s="87">
        <v>386886</v>
      </c>
      <c r="L78" s="87">
        <v>588320</v>
      </c>
      <c r="M78" s="87">
        <v>82924</v>
      </c>
      <c r="N78" s="87">
        <v>100257</v>
      </c>
      <c r="O78" s="92">
        <f t="shared" si="17"/>
        <v>100</v>
      </c>
      <c r="P78" s="92">
        <f t="shared" si="18"/>
        <v>33.39868282361594</v>
      </c>
      <c r="Q78" s="92">
        <f t="shared" si="19"/>
        <v>50.78786277815618</v>
      </c>
      <c r="R78" s="92">
        <f t="shared" si="20"/>
        <v>7.158574811354064</v>
      </c>
      <c r="S78" s="92">
        <f t="shared" si="21"/>
        <v>8.654879586873816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85">
        <v>1527914</v>
      </c>
      <c r="E79" s="85">
        <v>239581</v>
      </c>
      <c r="F79" s="85">
        <v>239581</v>
      </c>
      <c r="G79" s="85" t="s">
        <v>425</v>
      </c>
      <c r="H79" s="85" t="s">
        <v>425</v>
      </c>
      <c r="I79" s="85" t="s">
        <v>425</v>
      </c>
      <c r="J79" s="85">
        <v>1288333</v>
      </c>
      <c r="K79" s="85">
        <v>465614</v>
      </c>
      <c r="L79" s="85">
        <v>644626</v>
      </c>
      <c r="M79" s="85">
        <v>105328</v>
      </c>
      <c r="N79" s="85">
        <v>72765</v>
      </c>
      <c r="O79" s="90">
        <f t="shared" si="17"/>
        <v>100</v>
      </c>
      <c r="P79" s="90">
        <f t="shared" si="18"/>
        <v>36.14081142064979</v>
      </c>
      <c r="Q79" s="90">
        <f t="shared" si="19"/>
        <v>50.03566624467432</v>
      </c>
      <c r="R79" s="90">
        <f t="shared" si="20"/>
        <v>8.175526048001565</v>
      </c>
      <c r="S79" s="90">
        <f t="shared" si="21"/>
        <v>5.6479962866743305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87">
        <v>755649</v>
      </c>
      <c r="E80" s="87">
        <v>124347</v>
      </c>
      <c r="F80" s="87">
        <v>124347</v>
      </c>
      <c r="G80" s="87" t="s">
        <v>426</v>
      </c>
      <c r="H80" s="87" t="s">
        <v>426</v>
      </c>
      <c r="I80" s="87" t="s">
        <v>426</v>
      </c>
      <c r="J80" s="87">
        <v>631302</v>
      </c>
      <c r="K80" s="87">
        <v>249158</v>
      </c>
      <c r="L80" s="87">
        <v>320886</v>
      </c>
      <c r="M80" s="87">
        <v>47149</v>
      </c>
      <c r="N80" s="87">
        <v>14109</v>
      </c>
      <c r="O80" s="92">
        <f t="shared" si="17"/>
        <v>100</v>
      </c>
      <c r="P80" s="92">
        <f t="shared" si="18"/>
        <v>39.46732308784068</v>
      </c>
      <c r="Q80" s="92">
        <f t="shared" si="19"/>
        <v>50.82923862113537</v>
      </c>
      <c r="R80" s="92">
        <f t="shared" si="20"/>
        <v>7.468533285178884</v>
      </c>
      <c r="S80" s="92">
        <f t="shared" si="21"/>
        <v>2.234905005845063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87">
        <v>772265</v>
      </c>
      <c r="E81" s="87">
        <v>115234</v>
      </c>
      <c r="F81" s="87">
        <v>115234</v>
      </c>
      <c r="G81" s="87" t="s">
        <v>426</v>
      </c>
      <c r="H81" s="87" t="s">
        <v>426</v>
      </c>
      <c r="I81" s="87" t="s">
        <v>426</v>
      </c>
      <c r="J81" s="87">
        <v>657031</v>
      </c>
      <c r="K81" s="87">
        <v>216456</v>
      </c>
      <c r="L81" s="87">
        <v>323740</v>
      </c>
      <c r="M81" s="87">
        <v>58179</v>
      </c>
      <c r="N81" s="87">
        <v>58656</v>
      </c>
      <c r="O81" s="92">
        <f t="shared" si="17"/>
        <v>100</v>
      </c>
      <c r="P81" s="92">
        <f t="shared" si="18"/>
        <v>32.944564259525045</v>
      </c>
      <c r="Q81" s="92">
        <f t="shared" si="19"/>
        <v>49.273169759113344</v>
      </c>
      <c r="R81" s="92">
        <f t="shared" si="20"/>
        <v>8.854833333586999</v>
      </c>
      <c r="S81" s="92">
        <f t="shared" si="21"/>
        <v>8.92743264777461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85">
        <v>103722</v>
      </c>
      <c r="E82" s="85">
        <v>14295</v>
      </c>
      <c r="F82" s="85">
        <v>14295</v>
      </c>
      <c r="G82" s="85" t="s">
        <v>425</v>
      </c>
      <c r="H82" s="85" t="s">
        <v>425</v>
      </c>
      <c r="I82" s="85" t="s">
        <v>425</v>
      </c>
      <c r="J82" s="85">
        <v>89427</v>
      </c>
      <c r="K82" s="85">
        <v>27921</v>
      </c>
      <c r="L82" s="85">
        <v>51222</v>
      </c>
      <c r="M82" s="85">
        <v>4878</v>
      </c>
      <c r="N82" s="85">
        <v>5406</v>
      </c>
      <c r="O82" s="90">
        <f t="shared" si="17"/>
        <v>100</v>
      </c>
      <c r="P82" s="90">
        <f t="shared" si="18"/>
        <v>31.22211412660606</v>
      </c>
      <c r="Q82" s="90">
        <f t="shared" si="19"/>
        <v>57.2780032875977</v>
      </c>
      <c r="R82" s="90">
        <f t="shared" si="20"/>
        <v>5.454728437720151</v>
      </c>
      <c r="S82" s="90">
        <f t="shared" si="21"/>
        <v>6.045154148076085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87">
        <v>54224</v>
      </c>
      <c r="E83" s="87">
        <v>7446</v>
      </c>
      <c r="F83" s="87">
        <v>7446</v>
      </c>
      <c r="G83" s="87" t="s">
        <v>426</v>
      </c>
      <c r="H83" s="87" t="s">
        <v>426</v>
      </c>
      <c r="I83" s="87" t="s">
        <v>426</v>
      </c>
      <c r="J83" s="87">
        <v>46778</v>
      </c>
      <c r="K83" s="87">
        <v>15104</v>
      </c>
      <c r="L83" s="87">
        <v>27955</v>
      </c>
      <c r="M83" s="87">
        <v>2820</v>
      </c>
      <c r="N83" s="87">
        <v>899</v>
      </c>
      <c r="O83" s="92">
        <f t="shared" si="17"/>
        <v>100</v>
      </c>
      <c r="P83" s="92">
        <f t="shared" si="18"/>
        <v>32.288682714096375</v>
      </c>
      <c r="Q83" s="92">
        <f t="shared" si="19"/>
        <v>59.760998760100904</v>
      </c>
      <c r="R83" s="92">
        <f t="shared" si="20"/>
        <v>6.028474924109624</v>
      </c>
      <c r="S83" s="92">
        <f t="shared" si="21"/>
        <v>1.9218436016931035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87">
        <v>49498</v>
      </c>
      <c r="E84" s="87">
        <v>6849</v>
      </c>
      <c r="F84" s="87">
        <v>6849</v>
      </c>
      <c r="G84" s="87" t="s">
        <v>426</v>
      </c>
      <c r="H84" s="87" t="s">
        <v>426</v>
      </c>
      <c r="I84" s="87" t="s">
        <v>426</v>
      </c>
      <c r="J84" s="87">
        <v>42649</v>
      </c>
      <c r="K84" s="87">
        <v>12817</v>
      </c>
      <c r="L84" s="87">
        <v>23267</v>
      </c>
      <c r="M84" s="87">
        <v>2058</v>
      </c>
      <c r="N84" s="87">
        <v>4507</v>
      </c>
      <c r="O84" s="92">
        <f t="shared" si="17"/>
        <v>100</v>
      </c>
      <c r="P84" s="92">
        <f t="shared" si="18"/>
        <v>30.052287275199884</v>
      </c>
      <c r="Q84" s="92">
        <f t="shared" si="19"/>
        <v>54.55462027245657</v>
      </c>
      <c r="R84" s="92">
        <f t="shared" si="20"/>
        <v>4.825435531899927</v>
      </c>
      <c r="S84" s="92">
        <f t="shared" si="21"/>
        <v>10.567656920443621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85">
        <v>93803</v>
      </c>
      <c r="E85" s="86">
        <v>12852</v>
      </c>
      <c r="F85" s="86">
        <v>12852</v>
      </c>
      <c r="G85" s="86" t="s">
        <v>423</v>
      </c>
      <c r="H85" s="86" t="s">
        <v>423</v>
      </c>
      <c r="I85" s="86" t="s">
        <v>423</v>
      </c>
      <c r="J85" s="86">
        <v>80951</v>
      </c>
      <c r="K85" s="86">
        <v>25262</v>
      </c>
      <c r="L85" s="86">
        <v>46439</v>
      </c>
      <c r="M85" s="86">
        <v>4348</v>
      </c>
      <c r="N85" s="86">
        <v>4902</v>
      </c>
      <c r="O85" s="90">
        <f t="shared" si="17"/>
        <v>100</v>
      </c>
      <c r="P85" s="90">
        <f t="shared" si="18"/>
        <v>31.206532346728267</v>
      </c>
      <c r="Q85" s="90">
        <f t="shared" si="19"/>
        <v>57.366802139565905</v>
      </c>
      <c r="R85" s="90">
        <f t="shared" si="20"/>
        <v>5.371150449037072</v>
      </c>
      <c r="S85" s="90">
        <f t="shared" si="21"/>
        <v>6.05551506466875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87">
        <v>48475</v>
      </c>
      <c r="E86" s="88">
        <v>6674</v>
      </c>
      <c r="F86" s="88">
        <v>6674</v>
      </c>
      <c r="G86" s="88" t="s">
        <v>424</v>
      </c>
      <c r="H86" s="88" t="s">
        <v>424</v>
      </c>
      <c r="I86" s="88" t="s">
        <v>424</v>
      </c>
      <c r="J86" s="88">
        <v>41801</v>
      </c>
      <c r="K86" s="88">
        <v>13492</v>
      </c>
      <c r="L86" s="88">
        <v>25041</v>
      </c>
      <c r="M86" s="88">
        <v>2451</v>
      </c>
      <c r="N86" s="88">
        <v>817</v>
      </c>
      <c r="O86" s="91">
        <f t="shared" si="17"/>
        <v>100</v>
      </c>
      <c r="P86" s="91">
        <f t="shared" si="18"/>
        <v>32.27673979091409</v>
      </c>
      <c r="Q86" s="91">
        <f t="shared" si="19"/>
        <v>59.905265424272145</v>
      </c>
      <c r="R86" s="91">
        <f t="shared" si="20"/>
        <v>5.8634960886103205</v>
      </c>
      <c r="S86" s="91">
        <f t="shared" si="21"/>
        <v>1.95449869620344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87">
        <v>45328</v>
      </c>
      <c r="E87" s="88">
        <v>6178</v>
      </c>
      <c r="F87" s="88">
        <v>6178</v>
      </c>
      <c r="G87" s="88" t="s">
        <v>424</v>
      </c>
      <c r="H87" s="88" t="s">
        <v>424</v>
      </c>
      <c r="I87" s="88" t="s">
        <v>424</v>
      </c>
      <c r="J87" s="88">
        <v>39150</v>
      </c>
      <c r="K87" s="88">
        <v>11770</v>
      </c>
      <c r="L87" s="88">
        <v>21398</v>
      </c>
      <c r="M87" s="88">
        <v>1897</v>
      </c>
      <c r="N87" s="88">
        <v>4085</v>
      </c>
      <c r="O87" s="91">
        <f t="shared" si="17"/>
        <v>100</v>
      </c>
      <c r="P87" s="91">
        <f t="shared" si="18"/>
        <v>30.063856960408685</v>
      </c>
      <c r="Q87" s="91">
        <f t="shared" si="19"/>
        <v>54.65644955300127</v>
      </c>
      <c r="R87" s="91">
        <f t="shared" si="20"/>
        <v>4.845466155810983</v>
      </c>
      <c r="S87" s="91">
        <f t="shared" si="21"/>
        <v>10.434227330779054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85">
        <v>9919</v>
      </c>
      <c r="E88" s="86">
        <v>1443</v>
      </c>
      <c r="F88" s="86">
        <v>1443</v>
      </c>
      <c r="G88" s="86" t="s">
        <v>423</v>
      </c>
      <c r="H88" s="86" t="s">
        <v>423</v>
      </c>
      <c r="I88" s="86" t="s">
        <v>423</v>
      </c>
      <c r="J88" s="86">
        <v>8476</v>
      </c>
      <c r="K88" s="86">
        <v>2659</v>
      </c>
      <c r="L88" s="86">
        <v>4783</v>
      </c>
      <c r="M88" s="86">
        <v>530</v>
      </c>
      <c r="N88" s="86">
        <v>504</v>
      </c>
      <c r="O88" s="90">
        <f t="shared" si="17"/>
        <v>100</v>
      </c>
      <c r="P88" s="90">
        <f t="shared" si="18"/>
        <v>31.37092968381312</v>
      </c>
      <c r="Q88" s="90">
        <f t="shared" si="19"/>
        <v>56.429919773478055</v>
      </c>
      <c r="R88" s="90">
        <f t="shared" si="20"/>
        <v>6.252949504483246</v>
      </c>
      <c r="S88" s="90">
        <f t="shared" si="21"/>
        <v>5.946201038225578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87">
        <v>5749</v>
      </c>
      <c r="E89" s="88">
        <v>772</v>
      </c>
      <c r="F89" s="88">
        <v>772</v>
      </c>
      <c r="G89" s="88" t="s">
        <v>424</v>
      </c>
      <c r="H89" s="88" t="s">
        <v>424</v>
      </c>
      <c r="I89" s="88" t="s">
        <v>424</v>
      </c>
      <c r="J89" s="88">
        <v>4977</v>
      </c>
      <c r="K89" s="88">
        <v>1612</v>
      </c>
      <c r="L89" s="88">
        <v>2914</v>
      </c>
      <c r="M89" s="88">
        <v>369</v>
      </c>
      <c r="N89" s="88">
        <v>82</v>
      </c>
      <c r="O89" s="91">
        <f t="shared" si="17"/>
        <v>100</v>
      </c>
      <c r="P89" s="91">
        <f t="shared" si="18"/>
        <v>32.38898935101467</v>
      </c>
      <c r="Q89" s="91">
        <f t="shared" si="19"/>
        <v>58.54932690375728</v>
      </c>
      <c r="R89" s="91">
        <f t="shared" si="20"/>
        <v>7.414104882459313</v>
      </c>
      <c r="S89" s="91">
        <f t="shared" si="21"/>
        <v>1.6475788627687362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87">
        <v>4170</v>
      </c>
      <c r="E90" s="88">
        <v>671</v>
      </c>
      <c r="F90" s="88">
        <v>671</v>
      </c>
      <c r="G90" s="88" t="s">
        <v>424</v>
      </c>
      <c r="H90" s="88" t="s">
        <v>424</v>
      </c>
      <c r="I90" s="88" t="s">
        <v>424</v>
      </c>
      <c r="J90" s="88">
        <v>3499</v>
      </c>
      <c r="K90" s="88">
        <v>1047</v>
      </c>
      <c r="L90" s="88">
        <v>1869</v>
      </c>
      <c r="M90" s="88">
        <v>161</v>
      </c>
      <c r="N90" s="88">
        <v>422</v>
      </c>
      <c r="O90" s="91">
        <f t="shared" si="17"/>
        <v>100</v>
      </c>
      <c r="P90" s="91">
        <f t="shared" si="18"/>
        <v>29.92283509574164</v>
      </c>
      <c r="Q90" s="91">
        <f t="shared" si="19"/>
        <v>53.41526150328665</v>
      </c>
      <c r="R90" s="91">
        <f t="shared" si="20"/>
        <v>4.601314661331809</v>
      </c>
      <c r="S90" s="91">
        <f t="shared" si="21"/>
        <v>12.060588739639897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AJ4:AL4"/>
    <mergeCell ref="AN4:AP4"/>
    <mergeCell ref="T4:T5"/>
    <mergeCell ref="U4:W4"/>
    <mergeCell ref="X4:Z4"/>
    <mergeCell ref="AA4:AC4"/>
    <mergeCell ref="AD4:AF4"/>
    <mergeCell ref="AG4:AI4"/>
    <mergeCell ref="J4:N4"/>
    <mergeCell ref="O4:S4"/>
    <mergeCell ref="A7:A9"/>
    <mergeCell ref="A4:A6"/>
    <mergeCell ref="B4:C6"/>
    <mergeCell ref="D4:D5"/>
    <mergeCell ref="E4:I4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65:A66"/>
    <mergeCell ref="A68:A69"/>
    <mergeCell ref="A47:A48"/>
    <mergeCell ref="A50:A51"/>
    <mergeCell ref="A53:A54"/>
    <mergeCell ref="A56:A57"/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427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428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429</v>
      </c>
      <c r="T2" s="16" t="s">
        <v>430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221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221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431</v>
      </c>
      <c r="B4" s="166" t="s">
        <v>432</v>
      </c>
      <c r="C4" s="167"/>
      <c r="D4" s="179" t="s">
        <v>433</v>
      </c>
      <c r="E4" s="183" t="s">
        <v>434</v>
      </c>
      <c r="F4" s="204"/>
      <c r="G4" s="204"/>
      <c r="H4" s="204"/>
      <c r="I4" s="205"/>
      <c r="J4" s="183" t="s">
        <v>435</v>
      </c>
      <c r="K4" s="204"/>
      <c r="L4" s="204"/>
      <c r="M4" s="204"/>
      <c r="N4" s="205"/>
      <c r="O4" s="188" t="s">
        <v>436</v>
      </c>
      <c r="P4" s="189"/>
      <c r="Q4" s="189"/>
      <c r="R4" s="189"/>
      <c r="S4" s="190"/>
      <c r="T4" s="199" t="s">
        <v>222</v>
      </c>
      <c r="U4" s="199" t="s">
        <v>223</v>
      </c>
      <c r="V4" s="199"/>
      <c r="W4" s="199"/>
      <c r="X4" s="187" t="s">
        <v>437</v>
      </c>
      <c r="Y4" s="187"/>
      <c r="Z4" s="187"/>
      <c r="AA4" s="187" t="s">
        <v>438</v>
      </c>
      <c r="AB4" s="187"/>
      <c r="AC4" s="187"/>
      <c r="AD4" s="183" t="s">
        <v>226</v>
      </c>
      <c r="AE4" s="184"/>
      <c r="AF4" s="185"/>
      <c r="AG4" s="183" t="s">
        <v>227</v>
      </c>
      <c r="AH4" s="184"/>
      <c r="AI4" s="185"/>
      <c r="AJ4" s="192" t="s">
        <v>228</v>
      </c>
      <c r="AK4" s="192"/>
      <c r="AL4" s="192"/>
      <c r="AM4" s="2" t="s">
        <v>229</v>
      </c>
      <c r="AN4" s="193" t="s">
        <v>230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439</v>
      </c>
      <c r="F5" s="11" t="s">
        <v>440</v>
      </c>
      <c r="G5" s="11" t="s">
        <v>441</v>
      </c>
      <c r="H5" s="11" t="s">
        <v>442</v>
      </c>
      <c r="I5" s="11" t="s">
        <v>443</v>
      </c>
      <c r="J5" s="11" t="s">
        <v>439</v>
      </c>
      <c r="K5" s="11" t="s">
        <v>440</v>
      </c>
      <c r="L5" s="11" t="s">
        <v>441</v>
      </c>
      <c r="M5" s="11" t="s">
        <v>442</v>
      </c>
      <c r="N5" s="11" t="s">
        <v>443</v>
      </c>
      <c r="O5" s="79" t="s">
        <v>439</v>
      </c>
      <c r="P5" s="79" t="s">
        <v>440</v>
      </c>
      <c r="Q5" s="79" t="s">
        <v>441</v>
      </c>
      <c r="R5" s="79" t="s">
        <v>442</v>
      </c>
      <c r="S5" s="79" t="s">
        <v>443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444</v>
      </c>
      <c r="E6" s="13" t="s">
        <v>445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445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445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231</v>
      </c>
      <c r="U6" s="80" t="s">
        <v>232</v>
      </c>
      <c r="V6" s="81" t="s">
        <v>233</v>
      </c>
      <c r="W6" s="81" t="s">
        <v>234</v>
      </c>
      <c r="X6" s="80" t="s">
        <v>232</v>
      </c>
      <c r="Y6" s="81" t="s">
        <v>233</v>
      </c>
      <c r="Z6" s="81" t="s">
        <v>234</v>
      </c>
      <c r="AA6" s="80" t="s">
        <v>232</v>
      </c>
      <c r="AB6" s="81" t="s">
        <v>233</v>
      </c>
      <c r="AC6" s="81" t="s">
        <v>234</v>
      </c>
      <c r="AD6" s="80" t="s">
        <v>232</v>
      </c>
      <c r="AE6" s="81" t="s">
        <v>233</v>
      </c>
      <c r="AF6" s="81" t="s">
        <v>234</v>
      </c>
      <c r="AG6" s="80" t="s">
        <v>232</v>
      </c>
      <c r="AH6" s="81" t="s">
        <v>233</v>
      </c>
      <c r="AI6" s="81" t="s">
        <v>234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452</v>
      </c>
      <c r="B7" s="111" t="s">
        <v>446</v>
      </c>
      <c r="C7" s="112" t="s">
        <v>447</v>
      </c>
      <c r="D7" s="122">
        <v>23037031</v>
      </c>
      <c r="E7" s="122">
        <v>3905203</v>
      </c>
      <c r="F7" s="122">
        <v>3905199</v>
      </c>
      <c r="G7" s="121">
        <v>3</v>
      </c>
      <c r="H7" s="121">
        <v>1</v>
      </c>
      <c r="I7" s="85">
        <v>0</v>
      </c>
      <c r="J7" s="122">
        <v>19131828</v>
      </c>
      <c r="K7" s="122">
        <v>6601228</v>
      </c>
      <c r="L7" s="122">
        <v>10128749</v>
      </c>
      <c r="M7" s="122">
        <v>1268316</v>
      </c>
      <c r="N7" s="122">
        <v>1133535</v>
      </c>
      <c r="O7" s="90">
        <f aca="true" t="shared" si="0" ref="O7:O38">+J7/$J7*100</f>
        <v>100</v>
      </c>
      <c r="P7" s="90">
        <f aca="true" t="shared" si="1" ref="P7:P38">+K7/$J7*100</f>
        <v>34.50390626551734</v>
      </c>
      <c r="Q7" s="90">
        <f aca="true" t="shared" si="2" ref="Q7:Q38">+L7/$J7*100</f>
        <v>52.941877796517936</v>
      </c>
      <c r="R7" s="90">
        <f aca="true" t="shared" si="3" ref="R7:R38">+M7/$J7*100</f>
        <v>6.629350838822093</v>
      </c>
      <c r="S7" s="90">
        <f aca="true" t="shared" si="4" ref="S7:S38">+N7/$J7*100</f>
        <v>5.924865099142643</v>
      </c>
      <c r="T7" s="62" t="s">
        <v>453</v>
      </c>
      <c r="U7" s="56">
        <v>23037031</v>
      </c>
      <c r="V7" s="63">
        <v>11626351</v>
      </c>
      <c r="W7" s="63">
        <v>11410680</v>
      </c>
      <c r="X7" s="57">
        <v>10506427</v>
      </c>
      <c r="Y7" s="64">
        <v>5649494</v>
      </c>
      <c r="Z7" s="64">
        <v>4856933</v>
      </c>
      <c r="AA7" s="57">
        <v>10128752</v>
      </c>
      <c r="AB7" s="64">
        <v>5143800</v>
      </c>
      <c r="AC7" s="64">
        <v>4984952</v>
      </c>
      <c r="AD7" s="57">
        <v>1268317</v>
      </c>
      <c r="AE7" s="64">
        <v>607216</v>
      </c>
      <c r="AF7" s="64">
        <v>661101</v>
      </c>
      <c r="AG7" s="57">
        <v>1133535</v>
      </c>
      <c r="AH7" s="64">
        <v>225841</v>
      </c>
      <c r="AI7" s="64">
        <v>907694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43.96726296891296</v>
      </c>
      <c r="AO7" s="69">
        <f aca="true" t="shared" si="10" ref="AO7:AO26">AB7/V7*100</f>
        <v>44.24260027931378</v>
      </c>
      <c r="AP7" s="69">
        <f aca="true" t="shared" si="11" ref="AP7:AP26">AC7/W7*100</f>
        <v>43.68672156260626</v>
      </c>
      <c r="AQ7" s="2"/>
      <c r="AR7" s="8"/>
    </row>
    <row r="8" spans="1:44" s="1" customFormat="1" ht="12" customHeight="1">
      <c r="A8" s="196"/>
      <c r="B8" s="113" t="s">
        <v>448</v>
      </c>
      <c r="C8" s="114" t="s">
        <v>449</v>
      </c>
      <c r="D8" s="124">
        <v>11626351</v>
      </c>
      <c r="E8" s="124">
        <v>2036600</v>
      </c>
      <c r="F8" s="124">
        <v>2036597</v>
      </c>
      <c r="G8" s="123">
        <v>2</v>
      </c>
      <c r="H8" s="123">
        <v>1</v>
      </c>
      <c r="I8" s="87">
        <v>0</v>
      </c>
      <c r="J8" s="124">
        <v>9589751</v>
      </c>
      <c r="K8" s="124">
        <v>3612897</v>
      </c>
      <c r="L8" s="124">
        <v>5143798</v>
      </c>
      <c r="M8" s="124">
        <v>607215</v>
      </c>
      <c r="N8" s="124">
        <v>225841</v>
      </c>
      <c r="O8" s="92">
        <f t="shared" si="0"/>
        <v>100</v>
      </c>
      <c r="P8" s="92">
        <f t="shared" si="1"/>
        <v>37.674565272862665</v>
      </c>
      <c r="Q8" s="92">
        <f t="shared" si="2"/>
        <v>53.638493846190585</v>
      </c>
      <c r="R8" s="92">
        <f t="shared" si="3"/>
        <v>6.331916230150293</v>
      </c>
      <c r="S8" s="92">
        <f t="shared" si="4"/>
        <v>2.3550246507964596</v>
      </c>
      <c r="T8" s="62" t="s">
        <v>235</v>
      </c>
      <c r="U8" s="66">
        <v>3905203</v>
      </c>
      <c r="V8" s="58">
        <v>2036600</v>
      </c>
      <c r="W8" s="58">
        <v>1868603</v>
      </c>
      <c r="X8" s="67">
        <v>3905199</v>
      </c>
      <c r="Y8" s="59">
        <v>2036597</v>
      </c>
      <c r="Z8" s="59">
        <v>1868602</v>
      </c>
      <c r="AA8" s="67">
        <v>3</v>
      </c>
      <c r="AB8" s="59">
        <v>2</v>
      </c>
      <c r="AC8" s="59">
        <v>1</v>
      </c>
      <c r="AD8" s="67">
        <v>1</v>
      </c>
      <c r="AE8" s="59">
        <v>1</v>
      </c>
      <c r="AF8" s="59">
        <v>0</v>
      </c>
      <c r="AG8" s="67">
        <v>0</v>
      </c>
      <c r="AH8" s="59">
        <v>0</v>
      </c>
      <c r="AI8" s="59">
        <v>0</v>
      </c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7.682059037647979E-05</v>
      </c>
      <c r="AO8" s="69">
        <f t="shared" si="10"/>
        <v>9.820288716488265E-05</v>
      </c>
      <c r="AP8" s="69">
        <f t="shared" si="11"/>
        <v>5.351591536565017E-05</v>
      </c>
      <c r="AQ8" s="5"/>
      <c r="AR8" s="5"/>
    </row>
    <row r="9" spans="1:44" s="1" customFormat="1" ht="12" customHeight="1">
      <c r="A9" s="196"/>
      <c r="B9" s="113" t="s">
        <v>450</v>
      </c>
      <c r="C9" s="114" t="s">
        <v>451</v>
      </c>
      <c r="D9" s="124">
        <v>11410680</v>
      </c>
      <c r="E9" s="124">
        <v>1868603</v>
      </c>
      <c r="F9" s="124">
        <v>1868602</v>
      </c>
      <c r="G9" s="123">
        <v>1</v>
      </c>
      <c r="H9" s="87">
        <v>0</v>
      </c>
      <c r="I9" s="87">
        <v>0</v>
      </c>
      <c r="J9" s="124">
        <v>9542077</v>
      </c>
      <c r="K9" s="124">
        <v>2988331</v>
      </c>
      <c r="L9" s="124">
        <v>4984951</v>
      </c>
      <c r="M9" s="124">
        <v>661101</v>
      </c>
      <c r="N9" s="124">
        <v>907694</v>
      </c>
      <c r="O9" s="92">
        <f t="shared" si="0"/>
        <v>100</v>
      </c>
      <c r="P9" s="92">
        <f t="shared" si="1"/>
        <v>31.317406053210426</v>
      </c>
      <c r="Q9" s="92">
        <f t="shared" si="2"/>
        <v>52.24178132287132</v>
      </c>
      <c r="R9" s="92">
        <f t="shared" si="3"/>
        <v>6.928271486386035</v>
      </c>
      <c r="S9" s="92">
        <f t="shared" si="4"/>
        <v>9.512541137532217</v>
      </c>
      <c r="T9" s="62" t="s">
        <v>236</v>
      </c>
      <c r="U9" s="66">
        <v>1605952</v>
      </c>
      <c r="V9" s="58">
        <v>837112</v>
      </c>
      <c r="W9" s="58">
        <v>768840</v>
      </c>
      <c r="X9" s="67">
        <v>1601114</v>
      </c>
      <c r="Y9" s="59">
        <v>836238</v>
      </c>
      <c r="Z9" s="59">
        <v>764876</v>
      </c>
      <c r="AA9" s="67">
        <v>4444</v>
      </c>
      <c r="AB9" s="59">
        <v>823</v>
      </c>
      <c r="AC9" s="59">
        <v>3621</v>
      </c>
      <c r="AD9" s="67">
        <v>388</v>
      </c>
      <c r="AE9" s="59">
        <v>50</v>
      </c>
      <c r="AF9" s="59">
        <v>338</v>
      </c>
      <c r="AG9" s="67">
        <v>6</v>
      </c>
      <c r="AH9" s="59">
        <v>1</v>
      </c>
      <c r="AI9" s="59">
        <v>5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0.2767205993703423</v>
      </c>
      <c r="AO9" s="69">
        <f t="shared" si="10"/>
        <v>0.09831420407305116</v>
      </c>
      <c r="AP9" s="69">
        <f t="shared" si="11"/>
        <v>0.47096925238020915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85">
        <v>18794141</v>
      </c>
      <c r="E10" s="85">
        <v>3235853</v>
      </c>
      <c r="F10" s="85">
        <v>3235849</v>
      </c>
      <c r="G10" s="85">
        <v>3</v>
      </c>
      <c r="H10" s="85">
        <v>1</v>
      </c>
      <c r="I10" s="85">
        <v>0</v>
      </c>
      <c r="J10" s="85">
        <v>15558288</v>
      </c>
      <c r="K10" s="85">
        <v>5337321</v>
      </c>
      <c r="L10" s="85">
        <v>8264086</v>
      </c>
      <c r="M10" s="85">
        <v>1019018</v>
      </c>
      <c r="N10" s="85">
        <v>937863</v>
      </c>
      <c r="O10" s="90">
        <f t="shared" si="0"/>
        <v>100</v>
      </c>
      <c r="P10" s="90">
        <f t="shared" si="1"/>
        <v>34.30532331063675</v>
      </c>
      <c r="Q10" s="90">
        <f t="shared" si="2"/>
        <v>53.11693677350618</v>
      </c>
      <c r="R10" s="90">
        <f t="shared" si="3"/>
        <v>6.549679502012047</v>
      </c>
      <c r="S10" s="90">
        <f t="shared" si="4"/>
        <v>6.02806041384502</v>
      </c>
      <c r="T10" s="70" t="s">
        <v>237</v>
      </c>
      <c r="U10" s="56">
        <v>1642305</v>
      </c>
      <c r="V10" s="63">
        <v>845169</v>
      </c>
      <c r="W10" s="63">
        <v>797136</v>
      </c>
      <c r="X10" s="57">
        <v>1563930</v>
      </c>
      <c r="Y10" s="64">
        <v>824686</v>
      </c>
      <c r="Z10" s="64">
        <v>739244</v>
      </c>
      <c r="AA10" s="57">
        <v>68832</v>
      </c>
      <c r="AB10" s="64">
        <v>18201</v>
      </c>
      <c r="AC10" s="64">
        <v>50631</v>
      </c>
      <c r="AD10" s="57">
        <v>9362</v>
      </c>
      <c r="AE10" s="64">
        <v>2271</v>
      </c>
      <c r="AF10" s="64">
        <v>7091</v>
      </c>
      <c r="AG10" s="57">
        <v>181</v>
      </c>
      <c r="AH10" s="64">
        <v>11</v>
      </c>
      <c r="AI10" s="64">
        <v>170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4.191182514819111</v>
      </c>
      <c r="AO10" s="69">
        <f t="shared" si="10"/>
        <v>2.1535337902833636</v>
      </c>
      <c r="AP10" s="69">
        <f t="shared" si="11"/>
        <v>6.351613777322816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87">
        <v>9547908</v>
      </c>
      <c r="E11" s="87">
        <v>1688121</v>
      </c>
      <c r="F11" s="87">
        <v>1688118</v>
      </c>
      <c r="G11" s="87">
        <v>2</v>
      </c>
      <c r="H11" s="87">
        <v>1</v>
      </c>
      <c r="I11" s="87">
        <v>0</v>
      </c>
      <c r="J11" s="87">
        <v>7859787</v>
      </c>
      <c r="K11" s="87">
        <v>2958241</v>
      </c>
      <c r="L11" s="87">
        <v>4215524</v>
      </c>
      <c r="M11" s="87">
        <v>495900</v>
      </c>
      <c r="N11" s="87">
        <v>190122</v>
      </c>
      <c r="O11" s="92">
        <f t="shared" si="0"/>
        <v>100</v>
      </c>
      <c r="P11" s="92">
        <f t="shared" si="1"/>
        <v>37.6376738962519</v>
      </c>
      <c r="Q11" s="92">
        <f t="shared" si="2"/>
        <v>53.63407430761165</v>
      </c>
      <c r="R11" s="92">
        <f t="shared" si="3"/>
        <v>6.309331283405008</v>
      </c>
      <c r="S11" s="92">
        <f t="shared" si="4"/>
        <v>2.418920512731452</v>
      </c>
      <c r="T11" s="70" t="s">
        <v>238</v>
      </c>
      <c r="U11" s="66">
        <v>1994567</v>
      </c>
      <c r="V11" s="58">
        <v>1009260</v>
      </c>
      <c r="W11" s="58">
        <v>985307</v>
      </c>
      <c r="X11" s="67">
        <v>1479795</v>
      </c>
      <c r="Y11" s="59">
        <v>829538</v>
      </c>
      <c r="Z11" s="59">
        <v>650257</v>
      </c>
      <c r="AA11" s="67">
        <v>456154</v>
      </c>
      <c r="AB11" s="59">
        <v>160408</v>
      </c>
      <c r="AC11" s="59">
        <v>295746</v>
      </c>
      <c r="AD11" s="67">
        <v>56789</v>
      </c>
      <c r="AE11" s="59">
        <v>19179</v>
      </c>
      <c r="AF11" s="59">
        <v>37610</v>
      </c>
      <c r="AG11" s="67">
        <v>1829</v>
      </c>
      <c r="AH11" s="59">
        <v>135</v>
      </c>
      <c r="AI11" s="59">
        <v>1694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22.869825882008477</v>
      </c>
      <c r="AO11" s="69">
        <f t="shared" si="10"/>
        <v>15.893625032201811</v>
      </c>
      <c r="AP11" s="69">
        <f t="shared" si="11"/>
        <v>30.015619497273438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87">
        <v>9246233</v>
      </c>
      <c r="E12" s="87">
        <v>1547732</v>
      </c>
      <c r="F12" s="87">
        <v>1547731</v>
      </c>
      <c r="G12" s="87">
        <v>1</v>
      </c>
      <c r="H12" s="87">
        <v>0</v>
      </c>
      <c r="I12" s="87">
        <v>0</v>
      </c>
      <c r="J12" s="87">
        <v>7698501</v>
      </c>
      <c r="K12" s="87">
        <v>2379080</v>
      </c>
      <c r="L12" s="87">
        <v>4048562</v>
      </c>
      <c r="M12" s="87">
        <v>523118</v>
      </c>
      <c r="N12" s="87">
        <v>747741</v>
      </c>
      <c r="O12" s="92">
        <f t="shared" si="0"/>
        <v>100</v>
      </c>
      <c r="P12" s="92">
        <f t="shared" si="1"/>
        <v>30.90315893964293</v>
      </c>
      <c r="Q12" s="92">
        <f t="shared" si="2"/>
        <v>52.588965046572056</v>
      </c>
      <c r="R12" s="92">
        <f t="shared" si="3"/>
        <v>6.7950630908536604</v>
      </c>
      <c r="S12" s="92">
        <f t="shared" si="4"/>
        <v>9.712812922931361</v>
      </c>
      <c r="T12" s="70" t="s">
        <v>239</v>
      </c>
      <c r="U12" s="66">
        <v>1916670</v>
      </c>
      <c r="V12" s="58">
        <v>961387</v>
      </c>
      <c r="W12" s="58">
        <v>955283</v>
      </c>
      <c r="X12" s="67">
        <v>799322</v>
      </c>
      <c r="Y12" s="59">
        <v>474745</v>
      </c>
      <c r="Z12" s="59">
        <v>324577</v>
      </c>
      <c r="AA12" s="67">
        <v>986658</v>
      </c>
      <c r="AB12" s="59">
        <v>432547</v>
      </c>
      <c r="AC12" s="59">
        <v>554111</v>
      </c>
      <c r="AD12" s="67">
        <v>125337</v>
      </c>
      <c r="AE12" s="59">
        <v>53502</v>
      </c>
      <c r="AF12" s="59">
        <v>71835</v>
      </c>
      <c r="AG12" s="67">
        <v>5353</v>
      </c>
      <c r="AH12" s="59">
        <v>593</v>
      </c>
      <c r="AI12" s="59">
        <v>4760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51.477719169184056</v>
      </c>
      <c r="AO12" s="69">
        <f t="shared" si="10"/>
        <v>44.99197513592341</v>
      </c>
      <c r="AP12" s="69">
        <f t="shared" si="11"/>
        <v>58.00490535265466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85">
        <v>3833730</v>
      </c>
      <c r="E13" s="86">
        <v>628689</v>
      </c>
      <c r="F13" s="86">
        <v>628688</v>
      </c>
      <c r="G13" s="86">
        <v>0</v>
      </c>
      <c r="H13" s="86">
        <v>1</v>
      </c>
      <c r="I13" s="86">
        <v>0</v>
      </c>
      <c r="J13" s="86">
        <v>3205041</v>
      </c>
      <c r="K13" s="86">
        <v>1180542</v>
      </c>
      <c r="L13" s="86">
        <v>1646266</v>
      </c>
      <c r="M13" s="86">
        <v>231046</v>
      </c>
      <c r="N13" s="86">
        <v>147187</v>
      </c>
      <c r="O13" s="90">
        <f t="shared" si="0"/>
        <v>100</v>
      </c>
      <c r="P13" s="90">
        <f t="shared" si="1"/>
        <v>36.8339125770934</v>
      </c>
      <c r="Q13" s="90">
        <f t="shared" si="2"/>
        <v>51.364896736110396</v>
      </c>
      <c r="R13" s="90">
        <f t="shared" si="3"/>
        <v>7.2088313378830415</v>
      </c>
      <c r="S13" s="90">
        <f t="shared" si="4"/>
        <v>4.592359348913165</v>
      </c>
      <c r="T13" s="70" t="s">
        <v>240</v>
      </c>
      <c r="U13" s="56">
        <v>1823587</v>
      </c>
      <c r="V13" s="63">
        <v>913095</v>
      </c>
      <c r="W13" s="63">
        <v>910492</v>
      </c>
      <c r="X13" s="57">
        <v>409243</v>
      </c>
      <c r="Y13" s="64">
        <v>236041</v>
      </c>
      <c r="Z13" s="64">
        <v>173202</v>
      </c>
      <c r="AA13" s="57">
        <v>1223985</v>
      </c>
      <c r="AB13" s="64">
        <v>591873</v>
      </c>
      <c r="AC13" s="64">
        <v>632112</v>
      </c>
      <c r="AD13" s="57">
        <v>178568</v>
      </c>
      <c r="AE13" s="64">
        <v>83507</v>
      </c>
      <c r="AF13" s="64">
        <v>95061</v>
      </c>
      <c r="AG13" s="57">
        <v>11791</v>
      </c>
      <c r="AH13" s="64">
        <v>1674</v>
      </c>
      <c r="AI13" s="64">
        <v>10117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67.11963838303299</v>
      </c>
      <c r="AO13" s="69">
        <f t="shared" si="10"/>
        <v>64.8205279844923</v>
      </c>
      <c r="AP13" s="69">
        <f t="shared" si="11"/>
        <v>69.42532169420488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87">
        <v>1913218</v>
      </c>
      <c r="E14" s="88">
        <v>326875</v>
      </c>
      <c r="F14" s="88">
        <v>326874</v>
      </c>
      <c r="G14" s="88">
        <v>0</v>
      </c>
      <c r="H14" s="88">
        <v>1</v>
      </c>
      <c r="I14" s="88">
        <v>0</v>
      </c>
      <c r="J14" s="88">
        <v>1586343</v>
      </c>
      <c r="K14" s="88">
        <v>637368</v>
      </c>
      <c r="L14" s="88">
        <v>818793</v>
      </c>
      <c r="M14" s="88">
        <v>104489</v>
      </c>
      <c r="N14" s="88">
        <v>25693</v>
      </c>
      <c r="O14" s="91">
        <f t="shared" si="0"/>
        <v>100</v>
      </c>
      <c r="P14" s="91">
        <f t="shared" si="1"/>
        <v>40.178448166632315</v>
      </c>
      <c r="Q14" s="91">
        <f t="shared" si="2"/>
        <v>51.61512989309374</v>
      </c>
      <c r="R14" s="91">
        <f t="shared" si="3"/>
        <v>6.586784825223802</v>
      </c>
      <c r="S14" s="91">
        <f t="shared" si="4"/>
        <v>1.6196371150501498</v>
      </c>
      <c r="T14" s="70" t="s">
        <v>241</v>
      </c>
      <c r="U14" s="66">
        <v>1878514</v>
      </c>
      <c r="V14" s="58">
        <v>945857</v>
      </c>
      <c r="W14" s="58">
        <v>932657</v>
      </c>
      <c r="X14" s="67">
        <v>268742</v>
      </c>
      <c r="Y14" s="59">
        <v>150485</v>
      </c>
      <c r="Z14" s="59">
        <v>118257</v>
      </c>
      <c r="AA14" s="67">
        <v>1368629</v>
      </c>
      <c r="AB14" s="59">
        <v>687330</v>
      </c>
      <c r="AC14" s="59">
        <v>681299</v>
      </c>
      <c r="AD14" s="67">
        <v>216440</v>
      </c>
      <c r="AE14" s="59">
        <v>104559</v>
      </c>
      <c r="AF14" s="59">
        <v>111881</v>
      </c>
      <c r="AG14" s="67">
        <v>24703</v>
      </c>
      <c r="AH14" s="59">
        <v>3483</v>
      </c>
      <c r="AI14" s="59">
        <v>21220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72.85700292891083</v>
      </c>
      <c r="AO14" s="69">
        <f t="shared" si="10"/>
        <v>72.66743281489697</v>
      </c>
      <c r="AP14" s="69">
        <f t="shared" si="11"/>
        <v>73.0492560501878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87">
        <v>1920512</v>
      </c>
      <c r="E15" s="88">
        <v>301814</v>
      </c>
      <c r="F15" s="88">
        <v>301814</v>
      </c>
      <c r="G15" s="88">
        <v>0</v>
      </c>
      <c r="H15" s="88">
        <v>0</v>
      </c>
      <c r="I15" s="88">
        <v>0</v>
      </c>
      <c r="J15" s="88">
        <v>1618698</v>
      </c>
      <c r="K15" s="88">
        <v>543174</v>
      </c>
      <c r="L15" s="88">
        <v>827473</v>
      </c>
      <c r="M15" s="88">
        <v>126557</v>
      </c>
      <c r="N15" s="88">
        <v>121494</v>
      </c>
      <c r="O15" s="91">
        <f t="shared" si="0"/>
        <v>100</v>
      </c>
      <c r="P15" s="91">
        <f t="shared" si="1"/>
        <v>33.55622852440665</v>
      </c>
      <c r="Q15" s="91">
        <f t="shared" si="2"/>
        <v>51.119665311256334</v>
      </c>
      <c r="R15" s="91">
        <f t="shared" si="3"/>
        <v>7.81844420639304</v>
      </c>
      <c r="S15" s="91">
        <f t="shared" si="4"/>
        <v>7.5056619579439765</v>
      </c>
      <c r="T15" s="70" t="s">
        <v>242</v>
      </c>
      <c r="U15" s="66">
        <v>1895846</v>
      </c>
      <c r="V15" s="58">
        <v>950823</v>
      </c>
      <c r="W15" s="58">
        <v>945023</v>
      </c>
      <c r="X15" s="67">
        <v>182217</v>
      </c>
      <c r="Y15" s="59">
        <v>101156</v>
      </c>
      <c r="Z15" s="59">
        <v>81061</v>
      </c>
      <c r="AA15" s="67">
        <v>1436253</v>
      </c>
      <c r="AB15" s="59">
        <v>732801</v>
      </c>
      <c r="AC15" s="59">
        <v>703452</v>
      </c>
      <c r="AD15" s="67">
        <v>229736</v>
      </c>
      <c r="AE15" s="59">
        <v>110063</v>
      </c>
      <c r="AF15" s="59">
        <v>119673</v>
      </c>
      <c r="AG15" s="67">
        <v>47640</v>
      </c>
      <c r="AH15" s="59">
        <v>6803</v>
      </c>
      <c r="AI15" s="59">
        <v>40837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75.75789383736866</v>
      </c>
      <c r="AO15" s="69">
        <f t="shared" si="10"/>
        <v>77.07018025436912</v>
      </c>
      <c r="AP15" s="69">
        <f t="shared" si="11"/>
        <v>74.43755337171687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85">
        <v>460902</v>
      </c>
      <c r="E16" s="86">
        <v>76625</v>
      </c>
      <c r="F16" s="86">
        <v>76625</v>
      </c>
      <c r="G16" s="86">
        <v>0</v>
      </c>
      <c r="H16" s="86">
        <v>0</v>
      </c>
      <c r="I16" s="86">
        <v>0</v>
      </c>
      <c r="J16" s="86">
        <v>384277</v>
      </c>
      <c r="K16" s="86">
        <v>127039</v>
      </c>
      <c r="L16" s="86">
        <v>205854</v>
      </c>
      <c r="M16" s="86">
        <v>23706</v>
      </c>
      <c r="N16" s="86">
        <v>27678</v>
      </c>
      <c r="O16" s="90">
        <f t="shared" si="0"/>
        <v>100</v>
      </c>
      <c r="P16" s="90">
        <f t="shared" si="1"/>
        <v>33.05922550660071</v>
      </c>
      <c r="Q16" s="90">
        <f t="shared" si="2"/>
        <v>53.569170155903166</v>
      </c>
      <c r="R16" s="90">
        <f t="shared" si="3"/>
        <v>6.168987475180663</v>
      </c>
      <c r="S16" s="90">
        <f t="shared" si="4"/>
        <v>7.202616862315465</v>
      </c>
      <c r="T16" s="70" t="s">
        <v>243</v>
      </c>
      <c r="U16" s="56">
        <v>1715897</v>
      </c>
      <c r="V16" s="63">
        <v>853304</v>
      </c>
      <c r="W16" s="63">
        <v>862593</v>
      </c>
      <c r="X16" s="57">
        <v>115725</v>
      </c>
      <c r="Y16" s="64">
        <v>61504</v>
      </c>
      <c r="Z16" s="64">
        <v>54221</v>
      </c>
      <c r="AA16" s="57">
        <v>1328958</v>
      </c>
      <c r="AB16" s="64">
        <v>685974</v>
      </c>
      <c r="AC16" s="64">
        <v>642984</v>
      </c>
      <c r="AD16" s="57">
        <v>193747</v>
      </c>
      <c r="AE16" s="64">
        <v>94779</v>
      </c>
      <c r="AF16" s="64">
        <v>98968</v>
      </c>
      <c r="AG16" s="57">
        <v>77467</v>
      </c>
      <c r="AH16" s="64">
        <v>11047</v>
      </c>
      <c r="AI16" s="64">
        <v>66420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77.4497536856816</v>
      </c>
      <c r="AO16" s="69">
        <f t="shared" si="10"/>
        <v>80.39034154299054</v>
      </c>
      <c r="AP16" s="69">
        <f t="shared" si="11"/>
        <v>74.54083211897152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87">
        <v>235855</v>
      </c>
      <c r="E17" s="88">
        <v>39967</v>
      </c>
      <c r="F17" s="88">
        <v>39967</v>
      </c>
      <c r="G17" s="88">
        <v>0</v>
      </c>
      <c r="H17" s="88">
        <v>0</v>
      </c>
      <c r="I17" s="88">
        <v>0</v>
      </c>
      <c r="J17" s="88">
        <v>195888</v>
      </c>
      <c r="K17" s="88">
        <v>71035</v>
      </c>
      <c r="L17" s="88">
        <v>107117</v>
      </c>
      <c r="M17" s="88">
        <v>12307</v>
      </c>
      <c r="N17" s="88">
        <v>5429</v>
      </c>
      <c r="O17" s="91">
        <f t="shared" si="0"/>
        <v>100</v>
      </c>
      <c r="P17" s="91">
        <f t="shared" si="1"/>
        <v>36.26306869231398</v>
      </c>
      <c r="Q17" s="91">
        <f t="shared" si="2"/>
        <v>54.68277791390999</v>
      </c>
      <c r="R17" s="91">
        <f t="shared" si="3"/>
        <v>6.282671730784939</v>
      </c>
      <c r="S17" s="91">
        <f t="shared" si="4"/>
        <v>2.771481662991097</v>
      </c>
      <c r="T17" s="70" t="s">
        <v>244</v>
      </c>
      <c r="U17" s="66">
        <v>1422226</v>
      </c>
      <c r="V17" s="58">
        <v>701768</v>
      </c>
      <c r="W17" s="58">
        <v>720458</v>
      </c>
      <c r="X17" s="67">
        <v>71135</v>
      </c>
      <c r="Y17" s="59">
        <v>33827</v>
      </c>
      <c r="Z17" s="59">
        <v>37308</v>
      </c>
      <c r="AA17" s="67">
        <v>1108890</v>
      </c>
      <c r="AB17" s="59">
        <v>585545</v>
      </c>
      <c r="AC17" s="59">
        <v>523345</v>
      </c>
      <c r="AD17" s="67">
        <v>130577</v>
      </c>
      <c r="AE17" s="59">
        <v>66543</v>
      </c>
      <c r="AF17" s="59">
        <v>64034</v>
      </c>
      <c r="AG17" s="67">
        <v>111624</v>
      </c>
      <c r="AH17" s="59">
        <v>15853</v>
      </c>
      <c r="AI17" s="59">
        <v>95771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77.96862102085042</v>
      </c>
      <c r="AO17" s="69">
        <f t="shared" si="10"/>
        <v>83.43854379225043</v>
      </c>
      <c r="AP17" s="69">
        <f t="shared" si="11"/>
        <v>72.64059806400928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87">
        <v>225047</v>
      </c>
      <c r="E18" s="88">
        <v>36658</v>
      </c>
      <c r="F18" s="88">
        <v>36658</v>
      </c>
      <c r="G18" s="88">
        <v>0</v>
      </c>
      <c r="H18" s="88">
        <v>0</v>
      </c>
      <c r="I18" s="88">
        <v>0</v>
      </c>
      <c r="J18" s="88">
        <v>188389</v>
      </c>
      <c r="K18" s="88">
        <v>56004</v>
      </c>
      <c r="L18" s="88">
        <v>98737</v>
      </c>
      <c r="M18" s="88">
        <v>11399</v>
      </c>
      <c r="N18" s="88">
        <v>22249</v>
      </c>
      <c r="O18" s="91">
        <f t="shared" si="0"/>
        <v>100</v>
      </c>
      <c r="P18" s="91">
        <f t="shared" si="1"/>
        <v>29.727850352196782</v>
      </c>
      <c r="Q18" s="91">
        <f t="shared" si="2"/>
        <v>52.41123420157228</v>
      </c>
      <c r="R18" s="91">
        <f t="shared" si="3"/>
        <v>6.050777911661509</v>
      </c>
      <c r="S18" s="91">
        <f t="shared" si="4"/>
        <v>11.810137534569428</v>
      </c>
      <c r="T18" s="70" t="s">
        <v>245</v>
      </c>
      <c r="U18" s="66">
        <v>834044</v>
      </c>
      <c r="V18" s="58">
        <v>406629</v>
      </c>
      <c r="W18" s="58">
        <v>427415</v>
      </c>
      <c r="X18" s="67">
        <v>30369</v>
      </c>
      <c r="Y18" s="59">
        <v>14776</v>
      </c>
      <c r="Z18" s="59">
        <v>15593</v>
      </c>
      <c r="AA18" s="67">
        <v>645562</v>
      </c>
      <c r="AB18" s="59">
        <v>346974</v>
      </c>
      <c r="AC18" s="59">
        <v>298588</v>
      </c>
      <c r="AD18" s="67">
        <v>54063</v>
      </c>
      <c r="AE18" s="59">
        <v>29780</v>
      </c>
      <c r="AF18" s="59">
        <v>24283</v>
      </c>
      <c r="AG18" s="67">
        <v>104050</v>
      </c>
      <c r="AH18" s="59">
        <v>15099</v>
      </c>
      <c r="AI18" s="59">
        <v>88951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77.40143205874031</v>
      </c>
      <c r="AO18" s="69">
        <f t="shared" si="10"/>
        <v>85.32937886869848</v>
      </c>
      <c r="AP18" s="69">
        <f t="shared" si="11"/>
        <v>69.85903629961513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85">
        <v>1958686</v>
      </c>
      <c r="E19" s="86">
        <v>386146</v>
      </c>
      <c r="F19" s="86">
        <v>386146</v>
      </c>
      <c r="G19" s="86">
        <v>0</v>
      </c>
      <c r="H19" s="86">
        <v>0</v>
      </c>
      <c r="I19" s="86">
        <v>0</v>
      </c>
      <c r="J19" s="86">
        <v>1572540</v>
      </c>
      <c r="K19" s="86">
        <v>533794</v>
      </c>
      <c r="L19" s="86">
        <v>849854</v>
      </c>
      <c r="M19" s="86">
        <v>113268</v>
      </c>
      <c r="N19" s="86">
        <v>75624</v>
      </c>
      <c r="O19" s="90">
        <f t="shared" si="0"/>
        <v>100</v>
      </c>
      <c r="P19" s="90">
        <f t="shared" si="1"/>
        <v>33.94470092970608</v>
      </c>
      <c r="Q19" s="90">
        <f t="shared" si="2"/>
        <v>54.04339476261335</v>
      </c>
      <c r="R19" s="90">
        <f t="shared" si="3"/>
        <v>7.202869243389676</v>
      </c>
      <c r="S19" s="90">
        <f t="shared" si="4"/>
        <v>4.809035064290892</v>
      </c>
      <c r="T19" s="70" t="s">
        <v>246</v>
      </c>
      <c r="U19" s="56">
        <v>762519</v>
      </c>
      <c r="V19" s="63">
        <v>362704</v>
      </c>
      <c r="W19" s="63">
        <v>399815</v>
      </c>
      <c r="X19" s="57">
        <v>20545</v>
      </c>
      <c r="Y19" s="64">
        <v>10763</v>
      </c>
      <c r="Z19" s="64">
        <v>9782</v>
      </c>
      <c r="AA19" s="57">
        <v>567907</v>
      </c>
      <c r="AB19" s="64">
        <v>309556</v>
      </c>
      <c r="AC19" s="64">
        <v>258351</v>
      </c>
      <c r="AD19" s="57">
        <v>31791</v>
      </c>
      <c r="AE19" s="64">
        <v>17668</v>
      </c>
      <c r="AF19" s="64">
        <v>14123</v>
      </c>
      <c r="AG19" s="57">
        <v>142276</v>
      </c>
      <c r="AH19" s="64">
        <v>24717</v>
      </c>
      <c r="AI19" s="64">
        <v>117559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74.47775071834276</v>
      </c>
      <c r="AO19" s="69">
        <f t="shared" si="10"/>
        <v>85.34672901318982</v>
      </c>
      <c r="AP19" s="69">
        <f t="shared" si="11"/>
        <v>64.61763565649112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87">
        <v>991492</v>
      </c>
      <c r="E20" s="88">
        <v>201897</v>
      </c>
      <c r="F20" s="88">
        <v>201897</v>
      </c>
      <c r="G20" s="88">
        <v>0</v>
      </c>
      <c r="H20" s="88">
        <v>0</v>
      </c>
      <c r="I20" s="88">
        <v>0</v>
      </c>
      <c r="J20" s="88">
        <v>789595</v>
      </c>
      <c r="K20" s="88">
        <v>295943</v>
      </c>
      <c r="L20" s="88">
        <v>427139</v>
      </c>
      <c r="M20" s="88">
        <v>52584</v>
      </c>
      <c r="N20" s="88">
        <v>13929</v>
      </c>
      <c r="O20" s="91">
        <f t="shared" si="0"/>
        <v>100</v>
      </c>
      <c r="P20" s="91">
        <f t="shared" si="1"/>
        <v>37.480353852291366</v>
      </c>
      <c r="Q20" s="91">
        <f t="shared" si="2"/>
        <v>54.09596058738973</v>
      </c>
      <c r="R20" s="91">
        <f t="shared" si="3"/>
        <v>6.659616638909821</v>
      </c>
      <c r="S20" s="91">
        <f t="shared" si="4"/>
        <v>1.7640689214090768</v>
      </c>
      <c r="T20" s="70" t="s">
        <v>247</v>
      </c>
      <c r="U20" s="66">
        <v>609541</v>
      </c>
      <c r="V20" s="58">
        <v>282905</v>
      </c>
      <c r="W20" s="58">
        <v>326636</v>
      </c>
      <c r="X20" s="67">
        <v>14855</v>
      </c>
      <c r="Y20" s="59">
        <v>8030</v>
      </c>
      <c r="Z20" s="59">
        <v>6825</v>
      </c>
      <c r="AA20" s="67">
        <v>412566</v>
      </c>
      <c r="AB20" s="59">
        <v>231874</v>
      </c>
      <c r="AC20" s="59">
        <v>180692</v>
      </c>
      <c r="AD20" s="67">
        <v>16724</v>
      </c>
      <c r="AE20" s="59">
        <v>9021</v>
      </c>
      <c r="AF20" s="59">
        <v>7703</v>
      </c>
      <c r="AG20" s="67">
        <v>165396</v>
      </c>
      <c r="AH20" s="59">
        <v>33980</v>
      </c>
      <c r="AI20" s="59">
        <v>131416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67.68470045493248</v>
      </c>
      <c r="AO20" s="69">
        <f t="shared" si="10"/>
        <v>81.96178929322564</v>
      </c>
      <c r="AP20" s="69">
        <f t="shared" si="11"/>
        <v>55.319070769909004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87">
        <v>967194</v>
      </c>
      <c r="E21" s="88">
        <v>184249</v>
      </c>
      <c r="F21" s="88">
        <v>184249</v>
      </c>
      <c r="G21" s="88">
        <v>0</v>
      </c>
      <c r="H21" s="88">
        <v>0</v>
      </c>
      <c r="I21" s="88">
        <v>0</v>
      </c>
      <c r="J21" s="88">
        <v>782945</v>
      </c>
      <c r="K21" s="88">
        <v>237851</v>
      </c>
      <c r="L21" s="88">
        <v>422715</v>
      </c>
      <c r="M21" s="88">
        <v>60684</v>
      </c>
      <c r="N21" s="88">
        <v>61695</v>
      </c>
      <c r="O21" s="91">
        <f t="shared" si="0"/>
        <v>100</v>
      </c>
      <c r="P21" s="91">
        <f t="shared" si="1"/>
        <v>30.379017683234455</v>
      </c>
      <c r="Q21" s="91">
        <f t="shared" si="2"/>
        <v>53.990382466201325</v>
      </c>
      <c r="R21" s="91">
        <f t="shared" si="3"/>
        <v>7.750736003167527</v>
      </c>
      <c r="S21" s="91">
        <f t="shared" si="4"/>
        <v>7.879863847396688</v>
      </c>
      <c r="T21" s="70" t="s">
        <v>248</v>
      </c>
      <c r="U21" s="66">
        <v>494896</v>
      </c>
      <c r="V21" s="58">
        <v>250143</v>
      </c>
      <c r="W21" s="58">
        <v>244753</v>
      </c>
      <c r="X21" s="67">
        <v>14866</v>
      </c>
      <c r="Y21" s="59">
        <v>9745</v>
      </c>
      <c r="Z21" s="59">
        <v>5121</v>
      </c>
      <c r="AA21" s="67">
        <v>294492</v>
      </c>
      <c r="AB21" s="59">
        <v>190545</v>
      </c>
      <c r="AC21" s="59">
        <v>103947</v>
      </c>
      <c r="AD21" s="67">
        <v>12363</v>
      </c>
      <c r="AE21" s="59">
        <v>7835</v>
      </c>
      <c r="AF21" s="59">
        <v>4528</v>
      </c>
      <c r="AG21" s="67">
        <v>173175</v>
      </c>
      <c r="AH21" s="59">
        <v>42018</v>
      </c>
      <c r="AI21" s="59">
        <v>131157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59.50583556949339</v>
      </c>
      <c r="AO21" s="69">
        <f t="shared" si="10"/>
        <v>76.17442822705412</v>
      </c>
      <c r="AP21" s="69">
        <f t="shared" si="11"/>
        <v>42.470163797787976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85">
        <v>503273</v>
      </c>
      <c r="E22" s="86">
        <v>101287</v>
      </c>
      <c r="F22" s="86">
        <v>101287</v>
      </c>
      <c r="G22" s="86">
        <v>0</v>
      </c>
      <c r="H22" s="86">
        <v>0</v>
      </c>
      <c r="I22" s="86">
        <v>0</v>
      </c>
      <c r="J22" s="86">
        <v>401986</v>
      </c>
      <c r="K22" s="86">
        <v>122722</v>
      </c>
      <c r="L22" s="86">
        <v>231264</v>
      </c>
      <c r="M22" s="86">
        <v>24031</v>
      </c>
      <c r="N22" s="86">
        <v>23969</v>
      </c>
      <c r="O22" s="90">
        <f t="shared" si="0"/>
        <v>100</v>
      </c>
      <c r="P22" s="90">
        <f t="shared" si="1"/>
        <v>30.52892389287189</v>
      </c>
      <c r="Q22" s="90">
        <f t="shared" si="2"/>
        <v>57.530361753891924</v>
      </c>
      <c r="R22" s="90">
        <f t="shared" si="3"/>
        <v>5.978068887971223</v>
      </c>
      <c r="S22" s="90">
        <f t="shared" si="4"/>
        <v>5.962645465264959</v>
      </c>
      <c r="T22" s="70" t="s">
        <v>249</v>
      </c>
      <c r="U22" s="56">
        <v>331096</v>
      </c>
      <c r="V22" s="63">
        <v>173879</v>
      </c>
      <c r="W22" s="63">
        <v>157217</v>
      </c>
      <c r="X22" s="57">
        <v>16123</v>
      </c>
      <c r="Y22" s="64">
        <v>12056</v>
      </c>
      <c r="Z22" s="64">
        <v>4067</v>
      </c>
      <c r="AA22" s="57">
        <v>160653</v>
      </c>
      <c r="AB22" s="64">
        <v>118284</v>
      </c>
      <c r="AC22" s="64">
        <v>42369</v>
      </c>
      <c r="AD22" s="57">
        <v>8327</v>
      </c>
      <c r="AE22" s="64">
        <v>5745</v>
      </c>
      <c r="AF22" s="64">
        <v>2582</v>
      </c>
      <c r="AG22" s="57">
        <v>145993</v>
      </c>
      <c r="AH22" s="64">
        <v>37794</v>
      </c>
      <c r="AI22" s="64">
        <v>108199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48.521576823640274</v>
      </c>
      <c r="AO22" s="69">
        <f t="shared" si="10"/>
        <v>68.02661621012314</v>
      </c>
      <c r="AP22" s="69">
        <f t="shared" si="11"/>
        <v>26.949375703645277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87">
        <v>259977</v>
      </c>
      <c r="E23" s="88">
        <v>53040</v>
      </c>
      <c r="F23" s="88">
        <v>53040</v>
      </c>
      <c r="G23" s="88">
        <v>0</v>
      </c>
      <c r="H23" s="88">
        <v>0</v>
      </c>
      <c r="I23" s="88">
        <v>0</v>
      </c>
      <c r="J23" s="88">
        <v>206937</v>
      </c>
      <c r="K23" s="88">
        <v>69957</v>
      </c>
      <c r="L23" s="88">
        <v>119320</v>
      </c>
      <c r="M23" s="88">
        <v>12243</v>
      </c>
      <c r="N23" s="88">
        <v>5417</v>
      </c>
      <c r="O23" s="91">
        <f t="shared" si="0"/>
        <v>100</v>
      </c>
      <c r="P23" s="91">
        <f t="shared" si="1"/>
        <v>33.80594093854651</v>
      </c>
      <c r="Q23" s="91">
        <f t="shared" si="2"/>
        <v>57.66006079144861</v>
      </c>
      <c r="R23" s="91">
        <f t="shared" si="3"/>
        <v>5.916293364647212</v>
      </c>
      <c r="S23" s="91">
        <f t="shared" si="4"/>
        <v>2.617704905357669</v>
      </c>
      <c r="T23" s="70" t="s">
        <v>250</v>
      </c>
      <c r="U23" s="66">
        <v>147409</v>
      </c>
      <c r="V23" s="58">
        <v>70921</v>
      </c>
      <c r="W23" s="58">
        <v>76488</v>
      </c>
      <c r="X23" s="67">
        <v>8932</v>
      </c>
      <c r="Y23" s="59">
        <v>6370</v>
      </c>
      <c r="Z23" s="59">
        <v>2562</v>
      </c>
      <c r="AA23" s="67">
        <v>51641</v>
      </c>
      <c r="AB23" s="59">
        <v>40407</v>
      </c>
      <c r="AC23" s="59">
        <v>11234</v>
      </c>
      <c r="AD23" s="67">
        <v>3117</v>
      </c>
      <c r="AE23" s="59">
        <v>2065</v>
      </c>
      <c r="AF23" s="59">
        <v>1052</v>
      </c>
      <c r="AG23" s="67">
        <v>83719</v>
      </c>
      <c r="AH23" s="59">
        <v>22079</v>
      </c>
      <c r="AI23" s="59">
        <v>61640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35.032460704570276</v>
      </c>
      <c r="AO23" s="69">
        <f t="shared" si="10"/>
        <v>56.974661947801074</v>
      </c>
      <c r="AP23" s="69">
        <f t="shared" si="11"/>
        <v>14.687271205940803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87">
        <v>243296</v>
      </c>
      <c r="E24" s="88">
        <v>48247</v>
      </c>
      <c r="F24" s="88">
        <v>48247</v>
      </c>
      <c r="G24" s="88">
        <v>0</v>
      </c>
      <c r="H24" s="88">
        <v>0</v>
      </c>
      <c r="I24" s="88">
        <v>0</v>
      </c>
      <c r="J24" s="88">
        <v>195049</v>
      </c>
      <c r="K24" s="88">
        <v>52765</v>
      </c>
      <c r="L24" s="88">
        <v>111944</v>
      </c>
      <c r="M24" s="88">
        <v>11788</v>
      </c>
      <c r="N24" s="88">
        <v>18552</v>
      </c>
      <c r="O24" s="91">
        <f t="shared" si="0"/>
        <v>100</v>
      </c>
      <c r="P24" s="91">
        <f t="shared" si="1"/>
        <v>27.052176632538487</v>
      </c>
      <c r="Q24" s="91">
        <f t="shared" si="2"/>
        <v>57.39275771729155</v>
      </c>
      <c r="R24" s="91">
        <f t="shared" si="3"/>
        <v>6.043609554522197</v>
      </c>
      <c r="S24" s="91">
        <f t="shared" si="4"/>
        <v>9.51145609564776</v>
      </c>
      <c r="T24" s="70" t="s">
        <v>251</v>
      </c>
      <c r="U24" s="66">
        <v>44605</v>
      </c>
      <c r="V24" s="58">
        <v>19429</v>
      </c>
      <c r="W24" s="58">
        <v>25176</v>
      </c>
      <c r="X24" s="67">
        <v>2984</v>
      </c>
      <c r="Y24" s="59">
        <v>2011</v>
      </c>
      <c r="Z24" s="59">
        <v>973</v>
      </c>
      <c r="AA24" s="67">
        <v>10642</v>
      </c>
      <c r="AB24" s="59">
        <v>8641</v>
      </c>
      <c r="AC24" s="59">
        <v>2001</v>
      </c>
      <c r="AD24" s="67">
        <v>782</v>
      </c>
      <c r="AE24" s="59">
        <v>510</v>
      </c>
      <c r="AF24" s="59">
        <v>272</v>
      </c>
      <c r="AG24" s="67">
        <v>30197</v>
      </c>
      <c r="AH24" s="59">
        <v>8267</v>
      </c>
      <c r="AI24" s="59">
        <v>21930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23.85831184844748</v>
      </c>
      <c r="AO24" s="69">
        <f t="shared" si="10"/>
        <v>44.4747542333625</v>
      </c>
      <c r="AP24" s="69">
        <f t="shared" si="11"/>
        <v>7.948045757864633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85">
        <v>560397</v>
      </c>
      <c r="E25" s="86">
        <v>95564</v>
      </c>
      <c r="F25" s="86">
        <v>95564</v>
      </c>
      <c r="G25" s="86">
        <v>0</v>
      </c>
      <c r="H25" s="86">
        <v>0</v>
      </c>
      <c r="I25" s="86">
        <v>0</v>
      </c>
      <c r="J25" s="86">
        <v>464833</v>
      </c>
      <c r="K25" s="86">
        <v>150662</v>
      </c>
      <c r="L25" s="86">
        <v>254502</v>
      </c>
      <c r="M25" s="86">
        <v>26395</v>
      </c>
      <c r="N25" s="86">
        <v>33274</v>
      </c>
      <c r="O25" s="90">
        <f t="shared" si="0"/>
        <v>100</v>
      </c>
      <c r="P25" s="90">
        <f t="shared" si="1"/>
        <v>32.41207057158162</v>
      </c>
      <c r="Q25" s="90">
        <f t="shared" si="2"/>
        <v>54.75127626480908</v>
      </c>
      <c r="R25" s="90">
        <f t="shared" si="3"/>
        <v>5.678383419421599</v>
      </c>
      <c r="S25" s="90">
        <f t="shared" si="4"/>
        <v>7.158269744187698</v>
      </c>
      <c r="T25" s="70" t="s">
        <v>252</v>
      </c>
      <c r="U25" s="56">
        <v>10281</v>
      </c>
      <c r="V25" s="63">
        <v>4435</v>
      </c>
      <c r="W25" s="63">
        <v>5846</v>
      </c>
      <c r="X25" s="57">
        <v>1034</v>
      </c>
      <c r="Y25" s="64">
        <v>712</v>
      </c>
      <c r="Z25" s="64">
        <v>322</v>
      </c>
      <c r="AA25" s="57">
        <v>1997</v>
      </c>
      <c r="AB25" s="64">
        <v>1623</v>
      </c>
      <c r="AC25" s="64">
        <v>374</v>
      </c>
      <c r="AD25" s="57">
        <v>170</v>
      </c>
      <c r="AE25" s="64">
        <v>109</v>
      </c>
      <c r="AF25" s="64">
        <v>61</v>
      </c>
      <c r="AG25" s="57">
        <v>7080</v>
      </c>
      <c r="AH25" s="64">
        <v>1991</v>
      </c>
      <c r="AI25" s="64">
        <v>5089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19.42418052718607</v>
      </c>
      <c r="AO25" s="69">
        <f t="shared" si="10"/>
        <v>36.595264937993235</v>
      </c>
      <c r="AP25" s="69">
        <f t="shared" si="11"/>
        <v>6.397536777283613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87">
        <v>292352</v>
      </c>
      <c r="E26" s="88">
        <v>50309</v>
      </c>
      <c r="F26" s="88">
        <v>50309</v>
      </c>
      <c r="G26" s="88">
        <v>0</v>
      </c>
      <c r="H26" s="88">
        <v>0</v>
      </c>
      <c r="I26" s="88">
        <v>0</v>
      </c>
      <c r="J26" s="88">
        <v>242043</v>
      </c>
      <c r="K26" s="88">
        <v>85526</v>
      </c>
      <c r="L26" s="88">
        <v>134653</v>
      </c>
      <c r="M26" s="88">
        <v>14184</v>
      </c>
      <c r="N26" s="88">
        <v>7680</v>
      </c>
      <c r="O26" s="91">
        <f t="shared" si="0"/>
        <v>100</v>
      </c>
      <c r="P26" s="91">
        <f t="shared" si="1"/>
        <v>35.33504377321385</v>
      </c>
      <c r="Q26" s="91">
        <f t="shared" si="2"/>
        <v>55.63185053895382</v>
      </c>
      <c r="R26" s="91">
        <f t="shared" si="3"/>
        <v>5.860115764554232</v>
      </c>
      <c r="S26" s="91">
        <f t="shared" si="4"/>
        <v>3.172989923278095</v>
      </c>
      <c r="T26" s="70" t="s">
        <v>253</v>
      </c>
      <c r="U26" s="66">
        <v>1873</v>
      </c>
      <c r="V26" s="58">
        <v>931</v>
      </c>
      <c r="W26" s="58">
        <v>942</v>
      </c>
      <c r="X26" s="67">
        <v>297</v>
      </c>
      <c r="Y26" s="59">
        <v>214</v>
      </c>
      <c r="Z26" s="59">
        <v>83</v>
      </c>
      <c r="AA26" s="67">
        <v>486</v>
      </c>
      <c r="AB26" s="59">
        <v>392</v>
      </c>
      <c r="AC26" s="59">
        <v>94</v>
      </c>
      <c r="AD26" s="67">
        <v>35</v>
      </c>
      <c r="AE26" s="59">
        <v>29</v>
      </c>
      <c r="AF26" s="59">
        <v>6</v>
      </c>
      <c r="AG26" s="67">
        <v>1055</v>
      </c>
      <c r="AH26" s="59">
        <v>296</v>
      </c>
      <c r="AI26" s="59">
        <v>759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25.94767752269087</v>
      </c>
      <c r="AO26" s="69">
        <f t="shared" si="10"/>
        <v>42.10526315789473</v>
      </c>
      <c r="AP26" s="69">
        <f t="shared" si="11"/>
        <v>9.978768577494693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87">
        <v>268045</v>
      </c>
      <c r="E27" s="88">
        <v>45255</v>
      </c>
      <c r="F27" s="88">
        <v>45255</v>
      </c>
      <c r="G27" s="88">
        <v>0</v>
      </c>
      <c r="H27" s="88">
        <v>0</v>
      </c>
      <c r="I27" s="88">
        <v>0</v>
      </c>
      <c r="J27" s="88">
        <v>222790</v>
      </c>
      <c r="K27" s="88">
        <v>65136</v>
      </c>
      <c r="L27" s="88">
        <v>119849</v>
      </c>
      <c r="M27" s="88">
        <v>12211</v>
      </c>
      <c r="N27" s="88">
        <v>25594</v>
      </c>
      <c r="O27" s="91">
        <f t="shared" si="0"/>
        <v>100</v>
      </c>
      <c r="P27" s="91">
        <f t="shared" si="1"/>
        <v>29.236500740607745</v>
      </c>
      <c r="Q27" s="91">
        <f t="shared" si="2"/>
        <v>53.794604784774904</v>
      </c>
      <c r="R27" s="91">
        <f t="shared" si="3"/>
        <v>5.480946182503703</v>
      </c>
      <c r="S27" s="91">
        <f t="shared" si="4"/>
        <v>11.48794829211365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85">
        <v>1557944</v>
      </c>
      <c r="E28" s="86">
        <v>287322</v>
      </c>
      <c r="F28" s="86">
        <v>287321</v>
      </c>
      <c r="G28" s="86">
        <v>1</v>
      </c>
      <c r="H28" s="86">
        <v>0</v>
      </c>
      <c r="I28" s="86">
        <v>0</v>
      </c>
      <c r="J28" s="86">
        <v>1270622</v>
      </c>
      <c r="K28" s="86">
        <v>447397</v>
      </c>
      <c r="L28" s="86">
        <v>682053</v>
      </c>
      <c r="M28" s="86">
        <v>70560</v>
      </c>
      <c r="N28" s="86">
        <v>70612</v>
      </c>
      <c r="O28" s="90">
        <f t="shared" si="0"/>
        <v>100</v>
      </c>
      <c r="P28" s="90">
        <f t="shared" si="1"/>
        <v>35.2108652297851</v>
      </c>
      <c r="Q28" s="90">
        <f t="shared" si="2"/>
        <v>53.678670761249215</v>
      </c>
      <c r="R28" s="90">
        <f t="shared" si="3"/>
        <v>5.5531857625635315</v>
      </c>
      <c r="S28" s="90">
        <f t="shared" si="4"/>
        <v>5.557278246402156</v>
      </c>
      <c r="T28" s="77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200" t="s">
        <v>36</v>
      </c>
      <c r="B29" s="27" t="s">
        <v>19</v>
      </c>
      <c r="C29" s="40" t="s">
        <v>20</v>
      </c>
      <c r="D29" s="87">
        <v>791716</v>
      </c>
      <c r="E29" s="88">
        <v>149218</v>
      </c>
      <c r="F29" s="88">
        <v>149218</v>
      </c>
      <c r="G29" s="88">
        <v>0</v>
      </c>
      <c r="H29" s="88">
        <v>0</v>
      </c>
      <c r="I29" s="88">
        <v>0</v>
      </c>
      <c r="J29" s="88">
        <v>642498</v>
      </c>
      <c r="K29" s="88">
        <v>248357</v>
      </c>
      <c r="L29" s="88">
        <v>344668</v>
      </c>
      <c r="M29" s="88">
        <v>34468</v>
      </c>
      <c r="N29" s="88">
        <v>15005</v>
      </c>
      <c r="O29" s="91">
        <f t="shared" si="0"/>
        <v>100</v>
      </c>
      <c r="P29" s="91">
        <f t="shared" si="1"/>
        <v>38.654906318774536</v>
      </c>
      <c r="Q29" s="91">
        <f t="shared" si="2"/>
        <v>53.64499189102534</v>
      </c>
      <c r="R29" s="91">
        <f t="shared" si="3"/>
        <v>5.364685960111938</v>
      </c>
      <c r="S29" s="91">
        <f t="shared" si="4"/>
        <v>2.3354158300881873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206"/>
      <c r="B30" s="27" t="s">
        <v>21</v>
      </c>
      <c r="C30" s="40" t="s">
        <v>22</v>
      </c>
      <c r="D30" s="87">
        <v>766228</v>
      </c>
      <c r="E30" s="88">
        <v>138104</v>
      </c>
      <c r="F30" s="88">
        <v>138103</v>
      </c>
      <c r="G30" s="88">
        <v>1</v>
      </c>
      <c r="H30" s="88">
        <v>0</v>
      </c>
      <c r="I30" s="88">
        <v>0</v>
      </c>
      <c r="J30" s="88">
        <v>628124</v>
      </c>
      <c r="K30" s="88">
        <v>199040</v>
      </c>
      <c r="L30" s="88">
        <v>337385</v>
      </c>
      <c r="M30" s="88">
        <v>36092</v>
      </c>
      <c r="N30" s="88">
        <v>55607</v>
      </c>
      <c r="O30" s="91">
        <f t="shared" si="0"/>
        <v>100</v>
      </c>
      <c r="P30" s="91">
        <f t="shared" si="1"/>
        <v>31.68801064757914</v>
      </c>
      <c r="Q30" s="91">
        <f t="shared" si="2"/>
        <v>53.71312033929606</v>
      </c>
      <c r="R30" s="91">
        <f t="shared" si="3"/>
        <v>5.745999197610663</v>
      </c>
      <c r="S30" s="91">
        <f t="shared" si="4"/>
        <v>8.852869815514135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37</v>
      </c>
      <c r="B31" s="15" t="s">
        <v>15</v>
      </c>
      <c r="C31" s="34" t="s">
        <v>16</v>
      </c>
      <c r="D31" s="85">
        <v>1312935</v>
      </c>
      <c r="E31" s="86">
        <v>229656</v>
      </c>
      <c r="F31" s="86">
        <v>229656</v>
      </c>
      <c r="G31" s="86">
        <v>0</v>
      </c>
      <c r="H31" s="86">
        <v>0</v>
      </c>
      <c r="I31" s="86">
        <v>0</v>
      </c>
      <c r="J31" s="86">
        <v>1083279</v>
      </c>
      <c r="K31" s="86">
        <v>363694</v>
      </c>
      <c r="L31" s="86">
        <v>599710</v>
      </c>
      <c r="M31" s="86">
        <v>46636</v>
      </c>
      <c r="N31" s="86">
        <v>73239</v>
      </c>
      <c r="O31" s="90">
        <f t="shared" si="0"/>
        <v>100</v>
      </c>
      <c r="P31" s="90">
        <f t="shared" si="1"/>
        <v>33.57343768318227</v>
      </c>
      <c r="Q31" s="90">
        <f t="shared" si="2"/>
        <v>55.36062270200013</v>
      </c>
      <c r="R31" s="90">
        <f t="shared" si="3"/>
        <v>4.30507745465388</v>
      </c>
      <c r="S31" s="90">
        <f t="shared" si="4"/>
        <v>6.760862160163724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200" t="s">
        <v>38</v>
      </c>
      <c r="B32" s="27" t="s">
        <v>19</v>
      </c>
      <c r="C32" s="40" t="s">
        <v>20</v>
      </c>
      <c r="D32" s="87">
        <v>676162</v>
      </c>
      <c r="E32" s="88">
        <v>120440</v>
      </c>
      <c r="F32" s="88">
        <v>120440</v>
      </c>
      <c r="G32" s="88">
        <v>0</v>
      </c>
      <c r="H32" s="88">
        <v>0</v>
      </c>
      <c r="I32" s="88">
        <v>0</v>
      </c>
      <c r="J32" s="88">
        <v>555722</v>
      </c>
      <c r="K32" s="88">
        <v>203853</v>
      </c>
      <c r="L32" s="88">
        <v>311580</v>
      </c>
      <c r="M32" s="88">
        <v>24876</v>
      </c>
      <c r="N32" s="88">
        <v>15413</v>
      </c>
      <c r="O32" s="91">
        <f t="shared" si="0"/>
        <v>100</v>
      </c>
      <c r="P32" s="91">
        <f t="shared" si="1"/>
        <v>36.68254990804755</v>
      </c>
      <c r="Q32" s="91">
        <f t="shared" si="2"/>
        <v>56.06760214639694</v>
      </c>
      <c r="R32" s="91">
        <f t="shared" si="3"/>
        <v>4.476338888868895</v>
      </c>
      <c r="S32" s="91">
        <f t="shared" si="4"/>
        <v>2.7735090566866165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206"/>
      <c r="B33" s="27" t="s">
        <v>21</v>
      </c>
      <c r="C33" s="40" t="s">
        <v>22</v>
      </c>
      <c r="D33" s="87">
        <v>636773</v>
      </c>
      <c r="E33" s="88">
        <v>109216</v>
      </c>
      <c r="F33" s="88">
        <v>109216</v>
      </c>
      <c r="G33" s="88">
        <v>0</v>
      </c>
      <c r="H33" s="88">
        <v>0</v>
      </c>
      <c r="I33" s="88">
        <v>0</v>
      </c>
      <c r="J33" s="88">
        <v>527557</v>
      </c>
      <c r="K33" s="88">
        <v>159841</v>
      </c>
      <c r="L33" s="88">
        <v>288130</v>
      </c>
      <c r="M33" s="88">
        <v>21760</v>
      </c>
      <c r="N33" s="88">
        <v>57826</v>
      </c>
      <c r="O33" s="91">
        <f t="shared" si="0"/>
        <v>100</v>
      </c>
      <c r="P33" s="91">
        <f t="shared" si="1"/>
        <v>30.29833743083686</v>
      </c>
      <c r="Q33" s="91">
        <f t="shared" si="2"/>
        <v>54.61589932462274</v>
      </c>
      <c r="R33" s="91">
        <f t="shared" si="3"/>
        <v>4.124672784173085</v>
      </c>
      <c r="S33" s="91">
        <f t="shared" si="4"/>
        <v>10.961090460367316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39</v>
      </c>
      <c r="B34" s="15" t="s">
        <v>15</v>
      </c>
      <c r="C34" s="34" t="s">
        <v>16</v>
      </c>
      <c r="D34" s="85">
        <v>531753</v>
      </c>
      <c r="E34" s="86">
        <v>86772</v>
      </c>
      <c r="F34" s="86">
        <v>86772</v>
      </c>
      <c r="G34" s="86">
        <v>0</v>
      </c>
      <c r="H34" s="86">
        <v>0</v>
      </c>
      <c r="I34" s="86">
        <v>0</v>
      </c>
      <c r="J34" s="86">
        <v>444981</v>
      </c>
      <c r="K34" s="86">
        <v>143944</v>
      </c>
      <c r="L34" s="86">
        <v>239264</v>
      </c>
      <c r="M34" s="86">
        <v>27179</v>
      </c>
      <c r="N34" s="86">
        <v>34594</v>
      </c>
      <c r="O34" s="90">
        <f t="shared" si="0"/>
        <v>100</v>
      </c>
      <c r="P34" s="90">
        <f t="shared" si="1"/>
        <v>32.348347457531894</v>
      </c>
      <c r="Q34" s="90">
        <f t="shared" si="2"/>
        <v>53.7694867870763</v>
      </c>
      <c r="R34" s="90">
        <f t="shared" si="3"/>
        <v>6.107901236232558</v>
      </c>
      <c r="S34" s="90">
        <f t="shared" si="4"/>
        <v>7.774264519159245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200" t="s">
        <v>40</v>
      </c>
      <c r="B35" s="27" t="s">
        <v>19</v>
      </c>
      <c r="C35" s="40" t="s">
        <v>20</v>
      </c>
      <c r="D35" s="87">
        <v>274915</v>
      </c>
      <c r="E35" s="88">
        <v>44949</v>
      </c>
      <c r="F35" s="88">
        <v>44949</v>
      </c>
      <c r="G35" s="88">
        <v>0</v>
      </c>
      <c r="H35" s="88">
        <v>0</v>
      </c>
      <c r="I35" s="88">
        <v>0</v>
      </c>
      <c r="J35" s="88">
        <v>229966</v>
      </c>
      <c r="K35" s="88">
        <v>81591</v>
      </c>
      <c r="L35" s="88">
        <v>126201</v>
      </c>
      <c r="M35" s="88">
        <v>14467</v>
      </c>
      <c r="N35" s="88">
        <v>7707</v>
      </c>
      <c r="O35" s="91">
        <f t="shared" si="0"/>
        <v>100</v>
      </c>
      <c r="P35" s="91">
        <f t="shared" si="1"/>
        <v>35.479592635433065</v>
      </c>
      <c r="Q35" s="91">
        <f t="shared" si="2"/>
        <v>54.87811241661811</v>
      </c>
      <c r="R35" s="91">
        <f t="shared" si="3"/>
        <v>6.290929963559831</v>
      </c>
      <c r="S35" s="91">
        <f t="shared" si="4"/>
        <v>3.3513649843889963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206"/>
      <c r="B36" s="27" t="s">
        <v>21</v>
      </c>
      <c r="C36" s="40" t="s">
        <v>22</v>
      </c>
      <c r="D36" s="87">
        <v>256838</v>
      </c>
      <c r="E36" s="88">
        <v>41823</v>
      </c>
      <c r="F36" s="88">
        <v>41823</v>
      </c>
      <c r="G36" s="88">
        <v>0</v>
      </c>
      <c r="H36" s="88">
        <v>0</v>
      </c>
      <c r="I36" s="88">
        <v>0</v>
      </c>
      <c r="J36" s="88">
        <v>215015</v>
      </c>
      <c r="K36" s="88">
        <v>62353</v>
      </c>
      <c r="L36" s="88">
        <v>113063</v>
      </c>
      <c r="M36" s="88">
        <v>12712</v>
      </c>
      <c r="N36" s="88">
        <v>26887</v>
      </c>
      <c r="O36" s="91">
        <f t="shared" si="0"/>
        <v>100</v>
      </c>
      <c r="P36" s="91">
        <f t="shared" si="1"/>
        <v>28.99937213682766</v>
      </c>
      <c r="Q36" s="91">
        <f t="shared" si="2"/>
        <v>52.58377322512383</v>
      </c>
      <c r="R36" s="91">
        <f t="shared" si="3"/>
        <v>5.912145664255982</v>
      </c>
      <c r="S36" s="91">
        <f t="shared" si="4"/>
        <v>12.504708973792525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41</v>
      </c>
      <c r="B37" s="15" t="s">
        <v>15</v>
      </c>
      <c r="C37" s="34" t="s">
        <v>16</v>
      </c>
      <c r="D37" s="85">
        <v>723674</v>
      </c>
      <c r="E37" s="86">
        <v>118586</v>
      </c>
      <c r="F37" s="86">
        <v>118586</v>
      </c>
      <c r="G37" s="86">
        <v>0</v>
      </c>
      <c r="H37" s="86">
        <v>0</v>
      </c>
      <c r="I37" s="86">
        <v>0</v>
      </c>
      <c r="J37" s="86">
        <v>605088</v>
      </c>
      <c r="K37" s="86">
        <v>182229</v>
      </c>
      <c r="L37" s="86">
        <v>340349</v>
      </c>
      <c r="M37" s="86">
        <v>30783</v>
      </c>
      <c r="N37" s="86">
        <v>51727</v>
      </c>
      <c r="O37" s="90">
        <f t="shared" si="0"/>
        <v>100</v>
      </c>
      <c r="P37" s="90">
        <f t="shared" si="1"/>
        <v>30.116115341900684</v>
      </c>
      <c r="Q37" s="90">
        <f t="shared" si="2"/>
        <v>56.24785155217092</v>
      </c>
      <c r="R37" s="90">
        <f t="shared" si="3"/>
        <v>5.087359194034587</v>
      </c>
      <c r="S37" s="90">
        <f t="shared" si="4"/>
        <v>8.548673911893808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200" t="s">
        <v>42</v>
      </c>
      <c r="B38" s="27" t="s">
        <v>19</v>
      </c>
      <c r="C38" s="40" t="s">
        <v>20</v>
      </c>
      <c r="D38" s="87">
        <v>379434</v>
      </c>
      <c r="E38" s="88">
        <v>62399</v>
      </c>
      <c r="F38" s="88">
        <v>62399</v>
      </c>
      <c r="G38" s="88">
        <v>0</v>
      </c>
      <c r="H38" s="88">
        <v>0</v>
      </c>
      <c r="I38" s="88">
        <v>0</v>
      </c>
      <c r="J38" s="88">
        <v>317035</v>
      </c>
      <c r="K38" s="88">
        <v>103481</v>
      </c>
      <c r="L38" s="88">
        <v>184870</v>
      </c>
      <c r="M38" s="88">
        <v>17622</v>
      </c>
      <c r="N38" s="88">
        <v>11062</v>
      </c>
      <c r="O38" s="91">
        <f t="shared" si="0"/>
        <v>100</v>
      </c>
      <c r="P38" s="91">
        <f t="shared" si="1"/>
        <v>32.64024476792783</v>
      </c>
      <c r="Q38" s="91">
        <f t="shared" si="2"/>
        <v>58.31217373476114</v>
      </c>
      <c r="R38" s="91">
        <f t="shared" si="3"/>
        <v>5.558376835365181</v>
      </c>
      <c r="S38" s="91">
        <f t="shared" si="4"/>
        <v>3.4892046619458417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206"/>
      <c r="B39" s="27" t="s">
        <v>21</v>
      </c>
      <c r="C39" s="40" t="s">
        <v>22</v>
      </c>
      <c r="D39" s="87">
        <v>344240</v>
      </c>
      <c r="E39" s="88">
        <v>56187</v>
      </c>
      <c r="F39" s="88">
        <v>56187</v>
      </c>
      <c r="G39" s="88">
        <v>0</v>
      </c>
      <c r="H39" s="88">
        <v>0</v>
      </c>
      <c r="I39" s="88">
        <v>0</v>
      </c>
      <c r="J39" s="88">
        <v>288053</v>
      </c>
      <c r="K39" s="88">
        <v>78748</v>
      </c>
      <c r="L39" s="88">
        <v>155479</v>
      </c>
      <c r="M39" s="88">
        <v>13161</v>
      </c>
      <c r="N39" s="88">
        <v>40665</v>
      </c>
      <c r="O39" s="91">
        <f aca="true" t="shared" si="12" ref="O39:O70">+J39/$J39*100</f>
        <v>100</v>
      </c>
      <c r="P39" s="91">
        <f aca="true" t="shared" si="13" ref="P39:P70">+K39/$J39*100</f>
        <v>27.33802459963965</v>
      </c>
      <c r="Q39" s="91">
        <f aca="true" t="shared" si="14" ref="Q39:Q70">+L39/$J39*100</f>
        <v>53.9758308366863</v>
      </c>
      <c r="R39" s="91">
        <f aca="true" t="shared" si="15" ref="R39:R70">+M39/$J39*100</f>
        <v>4.568950852794451</v>
      </c>
      <c r="S39" s="91">
        <f aca="true" t="shared" si="16" ref="S39:S70">+N39/$J39*100</f>
        <v>14.117193710879594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43</v>
      </c>
      <c r="B40" s="15" t="s">
        <v>15</v>
      </c>
      <c r="C40" s="34" t="s">
        <v>16</v>
      </c>
      <c r="D40" s="85">
        <v>548731</v>
      </c>
      <c r="E40" s="86">
        <v>84483</v>
      </c>
      <c r="F40" s="86">
        <v>84483</v>
      </c>
      <c r="G40" s="86">
        <v>0</v>
      </c>
      <c r="H40" s="86">
        <v>0</v>
      </c>
      <c r="I40" s="86">
        <v>0</v>
      </c>
      <c r="J40" s="86">
        <v>464248</v>
      </c>
      <c r="K40" s="86">
        <v>140007</v>
      </c>
      <c r="L40" s="86">
        <v>259865</v>
      </c>
      <c r="M40" s="86">
        <v>25357</v>
      </c>
      <c r="N40" s="86">
        <v>39019</v>
      </c>
      <c r="O40" s="90">
        <f t="shared" si="12"/>
        <v>100</v>
      </c>
      <c r="P40" s="90">
        <f t="shared" si="13"/>
        <v>30.157803587737586</v>
      </c>
      <c r="Q40" s="90">
        <f t="shared" si="14"/>
        <v>55.97547000740983</v>
      </c>
      <c r="R40" s="90">
        <f t="shared" si="15"/>
        <v>5.461951370819045</v>
      </c>
      <c r="S40" s="90">
        <f t="shared" si="16"/>
        <v>8.404775034033534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200" t="s">
        <v>44</v>
      </c>
      <c r="B41" s="27" t="s">
        <v>19</v>
      </c>
      <c r="C41" s="40" t="s">
        <v>20</v>
      </c>
      <c r="D41" s="87">
        <v>287360</v>
      </c>
      <c r="E41" s="88">
        <v>44139</v>
      </c>
      <c r="F41" s="88">
        <v>44139</v>
      </c>
      <c r="G41" s="88">
        <v>0</v>
      </c>
      <c r="H41" s="88">
        <v>0</v>
      </c>
      <c r="I41" s="88">
        <v>0</v>
      </c>
      <c r="J41" s="88">
        <v>243221</v>
      </c>
      <c r="K41" s="88">
        <v>80440</v>
      </c>
      <c r="L41" s="88">
        <v>139453</v>
      </c>
      <c r="M41" s="88">
        <v>14572</v>
      </c>
      <c r="N41" s="88">
        <v>8756</v>
      </c>
      <c r="O41" s="91">
        <f t="shared" si="12"/>
        <v>100</v>
      </c>
      <c r="P41" s="91">
        <f t="shared" si="13"/>
        <v>33.0728021017922</v>
      </c>
      <c r="Q41" s="91">
        <f t="shared" si="14"/>
        <v>57.33592082920471</v>
      </c>
      <c r="R41" s="91">
        <f t="shared" si="15"/>
        <v>5.9912589784599195</v>
      </c>
      <c r="S41" s="91">
        <f t="shared" si="16"/>
        <v>3.600018090543169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206"/>
      <c r="B42" s="27" t="s">
        <v>21</v>
      </c>
      <c r="C42" s="40" t="s">
        <v>22</v>
      </c>
      <c r="D42" s="87">
        <v>261371</v>
      </c>
      <c r="E42" s="88">
        <v>40344</v>
      </c>
      <c r="F42" s="88">
        <v>40344</v>
      </c>
      <c r="G42" s="88">
        <v>0</v>
      </c>
      <c r="H42" s="88">
        <v>0</v>
      </c>
      <c r="I42" s="88">
        <v>0</v>
      </c>
      <c r="J42" s="88">
        <v>221027</v>
      </c>
      <c r="K42" s="88">
        <v>59567</v>
      </c>
      <c r="L42" s="88">
        <v>120412</v>
      </c>
      <c r="M42" s="88">
        <v>10785</v>
      </c>
      <c r="N42" s="88">
        <v>30263</v>
      </c>
      <c r="O42" s="91">
        <f t="shared" si="12"/>
        <v>100</v>
      </c>
      <c r="P42" s="91">
        <f t="shared" si="13"/>
        <v>26.95010111886783</v>
      </c>
      <c r="Q42" s="91">
        <f t="shared" si="14"/>
        <v>54.47841213969335</v>
      </c>
      <c r="R42" s="91">
        <f t="shared" si="15"/>
        <v>4.879494360417506</v>
      </c>
      <c r="S42" s="91">
        <f t="shared" si="16"/>
        <v>13.691992381021322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45</v>
      </c>
      <c r="B43" s="15" t="s">
        <v>15</v>
      </c>
      <c r="C43" s="34" t="s">
        <v>16</v>
      </c>
      <c r="D43" s="85">
        <v>1104552</v>
      </c>
      <c r="E43" s="86">
        <v>167468</v>
      </c>
      <c r="F43" s="86">
        <v>167468</v>
      </c>
      <c r="G43" s="86">
        <v>0</v>
      </c>
      <c r="H43" s="86">
        <v>0</v>
      </c>
      <c r="I43" s="86">
        <v>0</v>
      </c>
      <c r="J43" s="86">
        <v>937084</v>
      </c>
      <c r="K43" s="86">
        <v>306731</v>
      </c>
      <c r="L43" s="86">
        <v>505740</v>
      </c>
      <c r="M43" s="86">
        <v>56833</v>
      </c>
      <c r="N43" s="86">
        <v>67780</v>
      </c>
      <c r="O43" s="90">
        <f t="shared" si="12"/>
        <v>100</v>
      </c>
      <c r="P43" s="90">
        <f t="shared" si="13"/>
        <v>32.73249783370541</v>
      </c>
      <c r="Q43" s="90">
        <f t="shared" si="14"/>
        <v>53.96954808747134</v>
      </c>
      <c r="R43" s="90">
        <f t="shared" si="15"/>
        <v>6.0648778551335845</v>
      </c>
      <c r="S43" s="90">
        <f t="shared" si="16"/>
        <v>7.233076223689659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200" t="s">
        <v>46</v>
      </c>
      <c r="B44" s="27" t="s">
        <v>19</v>
      </c>
      <c r="C44" s="40" t="s">
        <v>20</v>
      </c>
      <c r="D44" s="87">
        <v>565834</v>
      </c>
      <c r="E44" s="88">
        <v>87520</v>
      </c>
      <c r="F44" s="88">
        <v>87520</v>
      </c>
      <c r="G44" s="88">
        <v>0</v>
      </c>
      <c r="H44" s="88">
        <v>0</v>
      </c>
      <c r="I44" s="88">
        <v>0</v>
      </c>
      <c r="J44" s="88">
        <v>478314</v>
      </c>
      <c r="K44" s="88">
        <v>173075</v>
      </c>
      <c r="L44" s="88">
        <v>260981</v>
      </c>
      <c r="M44" s="88">
        <v>28935</v>
      </c>
      <c r="N44" s="88">
        <v>15323</v>
      </c>
      <c r="O44" s="91">
        <f t="shared" si="12"/>
        <v>100</v>
      </c>
      <c r="P44" s="91">
        <f t="shared" si="13"/>
        <v>36.184389334203054</v>
      </c>
      <c r="Q44" s="91">
        <f t="shared" si="14"/>
        <v>54.5626931262727</v>
      </c>
      <c r="R44" s="91">
        <f t="shared" si="15"/>
        <v>6.049373424152335</v>
      </c>
      <c r="S44" s="91">
        <f t="shared" si="16"/>
        <v>3.2035441153719106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206"/>
      <c r="B45" s="27" t="s">
        <v>21</v>
      </c>
      <c r="C45" s="40" t="s">
        <v>22</v>
      </c>
      <c r="D45" s="87">
        <v>538718</v>
      </c>
      <c r="E45" s="88">
        <v>79948</v>
      </c>
      <c r="F45" s="88">
        <v>79948</v>
      </c>
      <c r="G45" s="88">
        <v>0</v>
      </c>
      <c r="H45" s="88">
        <v>0</v>
      </c>
      <c r="I45" s="88">
        <v>0</v>
      </c>
      <c r="J45" s="88">
        <v>458770</v>
      </c>
      <c r="K45" s="88">
        <v>133656</v>
      </c>
      <c r="L45" s="88">
        <v>244759</v>
      </c>
      <c r="M45" s="88">
        <v>27898</v>
      </c>
      <c r="N45" s="88">
        <v>52457</v>
      </c>
      <c r="O45" s="91">
        <f t="shared" si="12"/>
        <v>100</v>
      </c>
      <c r="P45" s="91">
        <f t="shared" si="13"/>
        <v>29.13355276064259</v>
      </c>
      <c r="Q45" s="91">
        <f t="shared" si="14"/>
        <v>53.351134555441725</v>
      </c>
      <c r="R45" s="91">
        <f t="shared" si="15"/>
        <v>6.081042788325305</v>
      </c>
      <c r="S45" s="91">
        <f t="shared" si="16"/>
        <v>11.434269895590383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G45" s="93"/>
      <c r="AH45" s="93"/>
      <c r="AI45" s="93"/>
    </row>
    <row r="46" spans="1:35" ht="12" customHeight="1">
      <c r="A46" s="31" t="s">
        <v>47</v>
      </c>
      <c r="B46" s="15" t="s">
        <v>15</v>
      </c>
      <c r="C46" s="34" t="s">
        <v>16</v>
      </c>
      <c r="D46" s="85">
        <v>1243412</v>
      </c>
      <c r="E46" s="86">
        <v>195525</v>
      </c>
      <c r="F46" s="86">
        <v>195525</v>
      </c>
      <c r="G46" s="86">
        <v>0</v>
      </c>
      <c r="H46" s="86">
        <v>0</v>
      </c>
      <c r="I46" s="86">
        <v>0</v>
      </c>
      <c r="J46" s="86">
        <v>1047887</v>
      </c>
      <c r="K46" s="86">
        <v>360500</v>
      </c>
      <c r="L46" s="86">
        <v>551238</v>
      </c>
      <c r="M46" s="86">
        <v>70671</v>
      </c>
      <c r="N46" s="86">
        <v>65478</v>
      </c>
      <c r="O46" s="90">
        <f t="shared" si="12"/>
        <v>100</v>
      </c>
      <c r="P46" s="90">
        <f t="shared" si="13"/>
        <v>34.40256439864222</v>
      </c>
      <c r="Q46" s="90">
        <f t="shared" si="14"/>
        <v>52.604717875114396</v>
      </c>
      <c r="R46" s="90">
        <f t="shared" si="15"/>
        <v>6.74414321391524</v>
      </c>
      <c r="S46" s="90">
        <f t="shared" si="16"/>
        <v>6.248574512328142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200" t="s">
        <v>48</v>
      </c>
      <c r="B47" s="27" t="s">
        <v>19</v>
      </c>
      <c r="C47" s="40" t="s">
        <v>20</v>
      </c>
      <c r="D47" s="87">
        <v>639236</v>
      </c>
      <c r="E47" s="88">
        <v>101881</v>
      </c>
      <c r="F47" s="88">
        <v>101881</v>
      </c>
      <c r="G47" s="88">
        <v>0</v>
      </c>
      <c r="H47" s="88">
        <v>0</v>
      </c>
      <c r="I47" s="88">
        <v>0</v>
      </c>
      <c r="J47" s="88">
        <v>537355</v>
      </c>
      <c r="K47" s="88">
        <v>203865</v>
      </c>
      <c r="L47" s="88">
        <v>283640</v>
      </c>
      <c r="M47" s="88">
        <v>36004</v>
      </c>
      <c r="N47" s="88">
        <v>13846</v>
      </c>
      <c r="O47" s="91">
        <f t="shared" si="12"/>
        <v>100</v>
      </c>
      <c r="P47" s="91">
        <f t="shared" si="13"/>
        <v>37.93860669389882</v>
      </c>
      <c r="Q47" s="91">
        <f t="shared" si="14"/>
        <v>52.78447209014525</v>
      </c>
      <c r="R47" s="91">
        <f t="shared" si="15"/>
        <v>6.700226107508072</v>
      </c>
      <c r="S47" s="91">
        <f t="shared" si="16"/>
        <v>2.5766951084478604</v>
      </c>
      <c r="T47" s="1"/>
      <c r="U47" s="93"/>
      <c r="V47" s="93"/>
      <c r="W47" s="93"/>
      <c r="AA47" s="93"/>
      <c r="AB47" s="93"/>
      <c r="AG47" s="93"/>
      <c r="AH47" s="93"/>
      <c r="AI47" s="93"/>
    </row>
    <row r="48" spans="1:33" ht="12" customHeight="1">
      <c r="A48" s="206"/>
      <c r="B48" s="27" t="s">
        <v>21</v>
      </c>
      <c r="C48" s="40" t="s">
        <v>22</v>
      </c>
      <c r="D48" s="87">
        <v>604176</v>
      </c>
      <c r="E48" s="88">
        <v>93644</v>
      </c>
      <c r="F48" s="88">
        <v>93644</v>
      </c>
      <c r="G48" s="88">
        <v>0</v>
      </c>
      <c r="H48" s="88">
        <v>0</v>
      </c>
      <c r="I48" s="88">
        <v>0</v>
      </c>
      <c r="J48" s="88">
        <v>510532</v>
      </c>
      <c r="K48" s="88">
        <v>156635</v>
      </c>
      <c r="L48" s="88">
        <v>267598</v>
      </c>
      <c r="M48" s="88">
        <v>34667</v>
      </c>
      <c r="N48" s="88">
        <v>51632</v>
      </c>
      <c r="O48" s="91">
        <f t="shared" si="12"/>
        <v>100</v>
      </c>
      <c r="P48" s="91">
        <f t="shared" si="13"/>
        <v>30.680740874225314</v>
      </c>
      <c r="Q48" s="91">
        <f t="shared" si="14"/>
        <v>52.41551949730869</v>
      </c>
      <c r="R48" s="91">
        <f t="shared" si="15"/>
        <v>6.79036769487515</v>
      </c>
      <c r="S48" s="91">
        <f t="shared" si="16"/>
        <v>10.113371933590843</v>
      </c>
      <c r="T48" s="1"/>
      <c r="U48" s="93"/>
      <c r="V48" s="93"/>
      <c r="AG48" s="93"/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85">
        <v>884838</v>
      </c>
      <c r="E49" s="86">
        <v>142406</v>
      </c>
      <c r="F49" s="86">
        <v>142406</v>
      </c>
      <c r="G49" s="86">
        <v>0</v>
      </c>
      <c r="H49" s="86">
        <v>0</v>
      </c>
      <c r="I49" s="86">
        <v>0</v>
      </c>
      <c r="J49" s="86">
        <v>742432</v>
      </c>
      <c r="K49" s="86">
        <v>245795</v>
      </c>
      <c r="L49" s="86">
        <v>390283</v>
      </c>
      <c r="M49" s="86">
        <v>50495</v>
      </c>
      <c r="N49" s="86">
        <v>55859</v>
      </c>
      <c r="O49" s="90">
        <f t="shared" si="12"/>
        <v>100</v>
      </c>
      <c r="P49" s="90">
        <f t="shared" si="13"/>
        <v>33.10673570104737</v>
      </c>
      <c r="Q49" s="90">
        <f t="shared" si="14"/>
        <v>52.56818132839102</v>
      </c>
      <c r="R49" s="90">
        <f t="shared" si="15"/>
        <v>6.801296280332744</v>
      </c>
      <c r="S49" s="90">
        <f t="shared" si="16"/>
        <v>7.523786690228869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87">
        <v>456802</v>
      </c>
      <c r="E50" s="88">
        <v>74377</v>
      </c>
      <c r="F50" s="88">
        <v>74377</v>
      </c>
      <c r="G50" s="88">
        <v>0</v>
      </c>
      <c r="H50" s="88">
        <v>0</v>
      </c>
      <c r="I50" s="88">
        <v>0</v>
      </c>
      <c r="J50" s="88">
        <v>382425</v>
      </c>
      <c r="K50" s="88">
        <v>140445</v>
      </c>
      <c r="L50" s="88">
        <v>202809</v>
      </c>
      <c r="M50" s="88">
        <v>26917</v>
      </c>
      <c r="N50" s="88">
        <v>12254</v>
      </c>
      <c r="O50" s="91">
        <f t="shared" si="12"/>
        <v>100</v>
      </c>
      <c r="P50" s="91">
        <f t="shared" si="13"/>
        <v>36.72484800941361</v>
      </c>
      <c r="Q50" s="91">
        <f t="shared" si="14"/>
        <v>53.032359286134536</v>
      </c>
      <c r="R50" s="91">
        <f t="shared" si="15"/>
        <v>7.038504281885337</v>
      </c>
      <c r="S50" s="91">
        <f t="shared" si="16"/>
        <v>3.204288422566516</v>
      </c>
    </row>
    <row r="51" spans="1:19" s="1" customFormat="1" ht="12" customHeight="1">
      <c r="A51" s="206"/>
      <c r="B51" s="27" t="s">
        <v>21</v>
      </c>
      <c r="C51" s="40" t="s">
        <v>22</v>
      </c>
      <c r="D51" s="87">
        <v>428036</v>
      </c>
      <c r="E51" s="88">
        <v>68029</v>
      </c>
      <c r="F51" s="88">
        <v>68029</v>
      </c>
      <c r="G51" s="88">
        <v>0</v>
      </c>
      <c r="H51" s="88">
        <v>0</v>
      </c>
      <c r="I51" s="88">
        <v>0</v>
      </c>
      <c r="J51" s="88">
        <v>360007</v>
      </c>
      <c r="K51" s="88">
        <v>105350</v>
      </c>
      <c r="L51" s="88">
        <v>187474</v>
      </c>
      <c r="M51" s="88">
        <v>23578</v>
      </c>
      <c r="N51" s="88">
        <v>43605</v>
      </c>
      <c r="O51" s="91">
        <f t="shared" si="12"/>
        <v>100</v>
      </c>
      <c r="P51" s="91">
        <f t="shared" si="13"/>
        <v>29.263319879891224</v>
      </c>
      <c r="Q51" s="91">
        <f t="shared" si="14"/>
        <v>52.07509853975062</v>
      </c>
      <c r="R51" s="91">
        <f t="shared" si="15"/>
        <v>6.54931709661201</v>
      </c>
      <c r="S51" s="91">
        <f t="shared" si="16"/>
        <v>12.112264483746149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85">
        <v>231849</v>
      </c>
      <c r="E52" s="86">
        <v>38244</v>
      </c>
      <c r="F52" s="86">
        <v>38244</v>
      </c>
      <c r="G52" s="86">
        <v>0</v>
      </c>
      <c r="H52" s="86">
        <v>0</v>
      </c>
      <c r="I52" s="86">
        <v>0</v>
      </c>
      <c r="J52" s="86">
        <v>193605</v>
      </c>
      <c r="K52" s="86">
        <v>67041</v>
      </c>
      <c r="L52" s="86">
        <v>93279</v>
      </c>
      <c r="M52" s="86">
        <v>16542</v>
      </c>
      <c r="N52" s="86">
        <v>16743</v>
      </c>
      <c r="O52" s="90">
        <f t="shared" si="12"/>
        <v>100</v>
      </c>
      <c r="P52" s="90">
        <f t="shared" si="13"/>
        <v>34.62772139149299</v>
      </c>
      <c r="Q52" s="90">
        <f t="shared" si="14"/>
        <v>48.18005733323003</v>
      </c>
      <c r="R52" s="90">
        <f t="shared" si="15"/>
        <v>8.544200821259782</v>
      </c>
      <c r="S52" s="90">
        <f t="shared" si="16"/>
        <v>8.6480204540172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87">
        <v>122041</v>
      </c>
      <c r="E53" s="88">
        <v>19937</v>
      </c>
      <c r="F53" s="88">
        <v>19937</v>
      </c>
      <c r="G53" s="88">
        <v>0</v>
      </c>
      <c r="H53" s="88">
        <v>0</v>
      </c>
      <c r="I53" s="88">
        <v>0</v>
      </c>
      <c r="J53" s="88">
        <v>102104</v>
      </c>
      <c r="K53" s="88">
        <v>40960</v>
      </c>
      <c r="L53" s="88">
        <v>49178</v>
      </c>
      <c r="M53" s="88">
        <v>8696</v>
      </c>
      <c r="N53" s="88">
        <v>3270</v>
      </c>
      <c r="O53" s="91">
        <f t="shared" si="12"/>
        <v>100</v>
      </c>
      <c r="P53" s="91">
        <f t="shared" si="13"/>
        <v>40.115960197445744</v>
      </c>
      <c r="Q53" s="91">
        <f t="shared" si="14"/>
        <v>48.1646164694821</v>
      </c>
      <c r="R53" s="91">
        <f t="shared" si="15"/>
        <v>8.516806393481156</v>
      </c>
      <c r="S53" s="91">
        <f t="shared" si="16"/>
        <v>3.2026169395910054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87">
        <v>109808</v>
      </c>
      <c r="E54" s="88">
        <v>18307</v>
      </c>
      <c r="F54" s="88">
        <v>18307</v>
      </c>
      <c r="G54" s="88">
        <v>0</v>
      </c>
      <c r="H54" s="88">
        <v>0</v>
      </c>
      <c r="I54" s="88">
        <v>0</v>
      </c>
      <c r="J54" s="88">
        <v>91501</v>
      </c>
      <c r="K54" s="88">
        <v>26081</v>
      </c>
      <c r="L54" s="88">
        <v>44101</v>
      </c>
      <c r="M54" s="88">
        <v>7846</v>
      </c>
      <c r="N54" s="88">
        <v>13473</v>
      </c>
      <c r="O54" s="91">
        <f t="shared" si="12"/>
        <v>100</v>
      </c>
      <c r="P54" s="91">
        <f t="shared" si="13"/>
        <v>28.503513622801936</v>
      </c>
      <c r="Q54" s="91">
        <f t="shared" si="14"/>
        <v>48.19728746133922</v>
      </c>
      <c r="R54" s="91">
        <f t="shared" si="15"/>
        <v>8.574769674648365</v>
      </c>
      <c r="S54" s="91">
        <f t="shared" si="16"/>
        <v>14.72442924121048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85">
        <v>341433</v>
      </c>
      <c r="E55" s="86">
        <v>55974</v>
      </c>
      <c r="F55" s="86">
        <v>55973</v>
      </c>
      <c r="G55" s="86">
        <v>1</v>
      </c>
      <c r="H55" s="86">
        <v>0</v>
      </c>
      <c r="I55" s="86">
        <v>0</v>
      </c>
      <c r="J55" s="86">
        <v>285459</v>
      </c>
      <c r="K55" s="86">
        <v>100283</v>
      </c>
      <c r="L55" s="86">
        <v>137437</v>
      </c>
      <c r="M55" s="86">
        <v>25916</v>
      </c>
      <c r="N55" s="86">
        <v>21823</v>
      </c>
      <c r="O55" s="90">
        <f t="shared" si="12"/>
        <v>100</v>
      </c>
      <c r="P55" s="90">
        <f t="shared" si="13"/>
        <v>35.13043904728875</v>
      </c>
      <c r="Q55" s="90">
        <f t="shared" si="14"/>
        <v>48.14596842278576</v>
      </c>
      <c r="R55" s="90">
        <f t="shared" si="15"/>
        <v>9.078711829019229</v>
      </c>
      <c r="S55" s="90">
        <f t="shared" si="16"/>
        <v>7.644880700906259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87">
        <v>177032</v>
      </c>
      <c r="E56" s="88">
        <v>29087</v>
      </c>
      <c r="F56" s="88">
        <v>29086</v>
      </c>
      <c r="G56" s="88">
        <v>1</v>
      </c>
      <c r="H56" s="88">
        <v>0</v>
      </c>
      <c r="I56" s="88">
        <v>0</v>
      </c>
      <c r="J56" s="88">
        <v>147945</v>
      </c>
      <c r="K56" s="88">
        <v>59123</v>
      </c>
      <c r="L56" s="88">
        <v>71455</v>
      </c>
      <c r="M56" s="88">
        <v>13218</v>
      </c>
      <c r="N56" s="88">
        <v>4149</v>
      </c>
      <c r="O56" s="91">
        <f t="shared" si="12"/>
        <v>100</v>
      </c>
      <c r="P56" s="91">
        <f t="shared" si="13"/>
        <v>39.96282402244077</v>
      </c>
      <c r="Q56" s="91">
        <f t="shared" si="14"/>
        <v>48.298354118084426</v>
      </c>
      <c r="R56" s="91">
        <f t="shared" si="15"/>
        <v>8.93440129777958</v>
      </c>
      <c r="S56" s="91">
        <f t="shared" si="16"/>
        <v>2.8044205616952245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87">
        <v>164401</v>
      </c>
      <c r="E57" s="88">
        <v>26887</v>
      </c>
      <c r="F57" s="88">
        <v>26887</v>
      </c>
      <c r="G57" s="88">
        <v>0</v>
      </c>
      <c r="H57" s="88">
        <v>0</v>
      </c>
      <c r="I57" s="88">
        <v>0</v>
      </c>
      <c r="J57" s="88">
        <v>137514</v>
      </c>
      <c r="K57" s="88">
        <v>41160</v>
      </c>
      <c r="L57" s="88">
        <v>65982</v>
      </c>
      <c r="M57" s="88">
        <v>12698</v>
      </c>
      <c r="N57" s="88">
        <v>17674</v>
      </c>
      <c r="O57" s="91">
        <f t="shared" si="12"/>
        <v>100</v>
      </c>
      <c r="P57" s="91">
        <f t="shared" si="13"/>
        <v>29.931497883851826</v>
      </c>
      <c r="Q57" s="91">
        <f t="shared" si="14"/>
        <v>47.98202364850124</v>
      </c>
      <c r="R57" s="91">
        <f t="shared" si="15"/>
        <v>9.23396890498422</v>
      </c>
      <c r="S57" s="91">
        <f t="shared" si="16"/>
        <v>12.852509562662712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85">
        <v>93308</v>
      </c>
      <c r="E58" s="86">
        <v>13971</v>
      </c>
      <c r="F58" s="86">
        <v>13971</v>
      </c>
      <c r="G58" s="86">
        <v>0</v>
      </c>
      <c r="H58" s="86">
        <v>0</v>
      </c>
      <c r="I58" s="86">
        <v>0</v>
      </c>
      <c r="J58" s="86">
        <v>79337</v>
      </c>
      <c r="K58" s="86">
        <v>25532</v>
      </c>
      <c r="L58" s="86">
        <v>42723</v>
      </c>
      <c r="M58" s="86">
        <v>4625</v>
      </c>
      <c r="N58" s="86">
        <v>6457</v>
      </c>
      <c r="O58" s="90">
        <f t="shared" si="12"/>
        <v>100</v>
      </c>
      <c r="P58" s="90">
        <f t="shared" si="13"/>
        <v>32.18170588754301</v>
      </c>
      <c r="Q58" s="90">
        <f t="shared" si="14"/>
        <v>53.85003214137162</v>
      </c>
      <c r="R58" s="90">
        <f t="shared" si="15"/>
        <v>5.829562499212222</v>
      </c>
      <c r="S58" s="90">
        <f t="shared" si="16"/>
        <v>8.138699471873148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87">
        <v>48092</v>
      </c>
      <c r="E59" s="88">
        <v>7311</v>
      </c>
      <c r="F59" s="88">
        <v>7311</v>
      </c>
      <c r="G59" s="88">
        <v>0</v>
      </c>
      <c r="H59" s="88">
        <v>0</v>
      </c>
      <c r="I59" s="88">
        <v>0</v>
      </c>
      <c r="J59" s="88">
        <v>40781</v>
      </c>
      <c r="K59" s="88">
        <v>14441</v>
      </c>
      <c r="L59" s="88">
        <v>22358</v>
      </c>
      <c r="M59" s="88">
        <v>2561</v>
      </c>
      <c r="N59" s="88">
        <v>1421</v>
      </c>
      <c r="O59" s="91">
        <f t="shared" si="12"/>
        <v>100</v>
      </c>
      <c r="P59" s="91">
        <f t="shared" si="13"/>
        <v>35.41109830558348</v>
      </c>
      <c r="Q59" s="91">
        <f t="shared" si="14"/>
        <v>54.82455064858635</v>
      </c>
      <c r="R59" s="91">
        <f t="shared" si="15"/>
        <v>6.279885240675805</v>
      </c>
      <c r="S59" s="91">
        <f t="shared" si="16"/>
        <v>3.484465805154361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87">
        <v>45216</v>
      </c>
      <c r="E60" s="88">
        <v>6660</v>
      </c>
      <c r="F60" s="88">
        <v>6660</v>
      </c>
      <c r="G60" s="88">
        <v>0</v>
      </c>
      <c r="H60" s="88">
        <v>0</v>
      </c>
      <c r="I60" s="88">
        <v>0</v>
      </c>
      <c r="J60" s="88">
        <v>38556</v>
      </c>
      <c r="K60" s="88">
        <v>11091</v>
      </c>
      <c r="L60" s="88">
        <v>20365</v>
      </c>
      <c r="M60" s="88">
        <v>2064</v>
      </c>
      <c r="N60" s="88">
        <v>5036</v>
      </c>
      <c r="O60" s="91">
        <f t="shared" si="12"/>
        <v>100</v>
      </c>
      <c r="P60" s="91">
        <f t="shared" si="13"/>
        <v>28.765950824774357</v>
      </c>
      <c r="Q60" s="91">
        <f t="shared" si="14"/>
        <v>52.819275858491544</v>
      </c>
      <c r="R60" s="91">
        <f t="shared" si="15"/>
        <v>5.353252412075942</v>
      </c>
      <c r="S60" s="91">
        <f t="shared" si="16"/>
        <v>13.061520904658158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85">
        <v>388979</v>
      </c>
      <c r="E61" s="86">
        <v>61293</v>
      </c>
      <c r="F61" s="86">
        <v>61293</v>
      </c>
      <c r="G61" s="86">
        <v>0</v>
      </c>
      <c r="H61" s="86">
        <v>0</v>
      </c>
      <c r="I61" s="86">
        <v>0</v>
      </c>
      <c r="J61" s="86">
        <v>327686</v>
      </c>
      <c r="K61" s="86">
        <v>115749</v>
      </c>
      <c r="L61" s="86">
        <v>163426</v>
      </c>
      <c r="M61" s="86">
        <v>27545</v>
      </c>
      <c r="N61" s="86">
        <v>20966</v>
      </c>
      <c r="O61" s="90">
        <f t="shared" si="12"/>
        <v>100</v>
      </c>
      <c r="P61" s="90">
        <f t="shared" si="13"/>
        <v>35.32314471780912</v>
      </c>
      <c r="Q61" s="90">
        <f t="shared" si="14"/>
        <v>49.87274402934517</v>
      </c>
      <c r="R61" s="90">
        <f t="shared" si="15"/>
        <v>8.405912977667645</v>
      </c>
      <c r="S61" s="90">
        <f t="shared" si="16"/>
        <v>6.398198275178067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87">
        <v>196877</v>
      </c>
      <c r="E62" s="88">
        <v>31913</v>
      </c>
      <c r="F62" s="88">
        <v>31913</v>
      </c>
      <c r="G62" s="88">
        <v>0</v>
      </c>
      <c r="H62" s="88">
        <v>0</v>
      </c>
      <c r="I62" s="88">
        <v>0</v>
      </c>
      <c r="J62" s="88">
        <v>164964</v>
      </c>
      <c r="K62" s="88">
        <v>64296</v>
      </c>
      <c r="L62" s="88">
        <v>83714</v>
      </c>
      <c r="M62" s="88">
        <v>13318</v>
      </c>
      <c r="N62" s="88">
        <v>3636</v>
      </c>
      <c r="O62" s="91">
        <f t="shared" si="12"/>
        <v>100</v>
      </c>
      <c r="P62" s="91">
        <f t="shared" si="13"/>
        <v>38.975776533061754</v>
      </c>
      <c r="Q62" s="91">
        <f t="shared" si="14"/>
        <v>50.74682961130913</v>
      </c>
      <c r="R62" s="91">
        <f t="shared" si="15"/>
        <v>8.073276593681046</v>
      </c>
      <c r="S62" s="91">
        <f t="shared" si="16"/>
        <v>2.2041172619480616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87">
        <v>192102</v>
      </c>
      <c r="E63" s="88">
        <v>29380</v>
      </c>
      <c r="F63" s="88">
        <v>29380</v>
      </c>
      <c r="G63" s="88">
        <v>0</v>
      </c>
      <c r="H63" s="88">
        <v>0</v>
      </c>
      <c r="I63" s="88">
        <v>0</v>
      </c>
      <c r="J63" s="88">
        <v>162722</v>
      </c>
      <c r="K63" s="88">
        <v>51453</v>
      </c>
      <c r="L63" s="88">
        <v>79712</v>
      </c>
      <c r="M63" s="88">
        <v>14227</v>
      </c>
      <c r="N63" s="88">
        <v>17330</v>
      </c>
      <c r="O63" s="91">
        <f t="shared" si="12"/>
        <v>100</v>
      </c>
      <c r="P63" s="91">
        <f t="shared" si="13"/>
        <v>31.620186575877877</v>
      </c>
      <c r="Q63" s="91">
        <f t="shared" si="14"/>
        <v>48.98661520876095</v>
      </c>
      <c r="R63" s="91">
        <f t="shared" si="15"/>
        <v>8.743132459040574</v>
      </c>
      <c r="S63" s="91">
        <f t="shared" si="16"/>
        <v>10.650065756320595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85">
        <v>405371</v>
      </c>
      <c r="E64" s="86">
        <v>81433</v>
      </c>
      <c r="F64" s="86">
        <v>81433</v>
      </c>
      <c r="G64" s="86">
        <v>0</v>
      </c>
      <c r="H64" s="86">
        <v>0</v>
      </c>
      <c r="I64" s="86">
        <v>0</v>
      </c>
      <c r="J64" s="86">
        <v>323938</v>
      </c>
      <c r="K64" s="86">
        <v>107192</v>
      </c>
      <c r="L64" s="86">
        <v>179008</v>
      </c>
      <c r="M64" s="86">
        <v>20378</v>
      </c>
      <c r="N64" s="86">
        <v>17360</v>
      </c>
      <c r="O64" s="90">
        <f t="shared" si="12"/>
        <v>100</v>
      </c>
      <c r="P64" s="90">
        <f t="shared" si="13"/>
        <v>33.09028270841951</v>
      </c>
      <c r="Q64" s="90">
        <f t="shared" si="14"/>
        <v>55.25995715229457</v>
      </c>
      <c r="R64" s="90">
        <f t="shared" si="15"/>
        <v>6.290709950669572</v>
      </c>
      <c r="S64" s="90">
        <f t="shared" si="16"/>
        <v>5.35905018861634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87">
        <v>202389</v>
      </c>
      <c r="E65" s="88">
        <v>42433</v>
      </c>
      <c r="F65" s="88">
        <v>42433</v>
      </c>
      <c r="G65" s="88">
        <v>0</v>
      </c>
      <c r="H65" s="88">
        <v>0</v>
      </c>
      <c r="I65" s="88">
        <v>0</v>
      </c>
      <c r="J65" s="88">
        <v>159956</v>
      </c>
      <c r="K65" s="88">
        <v>58545</v>
      </c>
      <c r="L65" s="88">
        <v>88596</v>
      </c>
      <c r="M65" s="88">
        <v>9531</v>
      </c>
      <c r="N65" s="88">
        <v>3284</v>
      </c>
      <c r="O65" s="91">
        <f t="shared" si="12"/>
        <v>100</v>
      </c>
      <c r="P65" s="91">
        <f t="shared" si="13"/>
        <v>36.600690189802194</v>
      </c>
      <c r="Q65" s="91">
        <f t="shared" si="14"/>
        <v>55.3877316261972</v>
      </c>
      <c r="R65" s="91">
        <f t="shared" si="15"/>
        <v>5.95851359123759</v>
      </c>
      <c r="S65" s="91">
        <f t="shared" si="16"/>
        <v>2.05306459276301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87">
        <v>202982</v>
      </c>
      <c r="E66" s="88">
        <v>39000</v>
      </c>
      <c r="F66" s="88">
        <v>39000</v>
      </c>
      <c r="G66" s="88">
        <v>0</v>
      </c>
      <c r="H66" s="88">
        <v>0</v>
      </c>
      <c r="I66" s="88">
        <v>0</v>
      </c>
      <c r="J66" s="88">
        <v>163982</v>
      </c>
      <c r="K66" s="88">
        <v>48647</v>
      </c>
      <c r="L66" s="88">
        <v>90412</v>
      </c>
      <c r="M66" s="88">
        <v>10847</v>
      </c>
      <c r="N66" s="88">
        <v>14076</v>
      </c>
      <c r="O66" s="91">
        <f t="shared" si="12"/>
        <v>100</v>
      </c>
      <c r="P66" s="91">
        <f t="shared" si="13"/>
        <v>29.66606090912417</v>
      </c>
      <c r="Q66" s="91">
        <f t="shared" si="14"/>
        <v>55.13531973021429</v>
      </c>
      <c r="R66" s="91">
        <f t="shared" si="15"/>
        <v>6.614750399434084</v>
      </c>
      <c r="S66" s="91">
        <f t="shared" si="16"/>
        <v>8.583868961227452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85">
        <v>1066128</v>
      </c>
      <c r="E67" s="86">
        <v>203609</v>
      </c>
      <c r="F67" s="86">
        <v>203609</v>
      </c>
      <c r="G67" s="86">
        <v>0</v>
      </c>
      <c r="H67" s="86">
        <v>0</v>
      </c>
      <c r="I67" s="86">
        <v>0</v>
      </c>
      <c r="J67" s="86">
        <v>862519</v>
      </c>
      <c r="K67" s="86">
        <v>305149</v>
      </c>
      <c r="L67" s="86">
        <v>449936</v>
      </c>
      <c r="M67" s="86">
        <v>67913</v>
      </c>
      <c r="N67" s="86">
        <v>39521</v>
      </c>
      <c r="O67" s="90">
        <f t="shared" si="12"/>
        <v>100</v>
      </c>
      <c r="P67" s="90">
        <f t="shared" si="13"/>
        <v>35.3788148434991</v>
      </c>
      <c r="Q67" s="90">
        <f t="shared" si="14"/>
        <v>52.16534360402495</v>
      </c>
      <c r="R67" s="90">
        <f t="shared" si="15"/>
        <v>7.873797562720357</v>
      </c>
      <c r="S67" s="90">
        <f t="shared" si="16"/>
        <v>4.582043989755588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87">
        <v>520274</v>
      </c>
      <c r="E68" s="88">
        <v>106249</v>
      </c>
      <c r="F68" s="88">
        <v>106249</v>
      </c>
      <c r="G68" s="88">
        <v>0</v>
      </c>
      <c r="H68" s="88">
        <v>0</v>
      </c>
      <c r="I68" s="88">
        <v>0</v>
      </c>
      <c r="J68" s="88">
        <v>414025</v>
      </c>
      <c r="K68" s="88">
        <v>158887</v>
      </c>
      <c r="L68" s="88">
        <v>219307</v>
      </c>
      <c r="M68" s="88">
        <v>28589</v>
      </c>
      <c r="N68" s="88">
        <v>7242</v>
      </c>
      <c r="O68" s="91">
        <f t="shared" si="12"/>
        <v>100</v>
      </c>
      <c r="P68" s="91">
        <f t="shared" si="13"/>
        <v>38.376185012982305</v>
      </c>
      <c r="Q68" s="91">
        <f t="shared" si="14"/>
        <v>52.9695066723024</v>
      </c>
      <c r="R68" s="91">
        <f t="shared" si="15"/>
        <v>6.905138578588249</v>
      </c>
      <c r="S68" s="91">
        <f t="shared" si="16"/>
        <v>1.7491697361270455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87">
        <v>545854</v>
      </c>
      <c r="E69" s="88">
        <v>97360</v>
      </c>
      <c r="F69" s="88">
        <v>97360</v>
      </c>
      <c r="G69" s="88">
        <v>0</v>
      </c>
      <c r="H69" s="88">
        <v>0</v>
      </c>
      <c r="I69" s="88">
        <v>0</v>
      </c>
      <c r="J69" s="88">
        <v>448494</v>
      </c>
      <c r="K69" s="88">
        <v>146262</v>
      </c>
      <c r="L69" s="88">
        <v>230629</v>
      </c>
      <c r="M69" s="88">
        <v>39324</v>
      </c>
      <c r="N69" s="88">
        <v>32279</v>
      </c>
      <c r="O69" s="91">
        <f t="shared" si="12"/>
        <v>100</v>
      </c>
      <c r="P69" s="91">
        <f t="shared" si="13"/>
        <v>32.611807515819606</v>
      </c>
      <c r="Q69" s="91">
        <f t="shared" si="14"/>
        <v>51.422984476938375</v>
      </c>
      <c r="R69" s="91">
        <f t="shared" si="15"/>
        <v>8.768010274384942</v>
      </c>
      <c r="S69" s="91">
        <f t="shared" si="16"/>
        <v>7.197197732857073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85">
        <v>273793</v>
      </c>
      <c r="E70" s="86">
        <v>51544</v>
      </c>
      <c r="F70" s="86">
        <v>51543</v>
      </c>
      <c r="G70" s="86">
        <v>1</v>
      </c>
      <c r="H70" s="86">
        <v>0</v>
      </c>
      <c r="I70" s="86">
        <v>0</v>
      </c>
      <c r="J70" s="86">
        <v>222249</v>
      </c>
      <c r="K70" s="86">
        <v>77412</v>
      </c>
      <c r="L70" s="86">
        <v>115989</v>
      </c>
      <c r="M70" s="86">
        <v>15014</v>
      </c>
      <c r="N70" s="86">
        <v>13834</v>
      </c>
      <c r="O70" s="90">
        <f t="shared" si="12"/>
        <v>100</v>
      </c>
      <c r="P70" s="90">
        <f t="shared" si="13"/>
        <v>34.83120284005777</v>
      </c>
      <c r="Q70" s="90">
        <f t="shared" si="14"/>
        <v>52.188761254268854</v>
      </c>
      <c r="R70" s="90">
        <f t="shared" si="15"/>
        <v>6.755485963941345</v>
      </c>
      <c r="S70" s="90">
        <f t="shared" si="16"/>
        <v>6.224549941732022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87">
        <v>135283</v>
      </c>
      <c r="E71" s="88">
        <v>26874</v>
      </c>
      <c r="F71" s="88">
        <v>26873</v>
      </c>
      <c r="G71" s="88">
        <v>1</v>
      </c>
      <c r="H71" s="88">
        <v>0</v>
      </c>
      <c r="I71" s="88">
        <v>0</v>
      </c>
      <c r="J71" s="88">
        <v>108409</v>
      </c>
      <c r="K71" s="88">
        <v>41600</v>
      </c>
      <c r="L71" s="88">
        <v>57474</v>
      </c>
      <c r="M71" s="88">
        <v>6666</v>
      </c>
      <c r="N71" s="88">
        <v>2669</v>
      </c>
      <c r="O71" s="91">
        <f aca="true" t="shared" si="17" ref="O71:O90">+J71/$J71*100</f>
        <v>100</v>
      </c>
      <c r="P71" s="91">
        <f aca="true" t="shared" si="18" ref="P71:P90">+K71/$J71*100</f>
        <v>38.37319779723086</v>
      </c>
      <c r="Q71" s="91">
        <f aca="true" t="shared" si="19" ref="Q71:Q90">+L71/$J71*100</f>
        <v>53.01589351437611</v>
      </c>
      <c r="R71" s="91">
        <f aca="true" t="shared" si="20" ref="R71:R90">+M71/$J71*100</f>
        <v>6.148935973950502</v>
      </c>
      <c r="S71" s="91">
        <f aca="true" t="shared" si="21" ref="S71:S90">+N71/$J71*100</f>
        <v>2.4619727144425276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87">
        <v>138510</v>
      </c>
      <c r="E72" s="88">
        <v>24670</v>
      </c>
      <c r="F72" s="88">
        <v>24670</v>
      </c>
      <c r="G72" s="88">
        <v>0</v>
      </c>
      <c r="H72" s="88">
        <v>0</v>
      </c>
      <c r="I72" s="88">
        <v>0</v>
      </c>
      <c r="J72" s="88">
        <v>113840</v>
      </c>
      <c r="K72" s="88">
        <v>35812</v>
      </c>
      <c r="L72" s="88">
        <v>58515</v>
      </c>
      <c r="M72" s="88">
        <v>8348</v>
      </c>
      <c r="N72" s="88">
        <v>11165</v>
      </c>
      <c r="O72" s="91">
        <f t="shared" si="17"/>
        <v>100</v>
      </c>
      <c r="P72" s="91">
        <f t="shared" si="18"/>
        <v>31.458186929023192</v>
      </c>
      <c r="Q72" s="91">
        <f t="shared" si="19"/>
        <v>51.401089248067464</v>
      </c>
      <c r="R72" s="91">
        <f t="shared" si="20"/>
        <v>7.333099086437104</v>
      </c>
      <c r="S72" s="91">
        <f t="shared" si="21"/>
        <v>9.807624736472242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85">
        <v>768453</v>
      </c>
      <c r="E73" s="86">
        <v>129256</v>
      </c>
      <c r="F73" s="86">
        <v>129256</v>
      </c>
      <c r="G73" s="86">
        <v>0</v>
      </c>
      <c r="H73" s="86">
        <v>0</v>
      </c>
      <c r="I73" s="86">
        <v>0</v>
      </c>
      <c r="J73" s="86">
        <v>639197</v>
      </c>
      <c r="K73" s="86">
        <v>233907</v>
      </c>
      <c r="L73" s="86">
        <v>326046</v>
      </c>
      <c r="M73" s="86">
        <v>44125</v>
      </c>
      <c r="N73" s="86">
        <v>35119</v>
      </c>
      <c r="O73" s="90">
        <f t="shared" si="17"/>
        <v>100</v>
      </c>
      <c r="P73" s="90">
        <f t="shared" si="18"/>
        <v>36.59388263712126</v>
      </c>
      <c r="Q73" s="90">
        <f t="shared" si="19"/>
        <v>51.008687462550675</v>
      </c>
      <c r="R73" s="90">
        <f t="shared" si="20"/>
        <v>6.903192599464641</v>
      </c>
      <c r="S73" s="90">
        <f t="shared" si="21"/>
        <v>5.494237300863427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87">
        <v>381567</v>
      </c>
      <c r="E74" s="88">
        <v>67306</v>
      </c>
      <c r="F74" s="88">
        <v>67306</v>
      </c>
      <c r="G74" s="88">
        <v>0</v>
      </c>
      <c r="H74" s="88">
        <v>0</v>
      </c>
      <c r="I74" s="88">
        <v>0</v>
      </c>
      <c r="J74" s="88">
        <v>314261</v>
      </c>
      <c r="K74" s="88">
        <v>125453</v>
      </c>
      <c r="L74" s="88">
        <v>162218</v>
      </c>
      <c r="M74" s="88">
        <v>19653</v>
      </c>
      <c r="N74" s="88">
        <v>6937</v>
      </c>
      <c r="O74" s="91">
        <f t="shared" si="17"/>
        <v>100</v>
      </c>
      <c r="P74" s="91">
        <f t="shared" si="18"/>
        <v>39.9200028002202</v>
      </c>
      <c r="Q74" s="91">
        <f t="shared" si="19"/>
        <v>51.618877302624256</v>
      </c>
      <c r="R74" s="91">
        <f t="shared" si="20"/>
        <v>6.253719042451975</v>
      </c>
      <c r="S74" s="91">
        <f t="shared" si="21"/>
        <v>2.2074008547035744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87">
        <v>386886</v>
      </c>
      <c r="E75" s="88">
        <v>61950</v>
      </c>
      <c r="F75" s="88">
        <v>61950</v>
      </c>
      <c r="G75" s="88">
        <v>0</v>
      </c>
      <c r="H75" s="88">
        <v>0</v>
      </c>
      <c r="I75" s="88">
        <v>0</v>
      </c>
      <c r="J75" s="88">
        <v>324936</v>
      </c>
      <c r="K75" s="88">
        <v>108454</v>
      </c>
      <c r="L75" s="88">
        <v>163828</v>
      </c>
      <c r="M75" s="88">
        <v>24472</v>
      </c>
      <c r="N75" s="88">
        <v>28182</v>
      </c>
      <c r="O75" s="91">
        <f t="shared" si="17"/>
        <v>100</v>
      </c>
      <c r="P75" s="91">
        <f t="shared" si="18"/>
        <v>33.377034246743975</v>
      </c>
      <c r="Q75" s="91">
        <f t="shared" si="19"/>
        <v>50.418543959425854</v>
      </c>
      <c r="R75" s="91">
        <f t="shared" si="20"/>
        <v>7.531329246374671</v>
      </c>
      <c r="S75" s="91">
        <f t="shared" si="21"/>
        <v>8.6730925474555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85">
        <v>2622923</v>
      </c>
      <c r="E76" s="85">
        <v>408163</v>
      </c>
      <c r="F76" s="85">
        <v>408163</v>
      </c>
      <c r="G76" s="85">
        <v>0</v>
      </c>
      <c r="H76" s="85">
        <v>0</v>
      </c>
      <c r="I76" s="85">
        <v>0</v>
      </c>
      <c r="J76" s="85">
        <v>2214760</v>
      </c>
      <c r="K76" s="85">
        <v>780212</v>
      </c>
      <c r="L76" s="85">
        <v>1170577</v>
      </c>
      <c r="M76" s="85">
        <v>144323</v>
      </c>
      <c r="N76" s="85">
        <v>119648</v>
      </c>
      <c r="O76" s="90">
        <f t="shared" si="17"/>
        <v>100</v>
      </c>
      <c r="P76" s="90">
        <f t="shared" si="18"/>
        <v>35.22783507016561</v>
      </c>
      <c r="Q76" s="90">
        <f t="shared" si="19"/>
        <v>52.85344687460493</v>
      </c>
      <c r="R76" s="90">
        <f t="shared" si="20"/>
        <v>6.516417128718236</v>
      </c>
      <c r="S76" s="90">
        <f t="shared" si="21"/>
        <v>5.4023009265112245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87">
        <v>1270948</v>
      </c>
      <c r="E77" s="87">
        <v>212667</v>
      </c>
      <c r="F77" s="87">
        <v>212667</v>
      </c>
      <c r="G77" s="87">
        <v>0</v>
      </c>
      <c r="H77" s="87">
        <v>0</v>
      </c>
      <c r="I77" s="87">
        <v>0</v>
      </c>
      <c r="J77" s="87">
        <v>1058281</v>
      </c>
      <c r="K77" s="87">
        <v>394859</v>
      </c>
      <c r="L77" s="87">
        <v>578989</v>
      </c>
      <c r="M77" s="87">
        <v>63498</v>
      </c>
      <c r="N77" s="87">
        <v>20935</v>
      </c>
      <c r="O77" s="92">
        <f t="shared" si="17"/>
        <v>100</v>
      </c>
      <c r="P77" s="92">
        <f t="shared" si="18"/>
        <v>37.311356813549516</v>
      </c>
      <c r="Q77" s="92">
        <f t="shared" si="19"/>
        <v>54.71032740831594</v>
      </c>
      <c r="R77" s="92">
        <f t="shared" si="20"/>
        <v>6.000107721862151</v>
      </c>
      <c r="S77" s="92">
        <f t="shared" si="21"/>
        <v>1.978208056272389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87">
        <v>1351975</v>
      </c>
      <c r="E78" s="87">
        <v>195496</v>
      </c>
      <c r="F78" s="87">
        <v>195496</v>
      </c>
      <c r="G78" s="87">
        <v>0</v>
      </c>
      <c r="H78" s="87">
        <v>0</v>
      </c>
      <c r="I78" s="87">
        <v>0</v>
      </c>
      <c r="J78" s="87">
        <v>1156479</v>
      </c>
      <c r="K78" s="87">
        <v>385353</v>
      </c>
      <c r="L78" s="87">
        <v>591588</v>
      </c>
      <c r="M78" s="87">
        <v>80825</v>
      </c>
      <c r="N78" s="87">
        <v>98713</v>
      </c>
      <c r="O78" s="92">
        <f t="shared" si="17"/>
        <v>100</v>
      </c>
      <c r="P78" s="92">
        <f t="shared" si="18"/>
        <v>33.32122762281028</v>
      </c>
      <c r="Q78" s="92">
        <f t="shared" si="19"/>
        <v>51.154236263693505</v>
      </c>
      <c r="R78" s="92">
        <f t="shared" si="20"/>
        <v>6.98888609304622</v>
      </c>
      <c r="S78" s="92">
        <f t="shared" si="21"/>
        <v>8.535650020450005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85">
        <v>1525642</v>
      </c>
      <c r="E79" s="85">
        <v>247835</v>
      </c>
      <c r="F79" s="85">
        <v>247835</v>
      </c>
      <c r="G79" s="85">
        <v>0</v>
      </c>
      <c r="H79" s="85">
        <v>0</v>
      </c>
      <c r="I79" s="85">
        <v>0</v>
      </c>
      <c r="J79" s="85">
        <v>1277807</v>
      </c>
      <c r="K79" s="85">
        <v>459139</v>
      </c>
      <c r="L79" s="85">
        <v>647082</v>
      </c>
      <c r="M79" s="85">
        <v>100662</v>
      </c>
      <c r="N79" s="85">
        <v>70924</v>
      </c>
      <c r="O79" s="90">
        <f t="shared" si="17"/>
        <v>100</v>
      </c>
      <c r="P79" s="90">
        <f t="shared" si="18"/>
        <v>35.93179564676043</v>
      </c>
      <c r="Q79" s="90">
        <f t="shared" si="19"/>
        <v>50.64004188425951</v>
      </c>
      <c r="R79" s="90">
        <f t="shared" si="20"/>
        <v>7.877715492245699</v>
      </c>
      <c r="S79" s="90">
        <f t="shared" si="21"/>
        <v>5.550446976734358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87">
        <v>757220</v>
      </c>
      <c r="E80" s="87">
        <v>128808</v>
      </c>
      <c r="F80" s="87">
        <v>128808</v>
      </c>
      <c r="G80" s="87">
        <v>0</v>
      </c>
      <c r="H80" s="87">
        <v>0</v>
      </c>
      <c r="I80" s="87">
        <v>0</v>
      </c>
      <c r="J80" s="87">
        <v>628412</v>
      </c>
      <c r="K80" s="87">
        <v>246285</v>
      </c>
      <c r="L80" s="87">
        <v>323007</v>
      </c>
      <c r="M80" s="87">
        <v>45210</v>
      </c>
      <c r="N80" s="87">
        <v>13910</v>
      </c>
      <c r="O80" s="92">
        <f t="shared" si="17"/>
        <v>100</v>
      </c>
      <c r="P80" s="92">
        <f t="shared" si="18"/>
        <v>39.19164497177011</v>
      </c>
      <c r="Q80" s="92">
        <f t="shared" si="19"/>
        <v>51.40051431226647</v>
      </c>
      <c r="R80" s="92">
        <f t="shared" si="20"/>
        <v>7.194324742366473</v>
      </c>
      <c r="S80" s="92">
        <f t="shared" si="21"/>
        <v>2.2135159735969396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87">
        <v>768422</v>
      </c>
      <c r="E81" s="87">
        <v>119027</v>
      </c>
      <c r="F81" s="87">
        <v>119027</v>
      </c>
      <c r="G81" s="87">
        <v>0</v>
      </c>
      <c r="H81" s="87">
        <v>0</v>
      </c>
      <c r="I81" s="87">
        <v>0</v>
      </c>
      <c r="J81" s="87">
        <v>649395</v>
      </c>
      <c r="K81" s="87">
        <v>212854</v>
      </c>
      <c r="L81" s="87">
        <v>324075</v>
      </c>
      <c r="M81" s="87">
        <v>55452</v>
      </c>
      <c r="N81" s="87">
        <v>57014</v>
      </c>
      <c r="O81" s="92">
        <f t="shared" si="17"/>
        <v>100</v>
      </c>
      <c r="P81" s="92">
        <f t="shared" si="18"/>
        <v>32.777277311959594</v>
      </c>
      <c r="Q81" s="92">
        <f t="shared" si="19"/>
        <v>49.90414154713233</v>
      </c>
      <c r="R81" s="92">
        <f t="shared" si="20"/>
        <v>8.539024784607212</v>
      </c>
      <c r="S81" s="92">
        <f t="shared" si="21"/>
        <v>8.779556356300864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85">
        <v>94325</v>
      </c>
      <c r="E82" s="85">
        <v>13352</v>
      </c>
      <c r="F82" s="85">
        <v>13352</v>
      </c>
      <c r="G82" s="85">
        <v>0</v>
      </c>
      <c r="H82" s="85">
        <v>0</v>
      </c>
      <c r="I82" s="85">
        <v>0</v>
      </c>
      <c r="J82" s="85">
        <v>80973</v>
      </c>
      <c r="K82" s="85">
        <v>24556</v>
      </c>
      <c r="L82" s="85">
        <v>47004</v>
      </c>
      <c r="M82" s="85">
        <v>4313</v>
      </c>
      <c r="N82" s="85">
        <v>5100</v>
      </c>
      <c r="O82" s="90">
        <f t="shared" si="17"/>
        <v>100</v>
      </c>
      <c r="P82" s="90">
        <f t="shared" si="18"/>
        <v>30.32615810208341</v>
      </c>
      <c r="Q82" s="90">
        <f t="shared" si="19"/>
        <v>58.04897928939277</v>
      </c>
      <c r="R82" s="90">
        <f t="shared" si="20"/>
        <v>5.326466846973683</v>
      </c>
      <c r="S82" s="90">
        <f t="shared" si="21"/>
        <v>6.298395761550147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87">
        <v>50275</v>
      </c>
      <c r="E83" s="87">
        <v>7004</v>
      </c>
      <c r="F83" s="87">
        <v>7004</v>
      </c>
      <c r="G83" s="87">
        <v>0</v>
      </c>
      <c r="H83" s="87">
        <v>0</v>
      </c>
      <c r="I83" s="87">
        <v>0</v>
      </c>
      <c r="J83" s="87">
        <v>43271</v>
      </c>
      <c r="K83" s="87">
        <v>13512</v>
      </c>
      <c r="L83" s="87">
        <v>26278</v>
      </c>
      <c r="M83" s="87">
        <v>2607</v>
      </c>
      <c r="N83" s="87">
        <v>874</v>
      </c>
      <c r="O83" s="92">
        <f t="shared" si="17"/>
        <v>100</v>
      </c>
      <c r="P83" s="92">
        <f t="shared" si="18"/>
        <v>31.226456518222367</v>
      </c>
      <c r="Q83" s="92">
        <f t="shared" si="19"/>
        <v>60.728894640752465</v>
      </c>
      <c r="R83" s="92">
        <f t="shared" si="20"/>
        <v>6.02482031845809</v>
      </c>
      <c r="S83" s="92">
        <f t="shared" si="21"/>
        <v>2.0198285225670776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87">
        <v>44050</v>
      </c>
      <c r="E84" s="87">
        <v>6348</v>
      </c>
      <c r="F84" s="87">
        <v>6348</v>
      </c>
      <c r="G84" s="87">
        <v>0</v>
      </c>
      <c r="H84" s="87">
        <v>0</v>
      </c>
      <c r="I84" s="87">
        <v>0</v>
      </c>
      <c r="J84" s="87">
        <v>37702</v>
      </c>
      <c r="K84" s="87">
        <v>11044</v>
      </c>
      <c r="L84" s="87">
        <v>20726</v>
      </c>
      <c r="M84" s="87">
        <v>1706</v>
      </c>
      <c r="N84" s="87">
        <v>4226</v>
      </c>
      <c r="O84" s="92">
        <f t="shared" si="17"/>
        <v>100</v>
      </c>
      <c r="P84" s="92">
        <f t="shared" si="18"/>
        <v>29.292875709511435</v>
      </c>
      <c r="Q84" s="92">
        <f t="shared" si="19"/>
        <v>54.9732109702403</v>
      </c>
      <c r="R84" s="92">
        <f t="shared" si="20"/>
        <v>4.524958888122646</v>
      </c>
      <c r="S84" s="92">
        <f t="shared" si="21"/>
        <v>11.208954432125616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85">
        <v>84570</v>
      </c>
      <c r="E85" s="86">
        <v>11910</v>
      </c>
      <c r="F85" s="86">
        <v>11910</v>
      </c>
      <c r="G85" s="86">
        <v>0</v>
      </c>
      <c r="H85" s="86">
        <v>0</v>
      </c>
      <c r="I85" s="86">
        <v>0</v>
      </c>
      <c r="J85" s="86">
        <v>72660</v>
      </c>
      <c r="K85" s="86">
        <v>22008</v>
      </c>
      <c r="L85" s="86">
        <v>42263</v>
      </c>
      <c r="M85" s="86">
        <v>3784</v>
      </c>
      <c r="N85" s="86">
        <v>4605</v>
      </c>
      <c r="O85" s="90">
        <f t="shared" si="17"/>
        <v>100</v>
      </c>
      <c r="P85" s="90">
        <f t="shared" si="18"/>
        <v>30.289017341040463</v>
      </c>
      <c r="Q85" s="90">
        <f t="shared" si="19"/>
        <v>58.16542802091935</v>
      </c>
      <c r="R85" s="90">
        <f t="shared" si="20"/>
        <v>5.207817230938618</v>
      </c>
      <c r="S85" s="90">
        <f t="shared" si="21"/>
        <v>6.337737407101569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87">
        <v>44625</v>
      </c>
      <c r="E86" s="88">
        <v>6242</v>
      </c>
      <c r="F86" s="88">
        <v>6242</v>
      </c>
      <c r="G86" s="88">
        <v>0</v>
      </c>
      <c r="H86" s="88">
        <v>0</v>
      </c>
      <c r="I86" s="88">
        <v>0</v>
      </c>
      <c r="J86" s="88">
        <v>38383</v>
      </c>
      <c r="K86" s="88">
        <v>11964</v>
      </c>
      <c r="L86" s="88">
        <v>23376</v>
      </c>
      <c r="M86" s="88">
        <v>2249</v>
      </c>
      <c r="N86" s="88">
        <v>794</v>
      </c>
      <c r="O86" s="91">
        <f t="shared" si="17"/>
        <v>100</v>
      </c>
      <c r="P86" s="91">
        <f t="shared" si="18"/>
        <v>31.170049240549204</v>
      </c>
      <c r="Q86" s="91">
        <f t="shared" si="19"/>
        <v>60.90196180600786</v>
      </c>
      <c r="R86" s="91">
        <f t="shared" si="20"/>
        <v>5.859364822968502</v>
      </c>
      <c r="S86" s="91">
        <f t="shared" si="21"/>
        <v>2.068624130474429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87">
        <v>39945</v>
      </c>
      <c r="E87" s="88">
        <v>5668</v>
      </c>
      <c r="F87" s="88">
        <v>5668</v>
      </c>
      <c r="G87" s="88">
        <v>0</v>
      </c>
      <c r="H87" s="88">
        <v>0</v>
      </c>
      <c r="I87" s="88">
        <v>0</v>
      </c>
      <c r="J87" s="88">
        <v>34277</v>
      </c>
      <c r="K87" s="88">
        <v>10044</v>
      </c>
      <c r="L87" s="88">
        <v>18887</v>
      </c>
      <c r="M87" s="88">
        <v>1535</v>
      </c>
      <c r="N87" s="88">
        <v>3811</v>
      </c>
      <c r="O87" s="91">
        <f t="shared" si="17"/>
        <v>100</v>
      </c>
      <c r="P87" s="91">
        <f t="shared" si="18"/>
        <v>29.302447705458473</v>
      </c>
      <c r="Q87" s="91">
        <f t="shared" si="19"/>
        <v>55.10108819324911</v>
      </c>
      <c r="R87" s="91">
        <f t="shared" si="20"/>
        <v>4.478221547976777</v>
      </c>
      <c r="S87" s="91">
        <f t="shared" si="21"/>
        <v>11.118242553315634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85">
        <v>9755</v>
      </c>
      <c r="E88" s="86">
        <v>1442</v>
      </c>
      <c r="F88" s="86">
        <v>1442</v>
      </c>
      <c r="G88" s="86">
        <v>0</v>
      </c>
      <c r="H88" s="86">
        <v>0</v>
      </c>
      <c r="I88" s="86">
        <v>0</v>
      </c>
      <c r="J88" s="86">
        <v>8313</v>
      </c>
      <c r="K88" s="86">
        <v>2548</v>
      </c>
      <c r="L88" s="86">
        <v>4741</v>
      </c>
      <c r="M88" s="86">
        <v>529</v>
      </c>
      <c r="N88" s="86">
        <v>495</v>
      </c>
      <c r="O88" s="90">
        <f t="shared" si="17"/>
        <v>100</v>
      </c>
      <c r="P88" s="90">
        <f t="shared" si="18"/>
        <v>30.650787922530974</v>
      </c>
      <c r="Q88" s="90">
        <f t="shared" si="19"/>
        <v>57.03115602069049</v>
      </c>
      <c r="R88" s="90">
        <f t="shared" si="20"/>
        <v>6.363527005894383</v>
      </c>
      <c r="S88" s="90">
        <f t="shared" si="21"/>
        <v>5.954529050884157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87">
        <v>5650</v>
      </c>
      <c r="E89" s="88">
        <v>762</v>
      </c>
      <c r="F89" s="88">
        <v>762</v>
      </c>
      <c r="G89" s="88">
        <v>0</v>
      </c>
      <c r="H89" s="88">
        <v>0</v>
      </c>
      <c r="I89" s="88">
        <v>0</v>
      </c>
      <c r="J89" s="88">
        <v>4888</v>
      </c>
      <c r="K89" s="88">
        <v>1548</v>
      </c>
      <c r="L89" s="88">
        <v>2902</v>
      </c>
      <c r="M89" s="88">
        <v>358</v>
      </c>
      <c r="N89" s="88">
        <v>80</v>
      </c>
      <c r="O89" s="91">
        <f t="shared" si="17"/>
        <v>100</v>
      </c>
      <c r="P89" s="91">
        <f t="shared" si="18"/>
        <v>31.669394435351883</v>
      </c>
      <c r="Q89" s="91">
        <f t="shared" si="19"/>
        <v>59.36988543371522</v>
      </c>
      <c r="R89" s="91">
        <f t="shared" si="20"/>
        <v>7.324058919803601</v>
      </c>
      <c r="S89" s="91">
        <f t="shared" si="21"/>
        <v>1.6366612111292964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87">
        <v>4105</v>
      </c>
      <c r="E90" s="88">
        <v>680</v>
      </c>
      <c r="F90" s="88">
        <v>680</v>
      </c>
      <c r="G90" s="88">
        <v>0</v>
      </c>
      <c r="H90" s="88">
        <v>0</v>
      </c>
      <c r="I90" s="88">
        <v>0</v>
      </c>
      <c r="J90" s="88">
        <v>3425</v>
      </c>
      <c r="K90" s="88">
        <v>1000</v>
      </c>
      <c r="L90" s="88">
        <v>1839</v>
      </c>
      <c r="M90" s="88">
        <v>171</v>
      </c>
      <c r="N90" s="88">
        <v>415</v>
      </c>
      <c r="O90" s="91">
        <f t="shared" si="17"/>
        <v>100</v>
      </c>
      <c r="P90" s="91">
        <f t="shared" si="18"/>
        <v>29.1970802919708</v>
      </c>
      <c r="Q90" s="91">
        <f t="shared" si="19"/>
        <v>53.693430656934304</v>
      </c>
      <c r="R90" s="91">
        <f t="shared" si="20"/>
        <v>4.992700729927008</v>
      </c>
      <c r="S90" s="91">
        <f t="shared" si="21"/>
        <v>12.116788321167883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spans="21:35" ht="15.75"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</row>
    <row r="96" spans="22:35" ht="15.75"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</row>
    <row r="97" spans="21:26" ht="15.75">
      <c r="U97" s="93"/>
      <c r="V97" s="93"/>
      <c r="W97" s="93"/>
      <c r="X97" s="93"/>
      <c r="Y97" s="93"/>
      <c r="Z97" s="93"/>
    </row>
    <row r="98" spans="21:29" ht="15.75">
      <c r="U98" s="93"/>
      <c r="V98" s="93"/>
      <c r="W98" s="93"/>
      <c r="X98" s="93"/>
      <c r="Y98" s="93"/>
      <c r="Z98" s="93"/>
      <c r="AA98" s="93"/>
      <c r="AC98" s="93"/>
    </row>
    <row r="99" spans="21:32" ht="15.75"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</row>
    <row r="100" spans="21:35" ht="15.75"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I100" s="93"/>
    </row>
    <row r="101" spans="21:35" ht="15.75"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I101" s="93"/>
    </row>
    <row r="102" spans="21:35" ht="15.75"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</row>
    <row r="103" spans="21:35" ht="15.75"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</row>
    <row r="104" spans="21:35" ht="15.75"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</row>
    <row r="105" spans="21:35" ht="15.75"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</row>
    <row r="106" spans="21:35" ht="15.75"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</row>
    <row r="107" spans="21:35" ht="15.75"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</row>
    <row r="108" spans="21:35" ht="15.75"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</row>
    <row r="109" spans="21:35" ht="15.75"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</row>
    <row r="110" spans="21:35" ht="15.75"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</row>
    <row r="111" spans="21:35" ht="15.75"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</row>
    <row r="112" spans="21:35" ht="15.75"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</row>
    <row r="113" spans="21:35" ht="15.75">
      <c r="U113" s="93"/>
      <c r="V113" s="93"/>
      <c r="W113" s="93"/>
      <c r="X113" s="93"/>
      <c r="Y113" s="93"/>
      <c r="AA113" s="93"/>
      <c r="AB113" s="93"/>
      <c r="AC113" s="93"/>
      <c r="AG113" s="93"/>
      <c r="AH113" s="93"/>
      <c r="AI113" s="93"/>
    </row>
    <row r="114" spans="21:35" ht="15.75">
      <c r="U114" s="93"/>
      <c r="V114" s="93"/>
      <c r="W114" s="93"/>
      <c r="X114" s="93"/>
      <c r="AA114" s="93"/>
      <c r="AB114" s="93"/>
      <c r="AG114" s="93"/>
      <c r="AH114" s="93"/>
      <c r="AI114" s="93"/>
    </row>
    <row r="115" spans="21:33" ht="15.75">
      <c r="U115" s="93"/>
      <c r="AG115" s="93"/>
    </row>
  </sheetData>
  <sheetProtection/>
  <mergeCells count="43"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  <mergeCell ref="A65:A66"/>
    <mergeCell ref="A68:A69"/>
    <mergeCell ref="A47:A48"/>
    <mergeCell ref="A50:A51"/>
    <mergeCell ref="A53:A54"/>
    <mergeCell ref="A56:A57"/>
    <mergeCell ref="A35:A36"/>
    <mergeCell ref="A38:A39"/>
    <mergeCell ref="A41:A42"/>
    <mergeCell ref="A44:A45"/>
    <mergeCell ref="A23:A24"/>
    <mergeCell ref="A26:A27"/>
    <mergeCell ref="A29:A30"/>
    <mergeCell ref="A32:A33"/>
    <mergeCell ref="A11:A12"/>
    <mergeCell ref="A14:A15"/>
    <mergeCell ref="A17:A18"/>
    <mergeCell ref="A20:A21"/>
    <mergeCell ref="J4:N4"/>
    <mergeCell ref="O4:S4"/>
    <mergeCell ref="A7:A9"/>
    <mergeCell ref="A4:A6"/>
    <mergeCell ref="B4:C6"/>
    <mergeCell ref="D4:D5"/>
    <mergeCell ref="E4:I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366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367</v>
      </c>
      <c r="T2" s="16" t="s">
        <v>368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369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369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370</v>
      </c>
      <c r="B4" s="166" t="s">
        <v>371</v>
      </c>
      <c r="C4" s="167"/>
      <c r="D4" s="179" t="s">
        <v>372</v>
      </c>
      <c r="E4" s="183" t="s">
        <v>373</v>
      </c>
      <c r="F4" s="204"/>
      <c r="G4" s="204"/>
      <c r="H4" s="204"/>
      <c r="I4" s="205"/>
      <c r="J4" s="183" t="s">
        <v>374</v>
      </c>
      <c r="K4" s="204"/>
      <c r="L4" s="204"/>
      <c r="M4" s="204"/>
      <c r="N4" s="205"/>
      <c r="O4" s="188" t="s">
        <v>375</v>
      </c>
      <c r="P4" s="189"/>
      <c r="Q4" s="189"/>
      <c r="R4" s="189"/>
      <c r="S4" s="190"/>
      <c r="T4" s="199" t="s">
        <v>376</v>
      </c>
      <c r="U4" s="199" t="s">
        <v>377</v>
      </c>
      <c r="V4" s="199"/>
      <c r="W4" s="199"/>
      <c r="X4" s="187" t="s">
        <v>378</v>
      </c>
      <c r="Y4" s="187"/>
      <c r="Z4" s="187"/>
      <c r="AA4" s="187" t="s">
        <v>379</v>
      </c>
      <c r="AB4" s="187"/>
      <c r="AC4" s="187"/>
      <c r="AD4" s="183" t="s">
        <v>380</v>
      </c>
      <c r="AE4" s="184"/>
      <c r="AF4" s="185"/>
      <c r="AG4" s="183" t="s">
        <v>381</v>
      </c>
      <c r="AH4" s="184"/>
      <c r="AI4" s="185"/>
      <c r="AJ4" s="192" t="s">
        <v>382</v>
      </c>
      <c r="AK4" s="192"/>
      <c r="AL4" s="192"/>
      <c r="AM4" s="2" t="s">
        <v>383</v>
      </c>
      <c r="AN4" s="193" t="s">
        <v>384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385</v>
      </c>
      <c r="F5" s="11" t="s">
        <v>386</v>
      </c>
      <c r="G5" s="11" t="s">
        <v>387</v>
      </c>
      <c r="H5" s="11" t="s">
        <v>388</v>
      </c>
      <c r="I5" s="11" t="s">
        <v>389</v>
      </c>
      <c r="J5" s="11" t="s">
        <v>385</v>
      </c>
      <c r="K5" s="11" t="s">
        <v>386</v>
      </c>
      <c r="L5" s="11" t="s">
        <v>387</v>
      </c>
      <c r="M5" s="11" t="s">
        <v>388</v>
      </c>
      <c r="N5" s="11" t="s">
        <v>389</v>
      </c>
      <c r="O5" s="79" t="s">
        <v>385</v>
      </c>
      <c r="P5" s="79" t="s">
        <v>386</v>
      </c>
      <c r="Q5" s="79" t="s">
        <v>387</v>
      </c>
      <c r="R5" s="79" t="s">
        <v>388</v>
      </c>
      <c r="S5" s="79" t="s">
        <v>389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390</v>
      </c>
      <c r="E6" s="13" t="s">
        <v>391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391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391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392</v>
      </c>
      <c r="U6" s="80" t="s">
        <v>393</v>
      </c>
      <c r="V6" s="81" t="s">
        <v>394</v>
      </c>
      <c r="W6" s="81" t="s">
        <v>395</v>
      </c>
      <c r="X6" s="80" t="s">
        <v>393</v>
      </c>
      <c r="Y6" s="81" t="s">
        <v>394</v>
      </c>
      <c r="Z6" s="81" t="s">
        <v>395</v>
      </c>
      <c r="AA6" s="80" t="s">
        <v>393</v>
      </c>
      <c r="AB6" s="81" t="s">
        <v>394</v>
      </c>
      <c r="AC6" s="81" t="s">
        <v>395</v>
      </c>
      <c r="AD6" s="80" t="s">
        <v>393</v>
      </c>
      <c r="AE6" s="81" t="s">
        <v>394</v>
      </c>
      <c r="AF6" s="81" t="s">
        <v>395</v>
      </c>
      <c r="AG6" s="80" t="s">
        <v>393</v>
      </c>
      <c r="AH6" s="81" t="s">
        <v>394</v>
      </c>
      <c r="AI6" s="81" t="s">
        <v>395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422</v>
      </c>
      <c r="B7" s="111" t="s">
        <v>396</v>
      </c>
      <c r="C7" s="112" t="s">
        <v>397</v>
      </c>
      <c r="D7" s="85">
        <v>22958360</v>
      </c>
      <c r="E7" s="85">
        <v>4030645</v>
      </c>
      <c r="F7" s="85">
        <v>4030638</v>
      </c>
      <c r="G7" s="85">
        <v>7</v>
      </c>
      <c r="H7" s="85" t="s">
        <v>425</v>
      </c>
      <c r="I7" s="85" t="s">
        <v>425</v>
      </c>
      <c r="J7" s="85">
        <v>18927715</v>
      </c>
      <c r="K7" s="85">
        <v>6535786</v>
      </c>
      <c r="L7" s="85">
        <v>10070986</v>
      </c>
      <c r="M7" s="85">
        <v>1211868</v>
      </c>
      <c r="N7" s="85">
        <v>1109075</v>
      </c>
      <c r="O7" s="90">
        <f aca="true" t="shared" si="0" ref="O7:O38">+J7/$J7*100</f>
        <v>100</v>
      </c>
      <c r="P7" s="90">
        <f aca="true" t="shared" si="1" ref="P7:P38">+K7/$J7*100</f>
        <v>34.530243085338086</v>
      </c>
      <c r="Q7" s="90">
        <f aca="true" t="shared" si="2" ref="Q7:Q38">+L7/$J7*100</f>
        <v>53.20761645026882</v>
      </c>
      <c r="R7" s="90">
        <f aca="true" t="shared" si="3" ref="R7:R38">+M7/$J7*100</f>
        <v>6.402611197389647</v>
      </c>
      <c r="S7" s="90">
        <f aca="true" t="shared" si="4" ref="S7:S38">+N7/$J7*100</f>
        <v>5.859529267003439</v>
      </c>
      <c r="T7" s="62" t="s">
        <v>421</v>
      </c>
      <c r="U7" s="56">
        <v>22958360</v>
      </c>
      <c r="V7" s="63">
        <v>11608767</v>
      </c>
      <c r="W7" s="63">
        <v>11349593</v>
      </c>
      <c r="X7" s="57">
        <v>10566424</v>
      </c>
      <c r="Y7" s="64">
        <v>5684691</v>
      </c>
      <c r="Z7" s="64">
        <v>4881733</v>
      </c>
      <c r="AA7" s="57">
        <v>10070993</v>
      </c>
      <c r="AB7" s="64">
        <v>5120399</v>
      </c>
      <c r="AC7" s="64">
        <v>4950594</v>
      </c>
      <c r="AD7" s="57">
        <v>1211868</v>
      </c>
      <c r="AE7" s="64">
        <v>580295</v>
      </c>
      <c r="AF7" s="64">
        <v>631573</v>
      </c>
      <c r="AG7" s="57">
        <v>1109075</v>
      </c>
      <c r="AH7" s="64">
        <v>223382</v>
      </c>
      <c r="AI7" s="64">
        <v>885693</v>
      </c>
      <c r="AJ7" s="65">
        <f aca="true" t="shared" si="5" ref="AJ7:AJ26">U7-SUM(X7,AA7,AD7,AG7)</f>
        <v>0</v>
      </c>
      <c r="AK7" s="65">
        <f aca="true" t="shared" si="6" ref="AK7:AK26">V7-SUM(Y7,AB7,AE7,AH7)</f>
        <v>0</v>
      </c>
      <c r="AL7" s="65">
        <f aca="true" t="shared" si="7" ref="AL7:AL26">W7-SUM(Z7,AC7,AF7,AI7)</f>
        <v>0</v>
      </c>
      <c r="AM7" s="5">
        <f aca="true" t="shared" si="8" ref="AM7:AM26">U7-V7-W7</f>
        <v>0</v>
      </c>
      <c r="AN7" s="68">
        <f aca="true" t="shared" si="9" ref="AN7:AN26">AA7/U7*100</f>
        <v>43.866343240545056</v>
      </c>
      <c r="AO7" s="69">
        <f aca="true" t="shared" si="10" ref="AO7:AO26">AB7/V7*100</f>
        <v>44.10803490155328</v>
      </c>
      <c r="AP7" s="69">
        <f aca="true" t="shared" si="11" ref="AP7:AP26">AC7/W7*100</f>
        <v>43.61913242175292</v>
      </c>
      <c r="AQ7" s="2"/>
      <c r="AR7" s="8"/>
    </row>
    <row r="8" spans="1:44" s="1" customFormat="1" ht="12" customHeight="1">
      <c r="A8" s="196"/>
      <c r="B8" s="113" t="s">
        <v>398</v>
      </c>
      <c r="C8" s="114" t="s">
        <v>399</v>
      </c>
      <c r="D8" s="87">
        <v>11608767</v>
      </c>
      <c r="E8" s="87">
        <v>2100985</v>
      </c>
      <c r="F8" s="87">
        <v>2100983</v>
      </c>
      <c r="G8" s="87">
        <v>2</v>
      </c>
      <c r="H8" s="87" t="s">
        <v>426</v>
      </c>
      <c r="I8" s="87" t="s">
        <v>426</v>
      </c>
      <c r="J8" s="87">
        <v>9507782</v>
      </c>
      <c r="K8" s="87">
        <v>3583708</v>
      </c>
      <c r="L8" s="87">
        <v>5120397</v>
      </c>
      <c r="M8" s="87">
        <v>580295</v>
      </c>
      <c r="N8" s="87">
        <v>223382</v>
      </c>
      <c r="O8" s="92">
        <f t="shared" si="0"/>
        <v>100</v>
      </c>
      <c r="P8" s="92">
        <f t="shared" si="1"/>
        <v>37.69236610599612</v>
      </c>
      <c r="Q8" s="92">
        <f t="shared" si="2"/>
        <v>53.85480020471651</v>
      </c>
      <c r="R8" s="92">
        <f t="shared" si="3"/>
        <v>6.103368798317</v>
      </c>
      <c r="S8" s="92">
        <f t="shared" si="4"/>
        <v>2.3494648909703653</v>
      </c>
      <c r="T8" s="62" t="s">
        <v>400</v>
      </c>
      <c r="U8" s="66">
        <v>4030645</v>
      </c>
      <c r="V8" s="58">
        <v>2100985</v>
      </c>
      <c r="W8" s="58">
        <v>1929660</v>
      </c>
      <c r="X8" s="67">
        <v>4030638</v>
      </c>
      <c r="Y8" s="59">
        <v>2100983</v>
      </c>
      <c r="Z8" s="59">
        <v>1929655</v>
      </c>
      <c r="AA8" s="67">
        <v>7</v>
      </c>
      <c r="AB8" s="59">
        <v>2</v>
      </c>
      <c r="AC8" s="59">
        <v>5</v>
      </c>
      <c r="AD8" s="67"/>
      <c r="AE8" s="59"/>
      <c r="AF8" s="59"/>
      <c r="AG8" s="67"/>
      <c r="AH8" s="59"/>
      <c r="AI8" s="59"/>
      <c r="AJ8" s="65">
        <f t="shared" si="5"/>
        <v>0</v>
      </c>
      <c r="AK8" s="65">
        <f t="shared" si="6"/>
        <v>0</v>
      </c>
      <c r="AL8" s="65">
        <f t="shared" si="7"/>
        <v>0</v>
      </c>
      <c r="AM8" s="5">
        <f t="shared" si="8"/>
        <v>0</v>
      </c>
      <c r="AN8" s="68">
        <f t="shared" si="9"/>
        <v>0.00017366947473667366</v>
      </c>
      <c r="AO8" s="69">
        <f t="shared" si="10"/>
        <v>9.519344497937871E-05</v>
      </c>
      <c r="AP8" s="69">
        <f t="shared" si="11"/>
        <v>0.000259113004363463</v>
      </c>
      <c r="AQ8" s="5"/>
      <c r="AR8" s="5"/>
    </row>
    <row r="9" spans="1:44" s="1" customFormat="1" ht="12" customHeight="1">
      <c r="A9" s="196"/>
      <c r="B9" s="113" t="s">
        <v>401</v>
      </c>
      <c r="C9" s="114" t="s">
        <v>402</v>
      </c>
      <c r="D9" s="87">
        <v>11349593</v>
      </c>
      <c r="E9" s="87">
        <v>1929660</v>
      </c>
      <c r="F9" s="87">
        <v>1929655</v>
      </c>
      <c r="G9" s="87">
        <v>5</v>
      </c>
      <c r="H9" s="87" t="s">
        <v>426</v>
      </c>
      <c r="I9" s="87" t="s">
        <v>426</v>
      </c>
      <c r="J9" s="87">
        <v>9419933</v>
      </c>
      <c r="K9" s="87">
        <v>2952078</v>
      </c>
      <c r="L9" s="87">
        <v>4950589</v>
      </c>
      <c r="M9" s="87">
        <v>631573</v>
      </c>
      <c r="N9" s="87">
        <v>885693</v>
      </c>
      <c r="O9" s="92">
        <f t="shared" si="0"/>
        <v>100</v>
      </c>
      <c r="P9" s="92">
        <f t="shared" si="1"/>
        <v>31.338630540153524</v>
      </c>
      <c r="Q9" s="92">
        <f t="shared" si="2"/>
        <v>52.554397149109235</v>
      </c>
      <c r="R9" s="92">
        <f t="shared" si="3"/>
        <v>6.704644289932847</v>
      </c>
      <c r="S9" s="92">
        <f t="shared" si="4"/>
        <v>9.402328020804394</v>
      </c>
      <c r="T9" s="62" t="s">
        <v>403</v>
      </c>
      <c r="U9" s="66">
        <v>1620326</v>
      </c>
      <c r="V9" s="58">
        <v>844751</v>
      </c>
      <c r="W9" s="58">
        <v>775575</v>
      </c>
      <c r="X9" s="67">
        <v>1614981</v>
      </c>
      <c r="Y9" s="59">
        <v>843824</v>
      </c>
      <c r="Z9" s="59">
        <v>771157</v>
      </c>
      <c r="AA9" s="67">
        <v>4899</v>
      </c>
      <c r="AB9" s="59">
        <v>879</v>
      </c>
      <c r="AC9" s="59">
        <v>4020</v>
      </c>
      <c r="AD9" s="67">
        <v>437</v>
      </c>
      <c r="AE9" s="59">
        <v>47</v>
      </c>
      <c r="AF9" s="59">
        <v>390</v>
      </c>
      <c r="AG9" s="67">
        <v>9</v>
      </c>
      <c r="AH9" s="59">
        <v>1</v>
      </c>
      <c r="AI9" s="59">
        <v>8</v>
      </c>
      <c r="AJ9" s="65">
        <f t="shared" si="5"/>
        <v>0</v>
      </c>
      <c r="AK9" s="65">
        <f t="shared" si="6"/>
        <v>0</v>
      </c>
      <c r="AL9" s="65">
        <f t="shared" si="7"/>
        <v>0</v>
      </c>
      <c r="AM9" s="5">
        <f t="shared" si="8"/>
        <v>0</v>
      </c>
      <c r="AN9" s="68">
        <f t="shared" si="9"/>
        <v>0.302346564827078</v>
      </c>
      <c r="AO9" s="69">
        <f t="shared" si="10"/>
        <v>0.10405433080280461</v>
      </c>
      <c r="AP9" s="69">
        <f t="shared" si="11"/>
        <v>0.5183251136253747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85">
        <v>18717043</v>
      </c>
      <c r="E10" s="85">
        <v>3339274</v>
      </c>
      <c r="F10" s="85">
        <v>3339268</v>
      </c>
      <c r="G10" s="85">
        <v>6</v>
      </c>
      <c r="H10" s="85" t="s">
        <v>425</v>
      </c>
      <c r="I10" s="85" t="s">
        <v>425</v>
      </c>
      <c r="J10" s="85">
        <v>15377769</v>
      </c>
      <c r="K10" s="85">
        <v>5275775</v>
      </c>
      <c r="L10" s="85">
        <v>8213983</v>
      </c>
      <c r="M10" s="85">
        <v>970099</v>
      </c>
      <c r="N10" s="85">
        <v>917912</v>
      </c>
      <c r="O10" s="90">
        <f t="shared" si="0"/>
        <v>100</v>
      </c>
      <c r="P10" s="90">
        <f t="shared" si="1"/>
        <v>34.30780498783666</v>
      </c>
      <c r="Q10" s="90">
        <f t="shared" si="2"/>
        <v>53.41465982484195</v>
      </c>
      <c r="R10" s="90">
        <f t="shared" si="3"/>
        <v>6.308450855257353</v>
      </c>
      <c r="S10" s="90">
        <f t="shared" si="4"/>
        <v>5.969084332064034</v>
      </c>
      <c r="T10" s="70" t="s">
        <v>404</v>
      </c>
      <c r="U10" s="56">
        <v>1675596</v>
      </c>
      <c r="V10" s="63">
        <v>860639</v>
      </c>
      <c r="W10" s="63">
        <v>814957</v>
      </c>
      <c r="X10" s="57">
        <v>1587408</v>
      </c>
      <c r="Y10" s="64">
        <v>838120</v>
      </c>
      <c r="Z10" s="64">
        <v>749288</v>
      </c>
      <c r="AA10" s="57">
        <v>76900</v>
      </c>
      <c r="AB10" s="64">
        <v>19854</v>
      </c>
      <c r="AC10" s="64">
        <v>57046</v>
      </c>
      <c r="AD10" s="57">
        <v>11064</v>
      </c>
      <c r="AE10" s="64">
        <v>2653</v>
      </c>
      <c r="AF10" s="64">
        <v>8411</v>
      </c>
      <c r="AG10" s="57">
        <v>224</v>
      </c>
      <c r="AH10" s="64">
        <v>12</v>
      </c>
      <c r="AI10" s="64">
        <v>212</v>
      </c>
      <c r="AJ10" s="65">
        <f t="shared" si="5"/>
        <v>0</v>
      </c>
      <c r="AK10" s="65">
        <f t="shared" si="6"/>
        <v>0</v>
      </c>
      <c r="AL10" s="65">
        <f t="shared" si="7"/>
        <v>0</v>
      </c>
      <c r="AM10" s="5">
        <f t="shared" si="8"/>
        <v>0</v>
      </c>
      <c r="AN10" s="68">
        <f t="shared" si="9"/>
        <v>4.589411767514365</v>
      </c>
      <c r="AO10" s="69">
        <f t="shared" si="10"/>
        <v>2.306890577814856</v>
      </c>
      <c r="AP10" s="69">
        <f t="shared" si="11"/>
        <v>6.999878521198051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87">
        <v>9525389</v>
      </c>
      <c r="E11" s="87">
        <v>1741000</v>
      </c>
      <c r="F11" s="87">
        <v>1740998</v>
      </c>
      <c r="G11" s="87">
        <v>2</v>
      </c>
      <c r="H11" s="87" t="s">
        <v>426</v>
      </c>
      <c r="I11" s="87" t="s">
        <v>426</v>
      </c>
      <c r="J11" s="87">
        <v>7784389</v>
      </c>
      <c r="K11" s="87">
        <v>2929447</v>
      </c>
      <c r="L11" s="87">
        <v>4194666</v>
      </c>
      <c r="M11" s="87">
        <v>472030</v>
      </c>
      <c r="N11" s="87">
        <v>188246</v>
      </c>
      <c r="O11" s="92">
        <f t="shared" si="0"/>
        <v>100</v>
      </c>
      <c r="P11" s="92">
        <f t="shared" si="1"/>
        <v>37.63233055285392</v>
      </c>
      <c r="Q11" s="92">
        <f t="shared" si="2"/>
        <v>53.88561645621769</v>
      </c>
      <c r="R11" s="92">
        <f t="shared" si="3"/>
        <v>6.063802823831132</v>
      </c>
      <c r="S11" s="92">
        <f t="shared" si="4"/>
        <v>2.4182501670972507</v>
      </c>
      <c r="T11" s="70" t="s">
        <v>405</v>
      </c>
      <c r="U11" s="66">
        <v>2017016</v>
      </c>
      <c r="V11" s="58">
        <v>1022008</v>
      </c>
      <c r="W11" s="58">
        <v>995008</v>
      </c>
      <c r="X11" s="67">
        <v>1485719</v>
      </c>
      <c r="Y11" s="59">
        <v>834316</v>
      </c>
      <c r="Z11" s="59">
        <v>651403</v>
      </c>
      <c r="AA11" s="67">
        <v>468449</v>
      </c>
      <c r="AB11" s="59">
        <v>166137</v>
      </c>
      <c r="AC11" s="59">
        <v>302312</v>
      </c>
      <c r="AD11" s="67">
        <v>60897</v>
      </c>
      <c r="AE11" s="59">
        <v>21384</v>
      </c>
      <c r="AF11" s="59">
        <v>39513</v>
      </c>
      <c r="AG11" s="67">
        <v>1951</v>
      </c>
      <c r="AH11" s="59">
        <v>171</v>
      </c>
      <c r="AI11" s="59">
        <v>1780</v>
      </c>
      <c r="AJ11" s="65">
        <f t="shared" si="5"/>
        <v>0</v>
      </c>
      <c r="AK11" s="65">
        <f t="shared" si="6"/>
        <v>0</v>
      </c>
      <c r="AL11" s="65">
        <f t="shared" si="7"/>
        <v>0</v>
      </c>
      <c r="AM11" s="5">
        <f t="shared" si="8"/>
        <v>0</v>
      </c>
      <c r="AN11" s="68">
        <f t="shared" si="9"/>
        <v>23.22485295109211</v>
      </c>
      <c r="AO11" s="69">
        <f t="shared" si="10"/>
        <v>16.25593928814647</v>
      </c>
      <c r="AP11" s="69">
        <f t="shared" si="11"/>
        <v>30.38287129349714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87">
        <v>9191654</v>
      </c>
      <c r="E12" s="87">
        <v>1598274</v>
      </c>
      <c r="F12" s="87">
        <v>1598270</v>
      </c>
      <c r="G12" s="87">
        <v>4</v>
      </c>
      <c r="H12" s="87" t="s">
        <v>426</v>
      </c>
      <c r="I12" s="87" t="s">
        <v>426</v>
      </c>
      <c r="J12" s="87">
        <v>7593380</v>
      </c>
      <c r="K12" s="87">
        <v>2346328</v>
      </c>
      <c r="L12" s="87">
        <v>4019317</v>
      </c>
      <c r="M12" s="87">
        <v>498069</v>
      </c>
      <c r="N12" s="87">
        <v>729666</v>
      </c>
      <c r="O12" s="92">
        <f t="shared" si="0"/>
        <v>100</v>
      </c>
      <c r="P12" s="92">
        <f t="shared" si="1"/>
        <v>30.899652065351663</v>
      </c>
      <c r="Q12" s="92">
        <f t="shared" si="2"/>
        <v>52.931856432840185</v>
      </c>
      <c r="R12" s="92">
        <f t="shared" si="3"/>
        <v>6.559252928208519</v>
      </c>
      <c r="S12" s="92">
        <f t="shared" si="4"/>
        <v>9.609238573599635</v>
      </c>
      <c r="T12" s="70" t="s">
        <v>406</v>
      </c>
      <c r="U12" s="66">
        <v>1866769</v>
      </c>
      <c r="V12" s="58">
        <v>937762</v>
      </c>
      <c r="W12" s="58">
        <v>929007</v>
      </c>
      <c r="X12" s="67">
        <v>751659</v>
      </c>
      <c r="Y12" s="59">
        <v>449097</v>
      </c>
      <c r="Z12" s="59">
        <v>302562</v>
      </c>
      <c r="AA12" s="67">
        <v>985363</v>
      </c>
      <c r="AB12" s="59">
        <v>434384</v>
      </c>
      <c r="AC12" s="59">
        <v>550979</v>
      </c>
      <c r="AD12" s="67">
        <v>124340</v>
      </c>
      <c r="AE12" s="59">
        <v>53641</v>
      </c>
      <c r="AF12" s="59">
        <v>70699</v>
      </c>
      <c r="AG12" s="67">
        <v>5407</v>
      </c>
      <c r="AH12" s="59">
        <v>640</v>
      </c>
      <c r="AI12" s="59">
        <v>4767</v>
      </c>
      <c r="AJ12" s="65">
        <f t="shared" si="5"/>
        <v>0</v>
      </c>
      <c r="AK12" s="65">
        <f t="shared" si="6"/>
        <v>0</v>
      </c>
      <c r="AL12" s="65">
        <f t="shared" si="7"/>
        <v>0</v>
      </c>
      <c r="AM12" s="5">
        <f t="shared" si="8"/>
        <v>0</v>
      </c>
      <c r="AN12" s="68">
        <f t="shared" si="9"/>
        <v>52.78440985467404</v>
      </c>
      <c r="AO12" s="69">
        <f t="shared" si="10"/>
        <v>46.32134806059533</v>
      </c>
      <c r="AP12" s="69">
        <f t="shared" si="11"/>
        <v>59.30837980768713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85">
        <v>3798015</v>
      </c>
      <c r="E13" s="86">
        <v>646322</v>
      </c>
      <c r="F13" s="86">
        <v>646321</v>
      </c>
      <c r="G13" s="86">
        <v>1</v>
      </c>
      <c r="H13" s="86" t="s">
        <v>423</v>
      </c>
      <c r="I13" s="86" t="s">
        <v>423</v>
      </c>
      <c r="J13" s="86">
        <v>3151693</v>
      </c>
      <c r="K13" s="86">
        <v>1164127</v>
      </c>
      <c r="L13" s="86">
        <v>1624760</v>
      </c>
      <c r="M13" s="86">
        <v>219982</v>
      </c>
      <c r="N13" s="86">
        <v>142824</v>
      </c>
      <c r="O13" s="90">
        <f t="shared" si="0"/>
        <v>100</v>
      </c>
      <c r="P13" s="90">
        <f t="shared" si="1"/>
        <v>36.93656076273926</v>
      </c>
      <c r="Q13" s="90">
        <f t="shared" si="2"/>
        <v>51.551975398619085</v>
      </c>
      <c r="R13" s="90">
        <f t="shared" si="3"/>
        <v>6.97980418778098</v>
      </c>
      <c r="S13" s="90">
        <f t="shared" si="4"/>
        <v>4.531659650860664</v>
      </c>
      <c r="T13" s="70" t="s">
        <v>407</v>
      </c>
      <c r="U13" s="56">
        <v>1845404</v>
      </c>
      <c r="V13" s="63">
        <v>926562</v>
      </c>
      <c r="W13" s="63">
        <v>918842</v>
      </c>
      <c r="X13" s="57">
        <v>394463</v>
      </c>
      <c r="Y13" s="64">
        <v>228515</v>
      </c>
      <c r="Z13" s="64">
        <v>165948</v>
      </c>
      <c r="AA13" s="57">
        <v>1260999</v>
      </c>
      <c r="AB13" s="64">
        <v>612644</v>
      </c>
      <c r="AC13" s="64">
        <v>648355</v>
      </c>
      <c r="AD13" s="57">
        <v>177717</v>
      </c>
      <c r="AE13" s="64">
        <v>83593</v>
      </c>
      <c r="AF13" s="64">
        <v>94124</v>
      </c>
      <c r="AG13" s="57">
        <v>12225</v>
      </c>
      <c r="AH13" s="64">
        <v>1810</v>
      </c>
      <c r="AI13" s="64">
        <v>10415</v>
      </c>
      <c r="AJ13" s="65">
        <f t="shared" si="5"/>
        <v>0</v>
      </c>
      <c r="AK13" s="65">
        <f t="shared" si="6"/>
        <v>0</v>
      </c>
      <c r="AL13" s="65">
        <f t="shared" si="7"/>
        <v>0</v>
      </c>
      <c r="AM13" s="5">
        <f t="shared" si="8"/>
        <v>0</v>
      </c>
      <c r="AN13" s="68">
        <f t="shared" si="9"/>
        <v>68.3318666264948</v>
      </c>
      <c r="AO13" s="69">
        <f t="shared" si="10"/>
        <v>66.1201301154159</v>
      </c>
      <c r="AP13" s="69">
        <f t="shared" si="11"/>
        <v>70.56218588179469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87">
        <v>1899122</v>
      </c>
      <c r="E14" s="88">
        <v>336321</v>
      </c>
      <c r="F14" s="88">
        <v>336321</v>
      </c>
      <c r="G14" s="88" t="s">
        <v>424</v>
      </c>
      <c r="H14" s="88" t="s">
        <v>424</v>
      </c>
      <c r="I14" s="88" t="s">
        <v>424</v>
      </c>
      <c r="J14" s="88">
        <v>1562801</v>
      </c>
      <c r="K14" s="88">
        <v>629438</v>
      </c>
      <c r="L14" s="88">
        <v>808325</v>
      </c>
      <c r="M14" s="88">
        <v>99898</v>
      </c>
      <c r="N14" s="88">
        <v>25140</v>
      </c>
      <c r="O14" s="91">
        <f t="shared" si="0"/>
        <v>100</v>
      </c>
      <c r="P14" s="91">
        <f t="shared" si="1"/>
        <v>40.27627317873485</v>
      </c>
      <c r="Q14" s="91">
        <f t="shared" si="2"/>
        <v>51.722836112851226</v>
      </c>
      <c r="R14" s="91">
        <f t="shared" si="3"/>
        <v>6.392240598771052</v>
      </c>
      <c r="S14" s="91">
        <f t="shared" si="4"/>
        <v>1.6086501096428785</v>
      </c>
      <c r="T14" s="70" t="s">
        <v>408</v>
      </c>
      <c r="U14" s="66">
        <v>1897013</v>
      </c>
      <c r="V14" s="58">
        <v>956057</v>
      </c>
      <c r="W14" s="58">
        <v>940956</v>
      </c>
      <c r="X14" s="67">
        <v>254956</v>
      </c>
      <c r="Y14" s="59">
        <v>143807</v>
      </c>
      <c r="Z14" s="59">
        <v>111149</v>
      </c>
      <c r="AA14" s="67">
        <v>1403914</v>
      </c>
      <c r="AB14" s="59">
        <v>706826</v>
      </c>
      <c r="AC14" s="59">
        <v>697088</v>
      </c>
      <c r="AD14" s="67">
        <v>212046</v>
      </c>
      <c r="AE14" s="59">
        <v>101790</v>
      </c>
      <c r="AF14" s="59">
        <v>110256</v>
      </c>
      <c r="AG14" s="67">
        <v>26097</v>
      </c>
      <c r="AH14" s="59">
        <v>3634</v>
      </c>
      <c r="AI14" s="59">
        <v>22463</v>
      </c>
      <c r="AJ14" s="65">
        <f t="shared" si="5"/>
        <v>0</v>
      </c>
      <c r="AK14" s="65">
        <f t="shared" si="6"/>
        <v>0</v>
      </c>
      <c r="AL14" s="65">
        <f t="shared" si="7"/>
        <v>0</v>
      </c>
      <c r="AM14" s="5">
        <f t="shared" si="8"/>
        <v>0</v>
      </c>
      <c r="AN14" s="68">
        <f t="shared" si="9"/>
        <v>74.00655662349178</v>
      </c>
      <c r="AO14" s="69">
        <f t="shared" si="10"/>
        <v>73.93136601687975</v>
      </c>
      <c r="AP14" s="69">
        <f t="shared" si="11"/>
        <v>74.08295393195856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87">
        <v>1898893</v>
      </c>
      <c r="E15" s="88">
        <v>310001</v>
      </c>
      <c r="F15" s="88">
        <v>310000</v>
      </c>
      <c r="G15" s="88">
        <v>1</v>
      </c>
      <c r="H15" s="88" t="s">
        <v>424</v>
      </c>
      <c r="I15" s="88" t="s">
        <v>424</v>
      </c>
      <c r="J15" s="88">
        <v>1588892</v>
      </c>
      <c r="K15" s="88">
        <v>534689</v>
      </c>
      <c r="L15" s="88">
        <v>816435</v>
      </c>
      <c r="M15" s="88">
        <v>120084</v>
      </c>
      <c r="N15" s="88">
        <v>117684</v>
      </c>
      <c r="O15" s="91">
        <f t="shared" si="0"/>
        <v>100</v>
      </c>
      <c r="P15" s="91">
        <f t="shared" si="1"/>
        <v>33.651689353335534</v>
      </c>
      <c r="Q15" s="91">
        <f t="shared" si="2"/>
        <v>51.383920367148924</v>
      </c>
      <c r="R15" s="91">
        <f t="shared" si="3"/>
        <v>7.557719467402442</v>
      </c>
      <c r="S15" s="91">
        <f t="shared" si="4"/>
        <v>7.406670812113095</v>
      </c>
      <c r="T15" s="70" t="s">
        <v>409</v>
      </c>
      <c r="U15" s="66">
        <v>1869685</v>
      </c>
      <c r="V15" s="58">
        <v>938532</v>
      </c>
      <c r="W15" s="58">
        <v>931153</v>
      </c>
      <c r="X15" s="67">
        <v>169039</v>
      </c>
      <c r="Y15" s="59">
        <v>94380</v>
      </c>
      <c r="Z15" s="59">
        <v>74659</v>
      </c>
      <c r="AA15" s="67">
        <v>1432795</v>
      </c>
      <c r="AB15" s="59">
        <v>732568</v>
      </c>
      <c r="AC15" s="59">
        <v>700227</v>
      </c>
      <c r="AD15" s="67">
        <v>218867</v>
      </c>
      <c r="AE15" s="59">
        <v>104567</v>
      </c>
      <c r="AF15" s="59">
        <v>114300</v>
      </c>
      <c r="AG15" s="67">
        <v>48984</v>
      </c>
      <c r="AH15" s="59">
        <v>7017</v>
      </c>
      <c r="AI15" s="59">
        <v>41967</v>
      </c>
      <c r="AJ15" s="65">
        <f t="shared" si="5"/>
        <v>0</v>
      </c>
      <c r="AK15" s="65">
        <f t="shared" si="6"/>
        <v>0</v>
      </c>
      <c r="AL15" s="65">
        <f t="shared" si="7"/>
        <v>0</v>
      </c>
      <c r="AM15" s="5">
        <f t="shared" si="8"/>
        <v>0</v>
      </c>
      <c r="AN15" s="68">
        <f t="shared" si="9"/>
        <v>76.63296223695436</v>
      </c>
      <c r="AO15" s="69">
        <f t="shared" si="10"/>
        <v>78.05466409243371</v>
      </c>
      <c r="AP15" s="69">
        <f t="shared" si="11"/>
        <v>75.19999398595075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85">
        <v>460398</v>
      </c>
      <c r="E16" s="86">
        <v>80044</v>
      </c>
      <c r="F16" s="86">
        <v>80043</v>
      </c>
      <c r="G16" s="86">
        <v>1</v>
      </c>
      <c r="H16" s="86" t="s">
        <v>423</v>
      </c>
      <c r="I16" s="86" t="s">
        <v>423</v>
      </c>
      <c r="J16" s="86">
        <v>380354</v>
      </c>
      <c r="K16" s="86">
        <v>125613</v>
      </c>
      <c r="L16" s="86">
        <v>204934</v>
      </c>
      <c r="M16" s="86">
        <v>22522</v>
      </c>
      <c r="N16" s="86">
        <v>27285</v>
      </c>
      <c r="O16" s="90">
        <f t="shared" si="0"/>
        <v>100</v>
      </c>
      <c r="P16" s="90">
        <f t="shared" si="1"/>
        <v>33.025286969507356</v>
      </c>
      <c r="Q16" s="90">
        <f t="shared" si="2"/>
        <v>53.879806706384045</v>
      </c>
      <c r="R16" s="90">
        <f t="shared" si="3"/>
        <v>5.92132592269307</v>
      </c>
      <c r="S16" s="90">
        <f t="shared" si="4"/>
        <v>7.173580401415523</v>
      </c>
      <c r="T16" s="70" t="s">
        <v>410</v>
      </c>
      <c r="U16" s="56">
        <v>1674991</v>
      </c>
      <c r="V16" s="63">
        <v>833832</v>
      </c>
      <c r="W16" s="63">
        <v>841159</v>
      </c>
      <c r="X16" s="57">
        <v>106364</v>
      </c>
      <c r="Y16" s="64">
        <v>55700</v>
      </c>
      <c r="Z16" s="64">
        <v>50664</v>
      </c>
      <c r="AA16" s="57">
        <v>1310452</v>
      </c>
      <c r="AB16" s="64">
        <v>678789</v>
      </c>
      <c r="AC16" s="64">
        <v>631663</v>
      </c>
      <c r="AD16" s="57">
        <v>179447</v>
      </c>
      <c r="AE16" s="64">
        <v>88261</v>
      </c>
      <c r="AF16" s="64">
        <v>91186</v>
      </c>
      <c r="AG16" s="57">
        <v>78728</v>
      </c>
      <c r="AH16" s="64">
        <v>11082</v>
      </c>
      <c r="AI16" s="64">
        <v>67646</v>
      </c>
      <c r="AJ16" s="65">
        <f t="shared" si="5"/>
        <v>0</v>
      </c>
      <c r="AK16" s="65">
        <f t="shared" si="6"/>
        <v>0</v>
      </c>
      <c r="AL16" s="65">
        <f t="shared" si="7"/>
        <v>0</v>
      </c>
      <c r="AM16" s="5">
        <f t="shared" si="8"/>
        <v>0</v>
      </c>
      <c r="AN16" s="68">
        <f t="shared" si="9"/>
        <v>78.23636067298271</v>
      </c>
      <c r="AO16" s="69">
        <f t="shared" si="10"/>
        <v>81.40596666954495</v>
      </c>
      <c r="AP16" s="69">
        <f t="shared" si="11"/>
        <v>75.09436384797642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87">
        <v>235952</v>
      </c>
      <c r="E17" s="88">
        <v>41570</v>
      </c>
      <c r="F17" s="88">
        <v>41570</v>
      </c>
      <c r="G17" s="88" t="s">
        <v>424</v>
      </c>
      <c r="H17" s="88" t="s">
        <v>424</v>
      </c>
      <c r="I17" s="88" t="s">
        <v>424</v>
      </c>
      <c r="J17" s="88">
        <v>194382</v>
      </c>
      <c r="K17" s="88">
        <v>70410</v>
      </c>
      <c r="L17" s="88">
        <v>106849</v>
      </c>
      <c r="M17" s="88">
        <v>11675</v>
      </c>
      <c r="N17" s="88">
        <v>5448</v>
      </c>
      <c r="O17" s="91">
        <f t="shared" si="0"/>
        <v>100</v>
      </c>
      <c r="P17" s="91">
        <f t="shared" si="1"/>
        <v>36.22248973670402</v>
      </c>
      <c r="Q17" s="91">
        <f t="shared" si="2"/>
        <v>54.96856704838925</v>
      </c>
      <c r="R17" s="91">
        <f t="shared" si="3"/>
        <v>6.006214567192435</v>
      </c>
      <c r="S17" s="91">
        <f t="shared" si="4"/>
        <v>2.8027286477142943</v>
      </c>
      <c r="T17" s="70" t="s">
        <v>411</v>
      </c>
      <c r="U17" s="66">
        <v>1329160</v>
      </c>
      <c r="V17" s="58">
        <v>657109</v>
      </c>
      <c r="W17" s="58">
        <v>672051</v>
      </c>
      <c r="X17" s="67">
        <v>62867</v>
      </c>
      <c r="Y17" s="59">
        <v>29966</v>
      </c>
      <c r="Z17" s="59">
        <v>32901</v>
      </c>
      <c r="AA17" s="67">
        <v>1045844</v>
      </c>
      <c r="AB17" s="59">
        <v>553564</v>
      </c>
      <c r="AC17" s="59">
        <v>492280</v>
      </c>
      <c r="AD17" s="67">
        <v>113163</v>
      </c>
      <c r="AE17" s="59">
        <v>58440</v>
      </c>
      <c r="AF17" s="59">
        <v>54723</v>
      </c>
      <c r="AG17" s="67">
        <v>107286</v>
      </c>
      <c r="AH17" s="59">
        <v>15139</v>
      </c>
      <c r="AI17" s="59">
        <v>92147</v>
      </c>
      <c r="AJ17" s="65">
        <f t="shared" si="5"/>
        <v>0</v>
      </c>
      <c r="AK17" s="65">
        <f t="shared" si="6"/>
        <v>0</v>
      </c>
      <c r="AL17" s="65">
        <f t="shared" si="7"/>
        <v>0</v>
      </c>
      <c r="AM17" s="5">
        <f t="shared" si="8"/>
        <v>0</v>
      </c>
      <c r="AN17" s="68">
        <f t="shared" si="9"/>
        <v>78.68458274398868</v>
      </c>
      <c r="AO17" s="69">
        <f t="shared" si="10"/>
        <v>84.24234031188128</v>
      </c>
      <c r="AP17" s="69">
        <f t="shared" si="11"/>
        <v>73.25039319932564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87">
        <v>224446</v>
      </c>
      <c r="E18" s="88">
        <v>38474</v>
      </c>
      <c r="F18" s="88">
        <v>38473</v>
      </c>
      <c r="G18" s="88">
        <v>1</v>
      </c>
      <c r="H18" s="88" t="s">
        <v>424</v>
      </c>
      <c r="I18" s="88" t="s">
        <v>424</v>
      </c>
      <c r="J18" s="88">
        <v>185972</v>
      </c>
      <c r="K18" s="88">
        <v>55203</v>
      </c>
      <c r="L18" s="88">
        <v>98085</v>
      </c>
      <c r="M18" s="88">
        <v>10847</v>
      </c>
      <c r="N18" s="88">
        <v>21837</v>
      </c>
      <c r="O18" s="91">
        <f t="shared" si="0"/>
        <v>100</v>
      </c>
      <c r="P18" s="91">
        <f t="shared" si="1"/>
        <v>29.68350074204719</v>
      </c>
      <c r="Q18" s="91">
        <f t="shared" si="2"/>
        <v>52.741810595143356</v>
      </c>
      <c r="R18" s="91">
        <f t="shared" si="3"/>
        <v>5.8325984556815005</v>
      </c>
      <c r="S18" s="91">
        <f t="shared" si="4"/>
        <v>11.742090207127955</v>
      </c>
      <c r="T18" s="70" t="s">
        <v>412</v>
      </c>
      <c r="U18" s="66">
        <v>788663</v>
      </c>
      <c r="V18" s="58">
        <v>384466</v>
      </c>
      <c r="W18" s="58">
        <v>404197</v>
      </c>
      <c r="X18" s="67">
        <v>27032</v>
      </c>
      <c r="Y18" s="59">
        <v>13648</v>
      </c>
      <c r="Z18" s="59">
        <v>13384</v>
      </c>
      <c r="AA18" s="67">
        <v>614545</v>
      </c>
      <c r="AB18" s="59">
        <v>329873</v>
      </c>
      <c r="AC18" s="59">
        <v>284672</v>
      </c>
      <c r="AD18" s="67">
        <v>46424</v>
      </c>
      <c r="AE18" s="59">
        <v>25964</v>
      </c>
      <c r="AF18" s="59">
        <v>20460</v>
      </c>
      <c r="AG18" s="67">
        <v>100662</v>
      </c>
      <c r="AH18" s="59">
        <v>14981</v>
      </c>
      <c r="AI18" s="59">
        <v>85681</v>
      </c>
      <c r="AJ18" s="65">
        <f t="shared" si="5"/>
        <v>0</v>
      </c>
      <c r="AK18" s="65">
        <f t="shared" si="6"/>
        <v>0</v>
      </c>
      <c r="AL18" s="65">
        <f t="shared" si="7"/>
        <v>0</v>
      </c>
      <c r="AM18" s="5">
        <f t="shared" si="8"/>
        <v>0</v>
      </c>
      <c r="AN18" s="68">
        <f t="shared" si="9"/>
        <v>77.92238256390878</v>
      </c>
      <c r="AO18" s="69">
        <f t="shared" si="10"/>
        <v>85.80030483839923</v>
      </c>
      <c r="AP18" s="69">
        <f t="shared" si="11"/>
        <v>70.42902347122813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85">
        <v>1934968</v>
      </c>
      <c r="E19" s="86">
        <v>394093</v>
      </c>
      <c r="F19" s="86">
        <v>394093</v>
      </c>
      <c r="G19" s="86" t="s">
        <v>423</v>
      </c>
      <c r="H19" s="86" t="s">
        <v>423</v>
      </c>
      <c r="I19" s="86" t="s">
        <v>423</v>
      </c>
      <c r="J19" s="86">
        <v>1540875</v>
      </c>
      <c r="K19" s="86">
        <v>523136</v>
      </c>
      <c r="L19" s="86">
        <v>837442</v>
      </c>
      <c r="M19" s="86">
        <v>107289</v>
      </c>
      <c r="N19" s="86">
        <v>73008</v>
      </c>
      <c r="O19" s="90">
        <f t="shared" si="0"/>
        <v>100</v>
      </c>
      <c r="P19" s="90">
        <f t="shared" si="1"/>
        <v>33.950580027581736</v>
      </c>
      <c r="Q19" s="90">
        <f t="shared" si="2"/>
        <v>54.34847083637544</v>
      </c>
      <c r="R19" s="90">
        <f t="shared" si="3"/>
        <v>6.962862010221466</v>
      </c>
      <c r="S19" s="90">
        <f t="shared" si="4"/>
        <v>4.738087125821368</v>
      </c>
      <c r="T19" s="70" t="s">
        <v>413</v>
      </c>
      <c r="U19" s="56">
        <v>748863</v>
      </c>
      <c r="V19" s="63">
        <v>355601</v>
      </c>
      <c r="W19" s="63">
        <v>393262</v>
      </c>
      <c r="X19" s="57">
        <v>19769</v>
      </c>
      <c r="Y19" s="64">
        <v>10504</v>
      </c>
      <c r="Z19" s="64">
        <v>9265</v>
      </c>
      <c r="AA19" s="57">
        <v>559130</v>
      </c>
      <c r="AB19" s="64">
        <v>304070</v>
      </c>
      <c r="AC19" s="64">
        <v>255060</v>
      </c>
      <c r="AD19" s="57">
        <v>28200</v>
      </c>
      <c r="AE19" s="64">
        <v>15639</v>
      </c>
      <c r="AF19" s="64">
        <v>12561</v>
      </c>
      <c r="AG19" s="57">
        <v>141764</v>
      </c>
      <c r="AH19" s="64">
        <v>25388</v>
      </c>
      <c r="AI19" s="64">
        <v>116376</v>
      </c>
      <c r="AJ19" s="65">
        <f t="shared" si="5"/>
        <v>0</v>
      </c>
      <c r="AK19" s="65">
        <f t="shared" si="6"/>
        <v>0</v>
      </c>
      <c r="AL19" s="65">
        <f t="shared" si="7"/>
        <v>0</v>
      </c>
      <c r="AM19" s="5">
        <f t="shared" si="8"/>
        <v>0</v>
      </c>
      <c r="AN19" s="68">
        <f t="shared" si="9"/>
        <v>74.66385707399084</v>
      </c>
      <c r="AO19" s="69">
        <f t="shared" si="10"/>
        <v>85.50875841181549</v>
      </c>
      <c r="AP19" s="69">
        <f t="shared" si="11"/>
        <v>64.85752500877278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87">
        <v>981486</v>
      </c>
      <c r="E20" s="88">
        <v>205995</v>
      </c>
      <c r="F20" s="88">
        <v>205995</v>
      </c>
      <c r="G20" s="88" t="s">
        <v>424</v>
      </c>
      <c r="H20" s="88" t="s">
        <v>424</v>
      </c>
      <c r="I20" s="88" t="s">
        <v>424</v>
      </c>
      <c r="J20" s="88">
        <v>775491</v>
      </c>
      <c r="K20" s="88">
        <v>290581</v>
      </c>
      <c r="L20" s="88">
        <v>421413</v>
      </c>
      <c r="M20" s="88">
        <v>49796</v>
      </c>
      <c r="N20" s="88">
        <v>13701</v>
      </c>
      <c r="O20" s="91">
        <f t="shared" si="0"/>
        <v>100</v>
      </c>
      <c r="P20" s="91">
        <f t="shared" si="1"/>
        <v>37.47058315312493</v>
      </c>
      <c r="Q20" s="91">
        <f t="shared" si="2"/>
        <v>54.341443034155134</v>
      </c>
      <c r="R20" s="91">
        <f t="shared" si="3"/>
        <v>6.42122216763315</v>
      </c>
      <c r="S20" s="91">
        <f t="shared" si="4"/>
        <v>1.7667516450867904</v>
      </c>
      <c r="T20" s="70" t="s">
        <v>414</v>
      </c>
      <c r="U20" s="66">
        <v>597005</v>
      </c>
      <c r="V20" s="58">
        <v>280289</v>
      </c>
      <c r="W20" s="58">
        <v>316716</v>
      </c>
      <c r="X20" s="67">
        <v>14788</v>
      </c>
      <c r="Y20" s="59">
        <v>8298</v>
      </c>
      <c r="Z20" s="59">
        <v>6490</v>
      </c>
      <c r="AA20" s="67">
        <v>404417</v>
      </c>
      <c r="AB20" s="59">
        <v>228953</v>
      </c>
      <c r="AC20" s="59">
        <v>175464</v>
      </c>
      <c r="AD20" s="67">
        <v>15504</v>
      </c>
      <c r="AE20" s="59">
        <v>8514</v>
      </c>
      <c r="AF20" s="59">
        <v>6990</v>
      </c>
      <c r="AG20" s="67">
        <v>162296</v>
      </c>
      <c r="AH20" s="59">
        <v>34524</v>
      </c>
      <c r="AI20" s="59">
        <v>127772</v>
      </c>
      <c r="AJ20" s="65">
        <f t="shared" si="5"/>
        <v>0</v>
      </c>
      <c r="AK20" s="65">
        <f t="shared" si="6"/>
        <v>0</v>
      </c>
      <c r="AL20" s="65">
        <f t="shared" si="7"/>
        <v>0</v>
      </c>
      <c r="AM20" s="5">
        <f t="shared" si="8"/>
        <v>0</v>
      </c>
      <c r="AN20" s="68">
        <f t="shared" si="9"/>
        <v>67.74097369368765</v>
      </c>
      <c r="AO20" s="69">
        <f t="shared" si="10"/>
        <v>81.68461837603331</v>
      </c>
      <c r="AP20" s="69">
        <f t="shared" si="11"/>
        <v>55.40105330958966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87">
        <v>953482</v>
      </c>
      <c r="E21" s="88">
        <v>188098</v>
      </c>
      <c r="F21" s="88">
        <v>188098</v>
      </c>
      <c r="G21" s="88" t="s">
        <v>424</v>
      </c>
      <c r="H21" s="88" t="s">
        <v>424</v>
      </c>
      <c r="I21" s="88" t="s">
        <v>424</v>
      </c>
      <c r="J21" s="88">
        <v>765384</v>
      </c>
      <c r="K21" s="88">
        <v>232555</v>
      </c>
      <c r="L21" s="88">
        <v>416029</v>
      </c>
      <c r="M21" s="88">
        <v>57493</v>
      </c>
      <c r="N21" s="88">
        <v>59307</v>
      </c>
      <c r="O21" s="91">
        <f t="shared" si="0"/>
        <v>100</v>
      </c>
      <c r="P21" s="91">
        <f t="shared" si="1"/>
        <v>30.384094781181737</v>
      </c>
      <c r="Q21" s="91">
        <f t="shared" si="2"/>
        <v>54.35559144168156</v>
      </c>
      <c r="R21" s="91">
        <f t="shared" si="3"/>
        <v>7.511654280727059</v>
      </c>
      <c r="S21" s="91">
        <f t="shared" si="4"/>
        <v>7.748659496409645</v>
      </c>
      <c r="T21" s="70" t="s">
        <v>415</v>
      </c>
      <c r="U21" s="66">
        <v>495565</v>
      </c>
      <c r="V21" s="58">
        <v>258048</v>
      </c>
      <c r="W21" s="58">
        <v>237517</v>
      </c>
      <c r="X21" s="67">
        <v>16878</v>
      </c>
      <c r="Y21" s="59">
        <v>11693</v>
      </c>
      <c r="Z21" s="59">
        <v>5185</v>
      </c>
      <c r="AA21" s="67">
        <v>295441</v>
      </c>
      <c r="AB21" s="59">
        <v>195748</v>
      </c>
      <c r="AC21" s="59">
        <v>99693</v>
      </c>
      <c r="AD21" s="67">
        <v>12487</v>
      </c>
      <c r="AE21" s="59">
        <v>8124</v>
      </c>
      <c r="AF21" s="59">
        <v>4363</v>
      </c>
      <c r="AG21" s="67">
        <v>170759</v>
      </c>
      <c r="AH21" s="59">
        <v>42483</v>
      </c>
      <c r="AI21" s="59">
        <v>128276</v>
      </c>
      <c r="AJ21" s="65">
        <f t="shared" si="5"/>
        <v>0</v>
      </c>
      <c r="AK21" s="65">
        <f t="shared" si="6"/>
        <v>0</v>
      </c>
      <c r="AL21" s="65">
        <f t="shared" si="7"/>
        <v>0</v>
      </c>
      <c r="AM21" s="5">
        <f t="shared" si="8"/>
        <v>0</v>
      </c>
      <c r="AN21" s="68">
        <f t="shared" si="9"/>
        <v>59.61700281496878</v>
      </c>
      <c r="AO21" s="69">
        <f t="shared" si="10"/>
        <v>75.85720486111111</v>
      </c>
      <c r="AP21" s="69">
        <f t="shared" si="11"/>
        <v>41.972995617155824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85">
        <v>495821</v>
      </c>
      <c r="E22" s="86">
        <v>102451</v>
      </c>
      <c r="F22" s="86">
        <v>102451</v>
      </c>
      <c r="G22" s="86" t="s">
        <v>423</v>
      </c>
      <c r="H22" s="86" t="s">
        <v>423</v>
      </c>
      <c r="I22" s="86" t="s">
        <v>423</v>
      </c>
      <c r="J22" s="86">
        <v>393370</v>
      </c>
      <c r="K22" s="86">
        <v>119973</v>
      </c>
      <c r="L22" s="86">
        <v>227210</v>
      </c>
      <c r="M22" s="86">
        <v>22752</v>
      </c>
      <c r="N22" s="86">
        <v>23435</v>
      </c>
      <c r="O22" s="90">
        <f t="shared" si="0"/>
        <v>100</v>
      </c>
      <c r="P22" s="90">
        <f t="shared" si="1"/>
        <v>30.498767064087247</v>
      </c>
      <c r="Q22" s="90">
        <f t="shared" si="2"/>
        <v>57.759869842641784</v>
      </c>
      <c r="R22" s="90">
        <f t="shared" si="3"/>
        <v>5.783867605562194</v>
      </c>
      <c r="S22" s="90">
        <f t="shared" si="4"/>
        <v>5.957495487708773</v>
      </c>
      <c r="T22" s="70" t="s">
        <v>416</v>
      </c>
      <c r="U22" s="56">
        <v>310951</v>
      </c>
      <c r="V22" s="63">
        <v>163045</v>
      </c>
      <c r="W22" s="63">
        <v>147906</v>
      </c>
      <c r="X22" s="57">
        <v>16908</v>
      </c>
      <c r="Y22" s="64">
        <v>12766</v>
      </c>
      <c r="Z22" s="64">
        <v>4142</v>
      </c>
      <c r="AA22" s="57">
        <v>148216</v>
      </c>
      <c r="AB22" s="64">
        <v>109311</v>
      </c>
      <c r="AC22" s="64">
        <v>38905</v>
      </c>
      <c r="AD22" s="57">
        <v>7622</v>
      </c>
      <c r="AE22" s="64">
        <v>5254</v>
      </c>
      <c r="AF22" s="64">
        <v>2368</v>
      </c>
      <c r="AG22" s="57">
        <v>138205</v>
      </c>
      <c r="AH22" s="64">
        <v>35714</v>
      </c>
      <c r="AI22" s="64">
        <v>102491</v>
      </c>
      <c r="AJ22" s="65">
        <f t="shared" si="5"/>
        <v>0</v>
      </c>
      <c r="AK22" s="65">
        <f t="shared" si="6"/>
        <v>0</v>
      </c>
      <c r="AL22" s="65">
        <f t="shared" si="7"/>
        <v>0</v>
      </c>
      <c r="AM22" s="5">
        <f t="shared" si="8"/>
        <v>0</v>
      </c>
      <c r="AN22" s="68">
        <f t="shared" si="9"/>
        <v>47.66538779421838</v>
      </c>
      <c r="AO22" s="69">
        <f t="shared" si="10"/>
        <v>67.04345426109356</v>
      </c>
      <c r="AP22" s="69">
        <f t="shared" si="11"/>
        <v>26.303868673346585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87">
        <v>256596</v>
      </c>
      <c r="E23" s="88">
        <v>53564</v>
      </c>
      <c r="F23" s="88">
        <v>53564</v>
      </c>
      <c r="G23" s="88" t="s">
        <v>424</v>
      </c>
      <c r="H23" s="88" t="s">
        <v>424</v>
      </c>
      <c r="I23" s="88" t="s">
        <v>424</v>
      </c>
      <c r="J23" s="88">
        <v>203032</v>
      </c>
      <c r="K23" s="88">
        <v>68484</v>
      </c>
      <c r="L23" s="88">
        <v>117569</v>
      </c>
      <c r="M23" s="88">
        <v>11572</v>
      </c>
      <c r="N23" s="88">
        <v>5407</v>
      </c>
      <c r="O23" s="91">
        <f t="shared" si="0"/>
        <v>100</v>
      </c>
      <c r="P23" s="91">
        <f t="shared" si="1"/>
        <v>33.730643445368216</v>
      </c>
      <c r="Q23" s="91">
        <f t="shared" si="2"/>
        <v>57.906635407226446</v>
      </c>
      <c r="R23" s="91">
        <f t="shared" si="3"/>
        <v>5.699594152645888</v>
      </c>
      <c r="S23" s="91">
        <f t="shared" si="4"/>
        <v>2.663126994759447</v>
      </c>
      <c r="T23" s="70" t="s">
        <v>417</v>
      </c>
      <c r="U23" s="66">
        <v>137363</v>
      </c>
      <c r="V23" s="58">
        <v>65869</v>
      </c>
      <c r="W23" s="58">
        <v>71494</v>
      </c>
      <c r="X23" s="67">
        <v>8746</v>
      </c>
      <c r="Y23" s="59">
        <v>6251</v>
      </c>
      <c r="Z23" s="59">
        <v>2495</v>
      </c>
      <c r="AA23" s="67">
        <v>47412</v>
      </c>
      <c r="AB23" s="59">
        <v>36955</v>
      </c>
      <c r="AC23" s="59">
        <v>10457</v>
      </c>
      <c r="AD23" s="67">
        <v>2770</v>
      </c>
      <c r="AE23" s="59">
        <v>1837</v>
      </c>
      <c r="AF23" s="59">
        <v>933</v>
      </c>
      <c r="AG23" s="67">
        <v>78435</v>
      </c>
      <c r="AH23" s="59">
        <v>20826</v>
      </c>
      <c r="AI23" s="59">
        <v>57609</v>
      </c>
      <c r="AJ23" s="65">
        <f t="shared" si="5"/>
        <v>0</v>
      </c>
      <c r="AK23" s="65">
        <f t="shared" si="6"/>
        <v>0</v>
      </c>
      <c r="AL23" s="65">
        <f t="shared" si="7"/>
        <v>0</v>
      </c>
      <c r="AM23" s="5">
        <f t="shared" si="8"/>
        <v>0</v>
      </c>
      <c r="AN23" s="68">
        <f t="shared" si="9"/>
        <v>34.515844878169524</v>
      </c>
      <c r="AO23" s="69">
        <f t="shared" si="10"/>
        <v>56.10378174862226</v>
      </c>
      <c r="AP23" s="69">
        <f t="shared" si="11"/>
        <v>14.626402215570538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87">
        <v>239225</v>
      </c>
      <c r="E24" s="88">
        <v>48887</v>
      </c>
      <c r="F24" s="88">
        <v>48887</v>
      </c>
      <c r="G24" s="88" t="s">
        <v>424</v>
      </c>
      <c r="H24" s="88" t="s">
        <v>424</v>
      </c>
      <c r="I24" s="88" t="s">
        <v>424</v>
      </c>
      <c r="J24" s="88">
        <v>190338</v>
      </c>
      <c r="K24" s="88">
        <v>51489</v>
      </c>
      <c r="L24" s="88">
        <v>109641</v>
      </c>
      <c r="M24" s="88">
        <v>11180</v>
      </c>
      <c r="N24" s="88">
        <v>18028</v>
      </c>
      <c r="O24" s="91">
        <f t="shared" si="0"/>
        <v>100</v>
      </c>
      <c r="P24" s="91">
        <f t="shared" si="1"/>
        <v>27.05135075497273</v>
      </c>
      <c r="Q24" s="91">
        <f t="shared" si="2"/>
        <v>57.60331620590738</v>
      </c>
      <c r="R24" s="91">
        <f t="shared" si="3"/>
        <v>5.873761413905789</v>
      </c>
      <c r="S24" s="91">
        <f t="shared" si="4"/>
        <v>9.471571625214093</v>
      </c>
      <c r="T24" s="70" t="s">
        <v>418</v>
      </c>
      <c r="U24" s="66">
        <v>41807</v>
      </c>
      <c r="V24" s="58">
        <v>18087</v>
      </c>
      <c r="W24" s="58">
        <v>23720</v>
      </c>
      <c r="X24" s="67">
        <v>2891</v>
      </c>
      <c r="Y24" s="59">
        <v>1909</v>
      </c>
      <c r="Z24" s="59">
        <v>982</v>
      </c>
      <c r="AA24" s="67">
        <v>9760</v>
      </c>
      <c r="AB24" s="59">
        <v>7857</v>
      </c>
      <c r="AC24" s="59">
        <v>1903</v>
      </c>
      <c r="AD24" s="67">
        <v>705</v>
      </c>
      <c r="AE24" s="59">
        <v>464</v>
      </c>
      <c r="AF24" s="59">
        <v>241</v>
      </c>
      <c r="AG24" s="67">
        <v>28451</v>
      </c>
      <c r="AH24" s="59">
        <v>7857</v>
      </c>
      <c r="AI24" s="59">
        <v>20594</v>
      </c>
      <c r="AJ24" s="65">
        <f t="shared" si="5"/>
        <v>0</v>
      </c>
      <c r="AK24" s="65">
        <f t="shared" si="6"/>
        <v>0</v>
      </c>
      <c r="AL24" s="65">
        <f t="shared" si="7"/>
        <v>0</v>
      </c>
      <c r="AM24" s="5">
        <f t="shared" si="8"/>
        <v>0</v>
      </c>
      <c r="AN24" s="68">
        <f t="shared" si="9"/>
        <v>23.345372784461933</v>
      </c>
      <c r="AO24" s="69">
        <f t="shared" si="10"/>
        <v>43.44003980759661</v>
      </c>
      <c r="AP24" s="69">
        <f t="shared" si="11"/>
        <v>8.022765598650928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85">
        <v>560163</v>
      </c>
      <c r="E25" s="86">
        <v>99229</v>
      </c>
      <c r="F25" s="86">
        <v>99229</v>
      </c>
      <c r="G25" s="86" t="s">
        <v>423</v>
      </c>
      <c r="H25" s="86" t="s">
        <v>423</v>
      </c>
      <c r="I25" s="86" t="s">
        <v>423</v>
      </c>
      <c r="J25" s="86">
        <v>460934</v>
      </c>
      <c r="K25" s="86">
        <v>149416</v>
      </c>
      <c r="L25" s="86">
        <v>253864</v>
      </c>
      <c r="M25" s="86">
        <v>24996</v>
      </c>
      <c r="N25" s="86">
        <v>32658</v>
      </c>
      <c r="O25" s="90">
        <f t="shared" si="0"/>
        <v>100</v>
      </c>
      <c r="P25" s="90">
        <f t="shared" si="1"/>
        <v>32.41592071749969</v>
      </c>
      <c r="Q25" s="90">
        <f t="shared" si="2"/>
        <v>55.07599786520413</v>
      </c>
      <c r="R25" s="90">
        <f t="shared" si="3"/>
        <v>5.42290219424039</v>
      </c>
      <c r="S25" s="90">
        <f t="shared" si="4"/>
        <v>7.085179223055796</v>
      </c>
      <c r="T25" s="70" t="s">
        <v>419</v>
      </c>
      <c r="U25" s="56">
        <v>9576</v>
      </c>
      <c r="V25" s="63">
        <v>4120</v>
      </c>
      <c r="W25" s="63">
        <v>5456</v>
      </c>
      <c r="X25" s="57">
        <v>994</v>
      </c>
      <c r="Y25" s="64">
        <v>685</v>
      </c>
      <c r="Z25" s="64">
        <v>309</v>
      </c>
      <c r="AA25" s="57">
        <v>1888</v>
      </c>
      <c r="AB25" s="64">
        <v>1538</v>
      </c>
      <c r="AC25" s="64">
        <v>350</v>
      </c>
      <c r="AD25" s="57">
        <v>147</v>
      </c>
      <c r="AE25" s="64">
        <v>97</v>
      </c>
      <c r="AF25" s="64">
        <v>50</v>
      </c>
      <c r="AG25" s="57">
        <v>6547</v>
      </c>
      <c r="AH25" s="64">
        <v>1800</v>
      </c>
      <c r="AI25" s="64">
        <v>4747</v>
      </c>
      <c r="AJ25" s="65">
        <f t="shared" si="5"/>
        <v>0</v>
      </c>
      <c r="AK25" s="65">
        <f t="shared" si="6"/>
        <v>0</v>
      </c>
      <c r="AL25" s="65">
        <f t="shared" si="7"/>
        <v>0</v>
      </c>
      <c r="AM25" s="5">
        <f t="shared" si="8"/>
        <v>0</v>
      </c>
      <c r="AN25" s="68">
        <f t="shared" si="9"/>
        <v>19.71595655806182</v>
      </c>
      <c r="AO25" s="69">
        <f t="shared" si="10"/>
        <v>37.33009708737864</v>
      </c>
      <c r="AP25" s="69">
        <f t="shared" si="11"/>
        <v>6.414956011730205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87">
        <v>292522</v>
      </c>
      <c r="E26" s="88">
        <v>52198</v>
      </c>
      <c r="F26" s="88">
        <v>52198</v>
      </c>
      <c r="G26" s="88" t="s">
        <v>424</v>
      </c>
      <c r="H26" s="88" t="s">
        <v>424</v>
      </c>
      <c r="I26" s="88" t="s">
        <v>424</v>
      </c>
      <c r="J26" s="88">
        <v>240324</v>
      </c>
      <c r="K26" s="88">
        <v>84926</v>
      </c>
      <c r="L26" s="88">
        <v>134301</v>
      </c>
      <c r="M26" s="88">
        <v>13440</v>
      </c>
      <c r="N26" s="88">
        <v>7657</v>
      </c>
      <c r="O26" s="91">
        <f t="shared" si="0"/>
        <v>100</v>
      </c>
      <c r="P26" s="91">
        <f t="shared" si="1"/>
        <v>35.338126862069544</v>
      </c>
      <c r="Q26" s="91">
        <f t="shared" si="2"/>
        <v>55.883307534827985</v>
      </c>
      <c r="R26" s="91">
        <f t="shared" si="3"/>
        <v>5.5924501922404755</v>
      </c>
      <c r="S26" s="91">
        <f t="shared" si="4"/>
        <v>3.186115410862003</v>
      </c>
      <c r="T26" s="70" t="s">
        <v>420</v>
      </c>
      <c r="U26" s="66">
        <v>1962</v>
      </c>
      <c r="V26" s="58">
        <v>1005</v>
      </c>
      <c r="W26" s="58">
        <v>957</v>
      </c>
      <c r="X26" s="67">
        <v>324</v>
      </c>
      <c r="Y26" s="59">
        <v>229</v>
      </c>
      <c r="Z26" s="59">
        <v>95</v>
      </c>
      <c r="AA26" s="67">
        <v>562</v>
      </c>
      <c r="AB26" s="59">
        <v>447</v>
      </c>
      <c r="AC26" s="59">
        <v>115</v>
      </c>
      <c r="AD26" s="67">
        <v>31</v>
      </c>
      <c r="AE26" s="59">
        <v>26</v>
      </c>
      <c r="AF26" s="59">
        <v>5</v>
      </c>
      <c r="AG26" s="67">
        <v>1045</v>
      </c>
      <c r="AH26" s="59">
        <v>303</v>
      </c>
      <c r="AI26" s="59">
        <v>742</v>
      </c>
      <c r="AJ26" s="65">
        <f t="shared" si="5"/>
        <v>0</v>
      </c>
      <c r="AK26" s="65">
        <f t="shared" si="6"/>
        <v>0</v>
      </c>
      <c r="AL26" s="65">
        <f t="shared" si="7"/>
        <v>0</v>
      </c>
      <c r="AM26" s="5">
        <f t="shared" si="8"/>
        <v>0</v>
      </c>
      <c r="AN26" s="68">
        <f t="shared" si="9"/>
        <v>28.644240570846076</v>
      </c>
      <c r="AO26" s="69">
        <f t="shared" si="10"/>
        <v>44.47761194029851</v>
      </c>
      <c r="AP26" s="69">
        <f t="shared" si="11"/>
        <v>12.016718913270637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87">
        <v>267641</v>
      </c>
      <c r="E27" s="88">
        <v>47031</v>
      </c>
      <c r="F27" s="88">
        <v>47031</v>
      </c>
      <c r="G27" s="88" t="s">
        <v>424</v>
      </c>
      <c r="H27" s="88" t="s">
        <v>424</v>
      </c>
      <c r="I27" s="88" t="s">
        <v>424</v>
      </c>
      <c r="J27" s="88">
        <v>220610</v>
      </c>
      <c r="K27" s="88">
        <v>64490</v>
      </c>
      <c r="L27" s="88">
        <v>119563</v>
      </c>
      <c r="M27" s="88">
        <v>11556</v>
      </c>
      <c r="N27" s="88">
        <v>25001</v>
      </c>
      <c r="O27" s="91">
        <f t="shared" si="0"/>
        <v>100</v>
      </c>
      <c r="P27" s="91">
        <f t="shared" si="1"/>
        <v>29.23258238520466</v>
      </c>
      <c r="Q27" s="91">
        <f t="shared" si="2"/>
        <v>54.19654594080051</v>
      </c>
      <c r="R27" s="91">
        <f t="shared" si="3"/>
        <v>5.2382031639544895</v>
      </c>
      <c r="S27" s="91">
        <f t="shared" si="4"/>
        <v>11.332668510040342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85">
        <v>1550896</v>
      </c>
      <c r="E28" s="86">
        <v>296332</v>
      </c>
      <c r="F28" s="86">
        <v>296331</v>
      </c>
      <c r="G28" s="86">
        <v>1</v>
      </c>
      <c r="H28" s="86" t="s">
        <v>423</v>
      </c>
      <c r="I28" s="86" t="s">
        <v>423</v>
      </c>
      <c r="J28" s="86">
        <v>1254564</v>
      </c>
      <c r="K28" s="86">
        <v>441837</v>
      </c>
      <c r="L28" s="86">
        <v>677105</v>
      </c>
      <c r="M28" s="86">
        <v>66865</v>
      </c>
      <c r="N28" s="86">
        <v>68757</v>
      </c>
      <c r="O28" s="90">
        <f t="shared" si="0"/>
        <v>100</v>
      </c>
      <c r="P28" s="90">
        <f t="shared" si="1"/>
        <v>35.21837068495509</v>
      </c>
      <c r="Q28" s="90">
        <f t="shared" si="2"/>
        <v>53.97133984396173</v>
      </c>
      <c r="R28" s="90">
        <f t="shared" si="3"/>
        <v>5.329740053118055</v>
      </c>
      <c r="S28" s="90">
        <f t="shared" si="4"/>
        <v>5.4805494179651255</v>
      </c>
      <c r="T28" s="77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Q28" s="5"/>
      <c r="AR28" s="5"/>
    </row>
    <row r="29" spans="1:35" s="1" customFormat="1" ht="12" customHeight="1">
      <c r="A29" s="200" t="s">
        <v>36</v>
      </c>
      <c r="B29" s="27" t="s">
        <v>19</v>
      </c>
      <c r="C29" s="40" t="s">
        <v>20</v>
      </c>
      <c r="D29" s="87">
        <v>789358</v>
      </c>
      <c r="E29" s="88">
        <v>154041</v>
      </c>
      <c r="F29" s="88">
        <v>154041</v>
      </c>
      <c r="G29" s="88" t="s">
        <v>424</v>
      </c>
      <c r="H29" s="88" t="s">
        <v>424</v>
      </c>
      <c r="I29" s="88" t="s">
        <v>424</v>
      </c>
      <c r="J29" s="88">
        <v>635317</v>
      </c>
      <c r="K29" s="88">
        <v>245558</v>
      </c>
      <c r="L29" s="88">
        <v>342336</v>
      </c>
      <c r="M29" s="88">
        <v>32674</v>
      </c>
      <c r="N29" s="88">
        <v>14749</v>
      </c>
      <c r="O29" s="91">
        <f t="shared" si="0"/>
        <v>100</v>
      </c>
      <c r="P29" s="91">
        <f t="shared" si="1"/>
        <v>38.65125598716861</v>
      </c>
      <c r="Q29" s="91">
        <f t="shared" si="2"/>
        <v>53.88428139023511</v>
      </c>
      <c r="R29" s="91">
        <f t="shared" si="3"/>
        <v>5.142944388391936</v>
      </c>
      <c r="S29" s="91">
        <f t="shared" si="4"/>
        <v>2.3215182342043423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</row>
    <row r="30" spans="1:26" s="1" customFormat="1" ht="12" customHeight="1">
      <c r="A30" s="206"/>
      <c r="B30" s="27" t="s">
        <v>21</v>
      </c>
      <c r="C30" s="40" t="s">
        <v>22</v>
      </c>
      <c r="D30" s="87">
        <v>761538</v>
      </c>
      <c r="E30" s="88">
        <v>142291</v>
      </c>
      <c r="F30" s="88">
        <v>142290</v>
      </c>
      <c r="G30" s="88">
        <v>1</v>
      </c>
      <c r="H30" s="88" t="s">
        <v>424</v>
      </c>
      <c r="I30" s="88" t="s">
        <v>424</v>
      </c>
      <c r="J30" s="88">
        <v>619247</v>
      </c>
      <c r="K30" s="88">
        <v>196279</v>
      </c>
      <c r="L30" s="88">
        <v>334769</v>
      </c>
      <c r="M30" s="88">
        <v>34191</v>
      </c>
      <c r="N30" s="88">
        <v>54008</v>
      </c>
      <c r="O30" s="91">
        <f t="shared" si="0"/>
        <v>100</v>
      </c>
      <c r="P30" s="91">
        <f t="shared" si="1"/>
        <v>31.696399013640757</v>
      </c>
      <c r="Q30" s="91">
        <f t="shared" si="2"/>
        <v>54.060657540529064</v>
      </c>
      <c r="R30" s="91">
        <f t="shared" si="3"/>
        <v>5.521383228340227</v>
      </c>
      <c r="S30" s="91">
        <f t="shared" si="4"/>
        <v>8.721560217489952</v>
      </c>
      <c r="T30" s="94"/>
      <c r="U30" s="93"/>
      <c r="V30" s="93"/>
      <c r="W30" s="93"/>
      <c r="X30" s="93"/>
      <c r="Y30" s="93"/>
      <c r="Z30" s="93"/>
    </row>
    <row r="31" spans="1:29" s="1" customFormat="1" ht="12" customHeight="1">
      <c r="A31" s="31" t="s">
        <v>37</v>
      </c>
      <c r="B31" s="15" t="s">
        <v>15</v>
      </c>
      <c r="C31" s="34" t="s">
        <v>16</v>
      </c>
      <c r="D31" s="85">
        <v>1314354</v>
      </c>
      <c r="E31" s="86">
        <v>237474</v>
      </c>
      <c r="F31" s="86">
        <v>237474</v>
      </c>
      <c r="G31" s="86" t="s">
        <v>423</v>
      </c>
      <c r="H31" s="86" t="s">
        <v>423</v>
      </c>
      <c r="I31" s="86" t="s">
        <v>423</v>
      </c>
      <c r="J31" s="86">
        <v>1076880</v>
      </c>
      <c r="K31" s="86">
        <v>362277</v>
      </c>
      <c r="L31" s="86">
        <v>598526</v>
      </c>
      <c r="M31" s="86">
        <v>44050</v>
      </c>
      <c r="N31" s="86">
        <v>72027</v>
      </c>
      <c r="O31" s="90">
        <f t="shared" si="0"/>
        <v>100</v>
      </c>
      <c r="P31" s="90">
        <f t="shared" si="1"/>
        <v>33.641352796969024</v>
      </c>
      <c r="Q31" s="90">
        <f t="shared" si="2"/>
        <v>55.57963747121314</v>
      </c>
      <c r="R31" s="90">
        <f t="shared" si="3"/>
        <v>4.090520763687691</v>
      </c>
      <c r="S31" s="90">
        <f t="shared" si="4"/>
        <v>6.688488968130153</v>
      </c>
      <c r="U31" s="93"/>
      <c r="V31" s="93"/>
      <c r="W31" s="93"/>
      <c r="X31" s="93"/>
      <c r="Y31" s="93"/>
      <c r="Z31" s="93"/>
      <c r="AA31" s="93"/>
      <c r="AC31" s="93"/>
    </row>
    <row r="32" spans="1:32" s="1" customFormat="1" ht="12" customHeight="1">
      <c r="A32" s="200" t="s">
        <v>38</v>
      </c>
      <c r="B32" s="27" t="s">
        <v>19</v>
      </c>
      <c r="C32" s="40" t="s">
        <v>20</v>
      </c>
      <c r="D32" s="87">
        <v>677590</v>
      </c>
      <c r="E32" s="88">
        <v>124516</v>
      </c>
      <c r="F32" s="88">
        <v>124516</v>
      </c>
      <c r="G32" s="88" t="s">
        <v>424</v>
      </c>
      <c r="H32" s="88" t="s">
        <v>424</v>
      </c>
      <c r="I32" s="88" t="s">
        <v>424</v>
      </c>
      <c r="J32" s="88">
        <v>553074</v>
      </c>
      <c r="K32" s="88">
        <v>203125</v>
      </c>
      <c r="L32" s="88">
        <v>311228</v>
      </c>
      <c r="M32" s="88">
        <v>23438</v>
      </c>
      <c r="N32" s="88">
        <v>15283</v>
      </c>
      <c r="O32" s="91">
        <f t="shared" si="0"/>
        <v>100</v>
      </c>
      <c r="P32" s="91">
        <f t="shared" si="1"/>
        <v>36.72655015422891</v>
      </c>
      <c r="Q32" s="91">
        <f t="shared" si="2"/>
        <v>56.27239754535559</v>
      </c>
      <c r="R32" s="91">
        <f t="shared" si="3"/>
        <v>4.237769267765254</v>
      </c>
      <c r="S32" s="91">
        <f t="shared" si="4"/>
        <v>2.763283032650242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</row>
    <row r="33" spans="1:35" ht="12" customHeight="1">
      <c r="A33" s="206"/>
      <c r="B33" s="27" t="s">
        <v>21</v>
      </c>
      <c r="C33" s="40" t="s">
        <v>22</v>
      </c>
      <c r="D33" s="87">
        <v>636764</v>
      </c>
      <c r="E33" s="88">
        <v>112958</v>
      </c>
      <c r="F33" s="88">
        <v>112958</v>
      </c>
      <c r="G33" s="88" t="s">
        <v>424</v>
      </c>
      <c r="H33" s="88" t="s">
        <v>424</v>
      </c>
      <c r="I33" s="88" t="s">
        <v>424</v>
      </c>
      <c r="J33" s="88">
        <v>523806</v>
      </c>
      <c r="K33" s="88">
        <v>159152</v>
      </c>
      <c r="L33" s="88">
        <v>287298</v>
      </c>
      <c r="M33" s="88">
        <v>20612</v>
      </c>
      <c r="N33" s="88">
        <v>56744</v>
      </c>
      <c r="O33" s="91">
        <f t="shared" si="0"/>
        <v>100</v>
      </c>
      <c r="P33" s="91">
        <f t="shared" si="1"/>
        <v>30.383768036257695</v>
      </c>
      <c r="Q33" s="91">
        <f t="shared" si="2"/>
        <v>54.8481689785913</v>
      </c>
      <c r="R33" s="91">
        <f t="shared" si="3"/>
        <v>3.935044653936763</v>
      </c>
      <c r="S33" s="91">
        <f t="shared" si="4"/>
        <v>10.833018331214229</v>
      </c>
      <c r="T33" s="1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I33" s="93"/>
    </row>
    <row r="34" spans="1:35" ht="12" customHeight="1">
      <c r="A34" s="31" t="s">
        <v>39</v>
      </c>
      <c r="B34" s="15" t="s">
        <v>15</v>
      </c>
      <c r="C34" s="34" t="s">
        <v>16</v>
      </c>
      <c r="D34" s="85">
        <v>533717</v>
      </c>
      <c r="E34" s="86">
        <v>90964</v>
      </c>
      <c r="F34" s="86">
        <v>90964</v>
      </c>
      <c r="G34" s="86" t="s">
        <v>423</v>
      </c>
      <c r="H34" s="86" t="s">
        <v>423</v>
      </c>
      <c r="I34" s="86" t="s">
        <v>423</v>
      </c>
      <c r="J34" s="86">
        <v>442753</v>
      </c>
      <c r="K34" s="86">
        <v>142877</v>
      </c>
      <c r="L34" s="86">
        <v>239766</v>
      </c>
      <c r="M34" s="86">
        <v>26068</v>
      </c>
      <c r="N34" s="86">
        <v>34042</v>
      </c>
      <c r="O34" s="90">
        <f t="shared" si="0"/>
        <v>100</v>
      </c>
      <c r="P34" s="90">
        <f t="shared" si="1"/>
        <v>32.27013707417002</v>
      </c>
      <c r="Q34" s="90">
        <f t="shared" si="2"/>
        <v>54.15344447129664</v>
      </c>
      <c r="R34" s="90">
        <f t="shared" si="3"/>
        <v>5.887707141453586</v>
      </c>
      <c r="S34" s="90">
        <f t="shared" si="4"/>
        <v>7.688711313079753</v>
      </c>
      <c r="T34" s="1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I34" s="93"/>
    </row>
    <row r="35" spans="1:35" ht="12" customHeight="1">
      <c r="A35" s="200" t="s">
        <v>40</v>
      </c>
      <c r="B35" s="27" t="s">
        <v>19</v>
      </c>
      <c r="C35" s="40" t="s">
        <v>20</v>
      </c>
      <c r="D35" s="87">
        <v>276368</v>
      </c>
      <c r="E35" s="88">
        <v>47136</v>
      </c>
      <c r="F35" s="88">
        <v>47136</v>
      </c>
      <c r="G35" s="88" t="s">
        <v>424</v>
      </c>
      <c r="H35" s="88" t="s">
        <v>424</v>
      </c>
      <c r="I35" s="88" t="s">
        <v>424</v>
      </c>
      <c r="J35" s="88">
        <v>229232</v>
      </c>
      <c r="K35" s="88">
        <v>81164</v>
      </c>
      <c r="L35" s="88">
        <v>126560</v>
      </c>
      <c r="M35" s="88">
        <v>13861</v>
      </c>
      <c r="N35" s="88">
        <v>7647</v>
      </c>
      <c r="O35" s="91">
        <f t="shared" si="0"/>
        <v>100</v>
      </c>
      <c r="P35" s="91">
        <f t="shared" si="1"/>
        <v>35.406923989669856</v>
      </c>
      <c r="Q35" s="91">
        <f t="shared" si="2"/>
        <v>55.21044182313115</v>
      </c>
      <c r="R35" s="91">
        <f t="shared" si="3"/>
        <v>6.046712500872479</v>
      </c>
      <c r="S35" s="91">
        <f t="shared" si="4"/>
        <v>3.3359216863265164</v>
      </c>
      <c r="T35" s="1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</row>
    <row r="36" spans="1:35" ht="12" customHeight="1">
      <c r="A36" s="206"/>
      <c r="B36" s="27" t="s">
        <v>21</v>
      </c>
      <c r="C36" s="40" t="s">
        <v>22</v>
      </c>
      <c r="D36" s="87">
        <v>257349</v>
      </c>
      <c r="E36" s="88">
        <v>43828</v>
      </c>
      <c r="F36" s="88">
        <v>43828</v>
      </c>
      <c r="G36" s="88" t="s">
        <v>424</v>
      </c>
      <c r="H36" s="88" t="s">
        <v>424</v>
      </c>
      <c r="I36" s="88" t="s">
        <v>424</v>
      </c>
      <c r="J36" s="88">
        <v>213521</v>
      </c>
      <c r="K36" s="88">
        <v>61713</v>
      </c>
      <c r="L36" s="88">
        <v>113206</v>
      </c>
      <c r="M36" s="88">
        <v>12207</v>
      </c>
      <c r="N36" s="88">
        <v>26395</v>
      </c>
      <c r="O36" s="91">
        <f t="shared" si="0"/>
        <v>100</v>
      </c>
      <c r="P36" s="91">
        <f t="shared" si="1"/>
        <v>28.902543543726377</v>
      </c>
      <c r="Q36" s="91">
        <f t="shared" si="2"/>
        <v>53.018672636415154</v>
      </c>
      <c r="R36" s="91">
        <f t="shared" si="3"/>
        <v>5.71700207473738</v>
      </c>
      <c r="S36" s="91">
        <f t="shared" si="4"/>
        <v>12.361781745121089</v>
      </c>
      <c r="T36" s="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</row>
    <row r="37" spans="1:35" ht="12" customHeight="1">
      <c r="A37" s="31" t="s">
        <v>41</v>
      </c>
      <c r="B37" s="15" t="s">
        <v>15</v>
      </c>
      <c r="C37" s="34" t="s">
        <v>16</v>
      </c>
      <c r="D37" s="85">
        <v>725672</v>
      </c>
      <c r="E37" s="86">
        <v>122552</v>
      </c>
      <c r="F37" s="86">
        <v>122552</v>
      </c>
      <c r="G37" s="86" t="s">
        <v>423</v>
      </c>
      <c r="H37" s="86" t="s">
        <v>423</v>
      </c>
      <c r="I37" s="86" t="s">
        <v>423</v>
      </c>
      <c r="J37" s="86">
        <v>603120</v>
      </c>
      <c r="K37" s="86">
        <v>182319</v>
      </c>
      <c r="L37" s="86">
        <v>340774</v>
      </c>
      <c r="M37" s="86">
        <v>29034</v>
      </c>
      <c r="N37" s="86">
        <v>50993</v>
      </c>
      <c r="O37" s="90">
        <f t="shared" si="0"/>
        <v>100</v>
      </c>
      <c r="P37" s="90">
        <f t="shared" si="1"/>
        <v>30.22930760047752</v>
      </c>
      <c r="Q37" s="90">
        <f t="shared" si="2"/>
        <v>56.501857010213556</v>
      </c>
      <c r="R37" s="90">
        <f t="shared" si="3"/>
        <v>4.813967369677676</v>
      </c>
      <c r="S37" s="90">
        <f t="shared" si="4"/>
        <v>8.45486801963125</v>
      </c>
      <c r="T37" s="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ht="12" customHeight="1">
      <c r="A38" s="200" t="s">
        <v>42</v>
      </c>
      <c r="B38" s="27" t="s">
        <v>19</v>
      </c>
      <c r="C38" s="40" t="s">
        <v>20</v>
      </c>
      <c r="D38" s="87">
        <v>381078</v>
      </c>
      <c r="E38" s="88">
        <v>64302</v>
      </c>
      <c r="F38" s="88">
        <v>64302</v>
      </c>
      <c r="G38" s="88" t="s">
        <v>424</v>
      </c>
      <c r="H38" s="88" t="s">
        <v>424</v>
      </c>
      <c r="I38" s="88" t="s">
        <v>424</v>
      </c>
      <c r="J38" s="88">
        <v>316776</v>
      </c>
      <c r="K38" s="88">
        <v>103746</v>
      </c>
      <c r="L38" s="88">
        <v>185454</v>
      </c>
      <c r="M38" s="88">
        <v>16594</v>
      </c>
      <c r="N38" s="88">
        <v>10982</v>
      </c>
      <c r="O38" s="91">
        <f t="shared" si="0"/>
        <v>100</v>
      </c>
      <c r="P38" s="91">
        <f t="shared" si="1"/>
        <v>32.75058716569437</v>
      </c>
      <c r="Q38" s="91">
        <f t="shared" si="2"/>
        <v>58.54420789453747</v>
      </c>
      <c r="R38" s="91">
        <f t="shared" si="3"/>
        <v>5.238401899133772</v>
      </c>
      <c r="S38" s="91">
        <f t="shared" si="4"/>
        <v>3.466803040634391</v>
      </c>
      <c r="T38" s="1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ht="12" customHeight="1">
      <c r="A39" s="206"/>
      <c r="B39" s="27" t="s">
        <v>21</v>
      </c>
      <c r="C39" s="40" t="s">
        <v>22</v>
      </c>
      <c r="D39" s="87">
        <v>344594</v>
      </c>
      <c r="E39" s="88">
        <v>58250</v>
      </c>
      <c r="F39" s="88">
        <v>58250</v>
      </c>
      <c r="G39" s="88" t="s">
        <v>424</v>
      </c>
      <c r="H39" s="88" t="s">
        <v>424</v>
      </c>
      <c r="I39" s="88" t="s">
        <v>424</v>
      </c>
      <c r="J39" s="88">
        <v>286344</v>
      </c>
      <c r="K39" s="88">
        <v>78573</v>
      </c>
      <c r="L39" s="88">
        <v>155320</v>
      </c>
      <c r="M39" s="88">
        <v>12440</v>
      </c>
      <c r="N39" s="88">
        <v>40011</v>
      </c>
      <c r="O39" s="91">
        <f aca="true" t="shared" si="12" ref="O39:O70">+J39/$J39*100</f>
        <v>100</v>
      </c>
      <c r="P39" s="91">
        <f aca="true" t="shared" si="13" ref="P39:P70">+K39/$J39*100</f>
        <v>27.44007208113318</v>
      </c>
      <c r="Q39" s="91">
        <f aca="true" t="shared" si="14" ref="Q39:Q70">+L39/$J39*100</f>
        <v>54.24244964099125</v>
      </c>
      <c r="R39" s="91">
        <f aca="true" t="shared" si="15" ref="R39:R70">+M39/$J39*100</f>
        <v>4.344424887547844</v>
      </c>
      <c r="S39" s="91">
        <f aca="true" t="shared" si="16" ref="S39:S70">+N39/$J39*100</f>
        <v>13.973053390327717</v>
      </c>
      <c r="T39" s="1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2" customHeight="1">
      <c r="A40" s="31" t="s">
        <v>43</v>
      </c>
      <c r="B40" s="15" t="s">
        <v>15</v>
      </c>
      <c r="C40" s="34" t="s">
        <v>16</v>
      </c>
      <c r="D40" s="85">
        <v>551345</v>
      </c>
      <c r="E40" s="86">
        <v>88171</v>
      </c>
      <c r="F40" s="86">
        <v>88171</v>
      </c>
      <c r="G40" s="86" t="s">
        <v>423</v>
      </c>
      <c r="H40" s="86" t="s">
        <v>423</v>
      </c>
      <c r="I40" s="86" t="s">
        <v>423</v>
      </c>
      <c r="J40" s="86">
        <v>463174</v>
      </c>
      <c r="K40" s="86">
        <v>139331</v>
      </c>
      <c r="L40" s="86">
        <v>261430</v>
      </c>
      <c r="M40" s="86">
        <v>24023</v>
      </c>
      <c r="N40" s="86">
        <v>38390</v>
      </c>
      <c r="O40" s="90">
        <f t="shared" si="12"/>
        <v>100</v>
      </c>
      <c r="P40" s="90">
        <f t="shared" si="13"/>
        <v>30.081783519800336</v>
      </c>
      <c r="Q40" s="90">
        <f t="shared" si="14"/>
        <v>56.4431509540691</v>
      </c>
      <c r="R40" s="90">
        <f t="shared" si="15"/>
        <v>5.186603738551819</v>
      </c>
      <c r="S40" s="90">
        <f t="shared" si="16"/>
        <v>8.28846178757875</v>
      </c>
      <c r="T40" s="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ht="12" customHeight="1">
      <c r="A41" s="200" t="s">
        <v>44</v>
      </c>
      <c r="B41" s="27" t="s">
        <v>19</v>
      </c>
      <c r="C41" s="40" t="s">
        <v>20</v>
      </c>
      <c r="D41" s="87">
        <v>289202</v>
      </c>
      <c r="E41" s="88">
        <v>46147</v>
      </c>
      <c r="F41" s="88">
        <v>46147</v>
      </c>
      <c r="G41" s="88" t="s">
        <v>424</v>
      </c>
      <c r="H41" s="88" t="s">
        <v>424</v>
      </c>
      <c r="I41" s="88" t="s">
        <v>424</v>
      </c>
      <c r="J41" s="88">
        <v>243055</v>
      </c>
      <c r="K41" s="88">
        <v>80171</v>
      </c>
      <c r="L41" s="88">
        <v>140348</v>
      </c>
      <c r="M41" s="88">
        <v>13829</v>
      </c>
      <c r="N41" s="88">
        <v>8707</v>
      </c>
      <c r="O41" s="91">
        <f t="shared" si="12"/>
        <v>100</v>
      </c>
      <c r="P41" s="91">
        <f t="shared" si="13"/>
        <v>32.984715393635184</v>
      </c>
      <c r="Q41" s="91">
        <f t="shared" si="14"/>
        <v>57.74330912756373</v>
      </c>
      <c r="R41" s="91">
        <f t="shared" si="15"/>
        <v>5.6896587192199295</v>
      </c>
      <c r="S41" s="91">
        <f t="shared" si="16"/>
        <v>3.5823167595811647</v>
      </c>
      <c r="T41" s="1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2" customHeight="1">
      <c r="A42" s="206"/>
      <c r="B42" s="27" t="s">
        <v>21</v>
      </c>
      <c r="C42" s="40" t="s">
        <v>22</v>
      </c>
      <c r="D42" s="87">
        <v>262143</v>
      </c>
      <c r="E42" s="88">
        <v>42024</v>
      </c>
      <c r="F42" s="88">
        <v>42024</v>
      </c>
      <c r="G42" s="88" t="s">
        <v>424</v>
      </c>
      <c r="H42" s="88" t="s">
        <v>424</v>
      </c>
      <c r="I42" s="88" t="s">
        <v>424</v>
      </c>
      <c r="J42" s="88">
        <v>220119</v>
      </c>
      <c r="K42" s="88">
        <v>59160</v>
      </c>
      <c r="L42" s="88">
        <v>121082</v>
      </c>
      <c r="M42" s="88">
        <v>10194</v>
      </c>
      <c r="N42" s="88">
        <v>29683</v>
      </c>
      <c r="O42" s="91">
        <f t="shared" si="12"/>
        <v>100</v>
      </c>
      <c r="P42" s="91">
        <f t="shared" si="13"/>
        <v>26.87637141727884</v>
      </c>
      <c r="Q42" s="91">
        <f t="shared" si="14"/>
        <v>55.00751866036099</v>
      </c>
      <c r="R42" s="91">
        <f t="shared" si="15"/>
        <v>4.631131342591962</v>
      </c>
      <c r="S42" s="91">
        <f t="shared" si="16"/>
        <v>13.484978579768217</v>
      </c>
      <c r="T42" s="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ht="12" customHeight="1">
      <c r="A43" s="31" t="s">
        <v>45</v>
      </c>
      <c r="B43" s="15" t="s">
        <v>15</v>
      </c>
      <c r="C43" s="34" t="s">
        <v>16</v>
      </c>
      <c r="D43" s="85">
        <v>1105403</v>
      </c>
      <c r="E43" s="86">
        <v>174777</v>
      </c>
      <c r="F43" s="86">
        <v>174777</v>
      </c>
      <c r="G43" s="86" t="s">
        <v>423</v>
      </c>
      <c r="H43" s="86" t="s">
        <v>423</v>
      </c>
      <c r="I43" s="86" t="s">
        <v>423</v>
      </c>
      <c r="J43" s="86">
        <v>930626</v>
      </c>
      <c r="K43" s="86">
        <v>304310</v>
      </c>
      <c r="L43" s="86">
        <v>505750</v>
      </c>
      <c r="M43" s="86">
        <v>54055</v>
      </c>
      <c r="N43" s="86">
        <v>66511</v>
      </c>
      <c r="O43" s="90">
        <f t="shared" si="12"/>
        <v>100</v>
      </c>
      <c r="P43" s="90">
        <f t="shared" si="13"/>
        <v>32.69949474869604</v>
      </c>
      <c r="Q43" s="90">
        <f t="shared" si="14"/>
        <v>54.34513972315409</v>
      </c>
      <c r="R43" s="90">
        <f t="shared" si="15"/>
        <v>5.808455813613632</v>
      </c>
      <c r="S43" s="90">
        <f t="shared" si="16"/>
        <v>7.146909714536237</v>
      </c>
      <c r="T43" s="1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ht="12" customHeight="1">
      <c r="A44" s="200" t="s">
        <v>46</v>
      </c>
      <c r="B44" s="27" t="s">
        <v>19</v>
      </c>
      <c r="C44" s="40" t="s">
        <v>20</v>
      </c>
      <c r="D44" s="87">
        <v>567059</v>
      </c>
      <c r="E44" s="88">
        <v>91120</v>
      </c>
      <c r="F44" s="88">
        <v>91120</v>
      </c>
      <c r="G44" s="88" t="s">
        <v>424</v>
      </c>
      <c r="H44" s="88" t="s">
        <v>424</v>
      </c>
      <c r="I44" s="88" t="s">
        <v>424</v>
      </c>
      <c r="J44" s="88">
        <v>475939</v>
      </c>
      <c r="K44" s="88">
        <v>172009</v>
      </c>
      <c r="L44" s="88">
        <v>261340</v>
      </c>
      <c r="M44" s="88">
        <v>27421</v>
      </c>
      <c r="N44" s="88">
        <v>15169</v>
      </c>
      <c r="O44" s="91">
        <f t="shared" si="12"/>
        <v>100</v>
      </c>
      <c r="P44" s="91">
        <f t="shared" si="13"/>
        <v>36.140976049451716</v>
      </c>
      <c r="Q44" s="91">
        <f t="shared" si="14"/>
        <v>54.91039818127953</v>
      </c>
      <c r="R44" s="91">
        <f t="shared" si="15"/>
        <v>5.761452623130276</v>
      </c>
      <c r="S44" s="91">
        <f t="shared" si="16"/>
        <v>3.1871731461384756</v>
      </c>
      <c r="T44" s="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ht="12" customHeight="1">
      <c r="A45" s="206"/>
      <c r="B45" s="27" t="s">
        <v>21</v>
      </c>
      <c r="C45" s="40" t="s">
        <v>22</v>
      </c>
      <c r="D45" s="87">
        <v>538344</v>
      </c>
      <c r="E45" s="88">
        <v>83657</v>
      </c>
      <c r="F45" s="88">
        <v>83657</v>
      </c>
      <c r="G45" s="88" t="s">
        <v>424</v>
      </c>
      <c r="H45" s="88" t="s">
        <v>424</v>
      </c>
      <c r="I45" s="88" t="s">
        <v>424</v>
      </c>
      <c r="J45" s="88">
        <v>454687</v>
      </c>
      <c r="K45" s="88">
        <v>132301</v>
      </c>
      <c r="L45" s="88">
        <v>244410</v>
      </c>
      <c r="M45" s="88">
        <v>26634</v>
      </c>
      <c r="N45" s="88">
        <v>51342</v>
      </c>
      <c r="O45" s="91">
        <f t="shared" si="12"/>
        <v>100</v>
      </c>
      <c r="P45" s="91">
        <f t="shared" si="13"/>
        <v>29.097159144642358</v>
      </c>
      <c r="Q45" s="91">
        <f t="shared" si="14"/>
        <v>53.753461172190974</v>
      </c>
      <c r="R45" s="91">
        <f t="shared" si="15"/>
        <v>5.857655925944661</v>
      </c>
      <c r="S45" s="91">
        <f t="shared" si="16"/>
        <v>11.291723757222002</v>
      </c>
      <c r="T45" s="1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G45" s="93"/>
      <c r="AH45" s="93"/>
      <c r="AI45" s="93"/>
    </row>
    <row r="46" spans="1:35" ht="12" customHeight="1">
      <c r="A46" s="31" t="s">
        <v>47</v>
      </c>
      <c r="B46" s="15" t="s">
        <v>15</v>
      </c>
      <c r="C46" s="34" t="s">
        <v>16</v>
      </c>
      <c r="D46" s="85">
        <v>1244313</v>
      </c>
      <c r="E46" s="86">
        <v>203476</v>
      </c>
      <c r="F46" s="86">
        <v>203475</v>
      </c>
      <c r="G46" s="86">
        <v>1</v>
      </c>
      <c r="H46" s="86" t="s">
        <v>423</v>
      </c>
      <c r="I46" s="86" t="s">
        <v>423</v>
      </c>
      <c r="J46" s="86">
        <v>1040837</v>
      </c>
      <c r="K46" s="86">
        <v>357603</v>
      </c>
      <c r="L46" s="86">
        <v>551994</v>
      </c>
      <c r="M46" s="86">
        <v>67125</v>
      </c>
      <c r="N46" s="86">
        <v>64115</v>
      </c>
      <c r="O46" s="90">
        <f t="shared" si="12"/>
        <v>100</v>
      </c>
      <c r="P46" s="90">
        <f t="shared" si="13"/>
        <v>34.357252864761726</v>
      </c>
      <c r="Q46" s="90">
        <f t="shared" si="14"/>
        <v>53.03366425290415</v>
      </c>
      <c r="R46" s="90">
        <f t="shared" si="15"/>
        <v>6.449136608325799</v>
      </c>
      <c r="S46" s="90">
        <f t="shared" si="16"/>
        <v>6.159946274008322</v>
      </c>
      <c r="T46" s="1"/>
      <c r="U46" s="93"/>
      <c r="V46" s="93"/>
      <c r="W46" s="93"/>
      <c r="X46" s="93"/>
      <c r="Y46" s="93"/>
      <c r="AA46" s="93"/>
      <c r="AB46" s="93"/>
      <c r="AC46" s="93"/>
      <c r="AG46" s="93"/>
      <c r="AH46" s="93"/>
      <c r="AI46" s="93"/>
    </row>
    <row r="47" spans="1:35" ht="12" customHeight="1">
      <c r="A47" s="200" t="s">
        <v>48</v>
      </c>
      <c r="B47" s="27" t="s">
        <v>19</v>
      </c>
      <c r="C47" s="40" t="s">
        <v>20</v>
      </c>
      <c r="D47" s="87">
        <v>640859</v>
      </c>
      <c r="E47" s="88">
        <v>105983</v>
      </c>
      <c r="F47" s="88">
        <v>105983</v>
      </c>
      <c r="G47" s="88" t="s">
        <v>424</v>
      </c>
      <c r="H47" s="88" t="s">
        <v>424</v>
      </c>
      <c r="I47" s="88" t="s">
        <v>424</v>
      </c>
      <c r="J47" s="88">
        <v>534876</v>
      </c>
      <c r="K47" s="88">
        <v>202649</v>
      </c>
      <c r="L47" s="88">
        <v>284335</v>
      </c>
      <c r="M47" s="88">
        <v>34140</v>
      </c>
      <c r="N47" s="88">
        <v>13752</v>
      </c>
      <c r="O47" s="91">
        <f t="shared" si="12"/>
        <v>100</v>
      </c>
      <c r="P47" s="91">
        <f t="shared" si="13"/>
        <v>37.88709906595174</v>
      </c>
      <c r="Q47" s="91">
        <f t="shared" si="14"/>
        <v>53.15904994802534</v>
      </c>
      <c r="R47" s="91">
        <f t="shared" si="15"/>
        <v>6.382787786328047</v>
      </c>
      <c r="S47" s="91">
        <f t="shared" si="16"/>
        <v>2.5710631996948825</v>
      </c>
      <c r="T47" s="1"/>
      <c r="U47" s="93"/>
      <c r="V47" s="93"/>
      <c r="W47" s="93"/>
      <c r="AA47" s="93"/>
      <c r="AB47" s="93"/>
      <c r="AG47" s="93"/>
      <c r="AH47" s="93"/>
      <c r="AI47" s="93"/>
    </row>
    <row r="48" spans="1:33" ht="12" customHeight="1">
      <c r="A48" s="206"/>
      <c r="B48" s="27" t="s">
        <v>21</v>
      </c>
      <c r="C48" s="40" t="s">
        <v>22</v>
      </c>
      <c r="D48" s="87">
        <v>603454</v>
      </c>
      <c r="E48" s="88">
        <v>97493</v>
      </c>
      <c r="F48" s="88">
        <v>97492</v>
      </c>
      <c r="G48" s="88">
        <v>1</v>
      </c>
      <c r="H48" s="88" t="s">
        <v>424</v>
      </c>
      <c r="I48" s="88" t="s">
        <v>424</v>
      </c>
      <c r="J48" s="88">
        <v>505961</v>
      </c>
      <c r="K48" s="88">
        <v>154954</v>
      </c>
      <c r="L48" s="88">
        <v>267659</v>
      </c>
      <c r="M48" s="88">
        <v>32985</v>
      </c>
      <c r="N48" s="88">
        <v>50363</v>
      </c>
      <c r="O48" s="91">
        <f t="shared" si="12"/>
        <v>100</v>
      </c>
      <c r="P48" s="91">
        <f t="shared" si="13"/>
        <v>30.625680635463997</v>
      </c>
      <c r="Q48" s="91">
        <f t="shared" si="14"/>
        <v>52.901112931629115</v>
      </c>
      <c r="R48" s="91">
        <f t="shared" si="15"/>
        <v>6.519277177489964</v>
      </c>
      <c r="S48" s="91">
        <f t="shared" si="16"/>
        <v>9.95392925541692</v>
      </c>
      <c r="T48" s="1"/>
      <c r="U48" s="93"/>
      <c r="V48" s="93"/>
      <c r="AG48" s="93"/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85">
        <v>889563</v>
      </c>
      <c r="E49" s="86">
        <v>148987</v>
      </c>
      <c r="F49" s="86">
        <v>148987</v>
      </c>
      <c r="G49" s="86" t="s">
        <v>423</v>
      </c>
      <c r="H49" s="86" t="s">
        <v>423</v>
      </c>
      <c r="I49" s="86" t="s">
        <v>423</v>
      </c>
      <c r="J49" s="86">
        <v>740576</v>
      </c>
      <c r="K49" s="86">
        <v>244367</v>
      </c>
      <c r="L49" s="86">
        <v>392883</v>
      </c>
      <c r="M49" s="86">
        <v>48298</v>
      </c>
      <c r="N49" s="86">
        <v>55028</v>
      </c>
      <c r="O49" s="90">
        <f t="shared" si="12"/>
        <v>100</v>
      </c>
      <c r="P49" s="90">
        <f t="shared" si="13"/>
        <v>32.99688350689193</v>
      </c>
      <c r="Q49" s="90">
        <f t="shared" si="14"/>
        <v>53.051003543188</v>
      </c>
      <c r="R49" s="90">
        <f t="shared" si="15"/>
        <v>6.521680421725792</v>
      </c>
      <c r="S49" s="90">
        <f t="shared" si="16"/>
        <v>7.430432528194271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87">
        <v>459947</v>
      </c>
      <c r="E50" s="88">
        <v>77712</v>
      </c>
      <c r="F50" s="88">
        <v>77712</v>
      </c>
      <c r="G50" s="88" t="s">
        <v>424</v>
      </c>
      <c r="H50" s="88" t="s">
        <v>424</v>
      </c>
      <c r="I50" s="88" t="s">
        <v>424</v>
      </c>
      <c r="J50" s="88">
        <v>382235</v>
      </c>
      <c r="K50" s="88">
        <v>139881</v>
      </c>
      <c r="L50" s="88">
        <v>204477</v>
      </c>
      <c r="M50" s="88">
        <v>25657</v>
      </c>
      <c r="N50" s="88">
        <v>12220</v>
      </c>
      <c r="O50" s="91">
        <f t="shared" si="12"/>
        <v>100</v>
      </c>
      <c r="P50" s="91">
        <f t="shared" si="13"/>
        <v>36.59554985807161</v>
      </c>
      <c r="Q50" s="91">
        <f t="shared" si="14"/>
        <v>53.495101181210515</v>
      </c>
      <c r="R50" s="91">
        <f t="shared" si="15"/>
        <v>6.712362813452458</v>
      </c>
      <c r="S50" s="91">
        <f t="shared" si="16"/>
        <v>3.196986147265426</v>
      </c>
    </row>
    <row r="51" spans="1:19" s="1" customFormat="1" ht="12" customHeight="1">
      <c r="A51" s="206"/>
      <c r="B51" s="27" t="s">
        <v>21</v>
      </c>
      <c r="C51" s="40" t="s">
        <v>22</v>
      </c>
      <c r="D51" s="87">
        <v>429616</v>
      </c>
      <c r="E51" s="88">
        <v>71275</v>
      </c>
      <c r="F51" s="88">
        <v>71275</v>
      </c>
      <c r="G51" s="88" t="s">
        <v>424</v>
      </c>
      <c r="H51" s="88" t="s">
        <v>424</v>
      </c>
      <c r="I51" s="88" t="s">
        <v>424</v>
      </c>
      <c r="J51" s="88">
        <v>358341</v>
      </c>
      <c r="K51" s="88">
        <v>104486</v>
      </c>
      <c r="L51" s="88">
        <v>188406</v>
      </c>
      <c r="M51" s="88">
        <v>22641</v>
      </c>
      <c r="N51" s="88">
        <v>42808</v>
      </c>
      <c r="O51" s="91">
        <f t="shared" si="12"/>
        <v>100</v>
      </c>
      <c r="P51" s="91">
        <f t="shared" si="13"/>
        <v>29.158259869788832</v>
      </c>
      <c r="Q51" s="91">
        <f t="shared" si="14"/>
        <v>52.577293695111635</v>
      </c>
      <c r="R51" s="91">
        <f t="shared" si="15"/>
        <v>6.31828342277328</v>
      </c>
      <c r="S51" s="91">
        <f t="shared" si="16"/>
        <v>11.946163012326249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85">
        <v>233660</v>
      </c>
      <c r="E52" s="86">
        <v>39978</v>
      </c>
      <c r="F52" s="86">
        <v>39978</v>
      </c>
      <c r="G52" s="86" t="s">
        <v>423</v>
      </c>
      <c r="H52" s="86" t="s">
        <v>423</v>
      </c>
      <c r="I52" s="86" t="s">
        <v>423</v>
      </c>
      <c r="J52" s="86">
        <v>193682</v>
      </c>
      <c r="K52" s="86">
        <v>67064</v>
      </c>
      <c r="L52" s="86">
        <v>94089</v>
      </c>
      <c r="M52" s="86">
        <v>15972</v>
      </c>
      <c r="N52" s="86">
        <v>16557</v>
      </c>
      <c r="O52" s="90">
        <f t="shared" si="12"/>
        <v>100</v>
      </c>
      <c r="P52" s="90">
        <f t="shared" si="13"/>
        <v>34.6258299687116</v>
      </c>
      <c r="Q52" s="90">
        <f t="shared" si="14"/>
        <v>48.5791142181514</v>
      </c>
      <c r="R52" s="90">
        <f t="shared" si="15"/>
        <v>8.246507161223034</v>
      </c>
      <c r="S52" s="90">
        <f t="shared" si="16"/>
        <v>8.548548651913961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87">
        <v>123197</v>
      </c>
      <c r="E53" s="88">
        <v>20746</v>
      </c>
      <c r="F53" s="88">
        <v>20746</v>
      </c>
      <c r="G53" s="88" t="s">
        <v>424</v>
      </c>
      <c r="H53" s="88" t="s">
        <v>424</v>
      </c>
      <c r="I53" s="88" t="s">
        <v>424</v>
      </c>
      <c r="J53" s="88">
        <v>102451</v>
      </c>
      <c r="K53" s="88">
        <v>41182</v>
      </c>
      <c r="L53" s="88">
        <v>49599</v>
      </c>
      <c r="M53" s="88">
        <v>8374</v>
      </c>
      <c r="N53" s="88">
        <v>3296</v>
      </c>
      <c r="O53" s="91">
        <f t="shared" si="12"/>
        <v>100</v>
      </c>
      <c r="P53" s="91">
        <f t="shared" si="13"/>
        <v>40.19677699583216</v>
      </c>
      <c r="Q53" s="91">
        <f t="shared" si="14"/>
        <v>48.41241178709822</v>
      </c>
      <c r="R53" s="91">
        <f t="shared" si="15"/>
        <v>8.17366350743282</v>
      </c>
      <c r="S53" s="91">
        <f t="shared" si="16"/>
        <v>3.217147709636802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87">
        <v>110463</v>
      </c>
      <c r="E54" s="88">
        <v>19232</v>
      </c>
      <c r="F54" s="88">
        <v>19232</v>
      </c>
      <c r="G54" s="88" t="s">
        <v>424</v>
      </c>
      <c r="H54" s="88" t="s">
        <v>424</v>
      </c>
      <c r="I54" s="88" t="s">
        <v>424</v>
      </c>
      <c r="J54" s="88">
        <v>91231</v>
      </c>
      <c r="K54" s="88">
        <v>25882</v>
      </c>
      <c r="L54" s="88">
        <v>44490</v>
      </c>
      <c r="M54" s="88">
        <v>7598</v>
      </c>
      <c r="N54" s="88">
        <v>13261</v>
      </c>
      <c r="O54" s="91">
        <f t="shared" si="12"/>
        <v>100</v>
      </c>
      <c r="P54" s="91">
        <f t="shared" si="13"/>
        <v>28.36974274095428</v>
      </c>
      <c r="Q54" s="91">
        <f t="shared" si="14"/>
        <v>48.76631846631079</v>
      </c>
      <c r="R54" s="91">
        <f t="shared" si="15"/>
        <v>8.32830945621554</v>
      </c>
      <c r="S54" s="91">
        <f t="shared" si="16"/>
        <v>14.535629336519385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85">
        <v>343302</v>
      </c>
      <c r="E55" s="86">
        <v>58670</v>
      </c>
      <c r="F55" s="86">
        <v>58669</v>
      </c>
      <c r="G55" s="86">
        <v>1</v>
      </c>
      <c r="H55" s="86" t="s">
        <v>423</v>
      </c>
      <c r="I55" s="86" t="s">
        <v>423</v>
      </c>
      <c r="J55" s="86">
        <v>284632</v>
      </c>
      <c r="K55" s="86">
        <v>99736</v>
      </c>
      <c r="L55" s="86">
        <v>138473</v>
      </c>
      <c r="M55" s="86">
        <v>24925</v>
      </c>
      <c r="N55" s="86">
        <v>21498</v>
      </c>
      <c r="O55" s="90">
        <f t="shared" si="12"/>
        <v>100</v>
      </c>
      <c r="P55" s="90">
        <f t="shared" si="13"/>
        <v>35.04033278057281</v>
      </c>
      <c r="Q55" s="90">
        <f t="shared" si="14"/>
        <v>48.64983557716631</v>
      </c>
      <c r="R55" s="90">
        <f t="shared" si="15"/>
        <v>8.756921217572163</v>
      </c>
      <c r="S55" s="90">
        <f t="shared" si="16"/>
        <v>7.55291042468872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87">
        <v>178376</v>
      </c>
      <c r="E56" s="88">
        <v>30503</v>
      </c>
      <c r="F56" s="88">
        <v>30502</v>
      </c>
      <c r="G56" s="88">
        <v>1</v>
      </c>
      <c r="H56" s="88" t="s">
        <v>424</v>
      </c>
      <c r="I56" s="88" t="s">
        <v>424</v>
      </c>
      <c r="J56" s="88">
        <v>147873</v>
      </c>
      <c r="K56" s="88">
        <v>58929</v>
      </c>
      <c r="L56" s="88">
        <v>72058</v>
      </c>
      <c r="M56" s="88">
        <v>12725</v>
      </c>
      <c r="N56" s="88">
        <v>4161</v>
      </c>
      <c r="O56" s="91">
        <f t="shared" si="12"/>
        <v>100</v>
      </c>
      <c r="P56" s="91">
        <f t="shared" si="13"/>
        <v>39.851088433994036</v>
      </c>
      <c r="Q56" s="91">
        <f t="shared" si="14"/>
        <v>48.7296531483097</v>
      </c>
      <c r="R56" s="91">
        <f t="shared" si="15"/>
        <v>8.605357299845137</v>
      </c>
      <c r="S56" s="91">
        <f t="shared" si="16"/>
        <v>2.8139011178511293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87">
        <v>164926</v>
      </c>
      <c r="E57" s="88">
        <v>28167</v>
      </c>
      <c r="F57" s="88">
        <v>28167</v>
      </c>
      <c r="G57" s="88" t="s">
        <v>424</v>
      </c>
      <c r="H57" s="88" t="s">
        <v>424</v>
      </c>
      <c r="I57" s="88" t="s">
        <v>424</v>
      </c>
      <c r="J57" s="88">
        <v>136759</v>
      </c>
      <c r="K57" s="88">
        <v>40807</v>
      </c>
      <c r="L57" s="88">
        <v>66415</v>
      </c>
      <c r="M57" s="88">
        <v>12200</v>
      </c>
      <c r="N57" s="88">
        <v>17337</v>
      </c>
      <c r="O57" s="91">
        <f t="shared" si="12"/>
        <v>100</v>
      </c>
      <c r="P57" s="91">
        <f t="shared" si="13"/>
        <v>29.838621224197308</v>
      </c>
      <c r="Q57" s="91">
        <f t="shared" si="14"/>
        <v>48.563531467764456</v>
      </c>
      <c r="R57" s="91">
        <f t="shared" si="15"/>
        <v>8.92080228723521</v>
      </c>
      <c r="S57" s="91">
        <f t="shared" si="16"/>
        <v>12.677045020803018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85">
        <v>92390</v>
      </c>
      <c r="E58" s="86">
        <v>14472</v>
      </c>
      <c r="F58" s="86">
        <v>14472</v>
      </c>
      <c r="G58" s="86" t="s">
        <v>423</v>
      </c>
      <c r="H58" s="86" t="s">
        <v>423</v>
      </c>
      <c r="I58" s="86" t="s">
        <v>423</v>
      </c>
      <c r="J58" s="86">
        <v>77918</v>
      </c>
      <c r="K58" s="86">
        <v>24892</v>
      </c>
      <c r="L58" s="86">
        <v>42291</v>
      </c>
      <c r="M58" s="86">
        <v>4345</v>
      </c>
      <c r="N58" s="86">
        <v>6390</v>
      </c>
      <c r="O58" s="90">
        <f t="shared" si="12"/>
        <v>100</v>
      </c>
      <c r="P58" s="90">
        <f t="shared" si="13"/>
        <v>31.946405195205212</v>
      </c>
      <c r="Q58" s="90">
        <f t="shared" si="14"/>
        <v>54.276290459200695</v>
      </c>
      <c r="R58" s="90">
        <f t="shared" si="15"/>
        <v>5.576375163633564</v>
      </c>
      <c r="S58" s="90">
        <f t="shared" si="16"/>
        <v>8.200929181960523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87">
        <v>47705</v>
      </c>
      <c r="E59" s="88">
        <v>7557</v>
      </c>
      <c r="F59" s="88">
        <v>7557</v>
      </c>
      <c r="G59" s="88" t="s">
        <v>424</v>
      </c>
      <c r="H59" s="88" t="s">
        <v>424</v>
      </c>
      <c r="I59" s="88" t="s">
        <v>424</v>
      </c>
      <c r="J59" s="88">
        <v>40148</v>
      </c>
      <c r="K59" s="88">
        <v>14177</v>
      </c>
      <c r="L59" s="88">
        <v>22156</v>
      </c>
      <c r="M59" s="88">
        <v>2399</v>
      </c>
      <c r="N59" s="88">
        <v>1416</v>
      </c>
      <c r="O59" s="91">
        <f t="shared" si="12"/>
        <v>100</v>
      </c>
      <c r="P59" s="91">
        <f t="shared" si="13"/>
        <v>35.31184616917405</v>
      </c>
      <c r="Q59" s="91">
        <f t="shared" si="14"/>
        <v>55.185812493773035</v>
      </c>
      <c r="R59" s="91">
        <f t="shared" si="15"/>
        <v>5.975391053103516</v>
      </c>
      <c r="S59" s="91">
        <f t="shared" si="16"/>
        <v>3.526950283949387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87">
        <v>44685</v>
      </c>
      <c r="E60" s="88">
        <v>6915</v>
      </c>
      <c r="F60" s="88">
        <v>6915</v>
      </c>
      <c r="G60" s="88" t="s">
        <v>424</v>
      </c>
      <c r="H60" s="88" t="s">
        <v>424</v>
      </c>
      <c r="I60" s="88" t="s">
        <v>424</v>
      </c>
      <c r="J60" s="88">
        <v>37770</v>
      </c>
      <c r="K60" s="88">
        <v>10715</v>
      </c>
      <c r="L60" s="88">
        <v>20135</v>
      </c>
      <c r="M60" s="88">
        <v>1946</v>
      </c>
      <c r="N60" s="88">
        <v>4974</v>
      </c>
      <c r="O60" s="91">
        <f t="shared" si="12"/>
        <v>100</v>
      </c>
      <c r="P60" s="91">
        <f t="shared" si="13"/>
        <v>28.36907598623246</v>
      </c>
      <c r="Q60" s="91">
        <f t="shared" si="14"/>
        <v>53.30950489806725</v>
      </c>
      <c r="R60" s="91">
        <f t="shared" si="15"/>
        <v>5.152237225311093</v>
      </c>
      <c r="S60" s="91">
        <f t="shared" si="16"/>
        <v>13.169181890389197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85">
        <v>390397</v>
      </c>
      <c r="E61" s="86">
        <v>64533</v>
      </c>
      <c r="F61" s="86">
        <v>64533</v>
      </c>
      <c r="G61" s="86" t="s">
        <v>423</v>
      </c>
      <c r="H61" s="86" t="s">
        <v>423</v>
      </c>
      <c r="I61" s="86" t="s">
        <v>423</v>
      </c>
      <c r="J61" s="86">
        <v>325864</v>
      </c>
      <c r="K61" s="86">
        <v>114780</v>
      </c>
      <c r="L61" s="86">
        <v>163827</v>
      </c>
      <c r="M61" s="86">
        <v>26566</v>
      </c>
      <c r="N61" s="86">
        <v>20691</v>
      </c>
      <c r="O61" s="90">
        <f t="shared" si="12"/>
        <v>100</v>
      </c>
      <c r="P61" s="90">
        <f t="shared" si="13"/>
        <v>35.22328333292417</v>
      </c>
      <c r="Q61" s="90">
        <f t="shared" si="14"/>
        <v>50.27465445707412</v>
      </c>
      <c r="R61" s="90">
        <f t="shared" si="15"/>
        <v>8.152480789531829</v>
      </c>
      <c r="S61" s="90">
        <f t="shared" si="16"/>
        <v>6.34958142046989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87">
        <v>197788</v>
      </c>
      <c r="E62" s="88">
        <v>33512</v>
      </c>
      <c r="F62" s="88">
        <v>33512</v>
      </c>
      <c r="G62" s="88" t="s">
        <v>424</v>
      </c>
      <c r="H62" s="88" t="s">
        <v>424</v>
      </c>
      <c r="I62" s="88" t="s">
        <v>424</v>
      </c>
      <c r="J62" s="88">
        <v>164276</v>
      </c>
      <c r="K62" s="88">
        <v>63900</v>
      </c>
      <c r="L62" s="88">
        <v>83886</v>
      </c>
      <c r="M62" s="88">
        <v>12829</v>
      </c>
      <c r="N62" s="88">
        <v>3661</v>
      </c>
      <c r="O62" s="91">
        <f t="shared" si="12"/>
        <v>100</v>
      </c>
      <c r="P62" s="91">
        <f t="shared" si="13"/>
        <v>38.897952226740365</v>
      </c>
      <c r="Q62" s="91">
        <f t="shared" si="14"/>
        <v>51.064062918503005</v>
      </c>
      <c r="R62" s="91">
        <f t="shared" si="15"/>
        <v>7.809418296038374</v>
      </c>
      <c r="S62" s="91">
        <f t="shared" si="16"/>
        <v>2.2285665587182546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87">
        <v>192609</v>
      </c>
      <c r="E63" s="88">
        <v>31021</v>
      </c>
      <c r="F63" s="88">
        <v>31021</v>
      </c>
      <c r="G63" s="88" t="s">
        <v>424</v>
      </c>
      <c r="H63" s="88" t="s">
        <v>424</v>
      </c>
      <c r="I63" s="88" t="s">
        <v>424</v>
      </c>
      <c r="J63" s="88">
        <v>161588</v>
      </c>
      <c r="K63" s="88">
        <v>50880</v>
      </c>
      <c r="L63" s="88">
        <v>79941</v>
      </c>
      <c r="M63" s="88">
        <v>13737</v>
      </c>
      <c r="N63" s="88">
        <v>17030</v>
      </c>
      <c r="O63" s="91">
        <f t="shared" si="12"/>
        <v>100</v>
      </c>
      <c r="P63" s="91">
        <f t="shared" si="13"/>
        <v>31.487486694556527</v>
      </c>
      <c r="Q63" s="91">
        <f t="shared" si="14"/>
        <v>49.47211426591083</v>
      </c>
      <c r="R63" s="91">
        <f t="shared" si="15"/>
        <v>8.501250092828675</v>
      </c>
      <c r="S63" s="91">
        <f t="shared" si="16"/>
        <v>10.539148946703964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85">
        <v>399035</v>
      </c>
      <c r="E64" s="86">
        <v>81883</v>
      </c>
      <c r="F64" s="86">
        <v>81883</v>
      </c>
      <c r="G64" s="86" t="s">
        <v>423</v>
      </c>
      <c r="H64" s="86" t="s">
        <v>423</v>
      </c>
      <c r="I64" s="86" t="s">
        <v>423</v>
      </c>
      <c r="J64" s="86">
        <v>317152</v>
      </c>
      <c r="K64" s="86">
        <v>105142</v>
      </c>
      <c r="L64" s="86">
        <v>175540</v>
      </c>
      <c r="M64" s="86">
        <v>19382</v>
      </c>
      <c r="N64" s="86">
        <v>17088</v>
      </c>
      <c r="O64" s="90">
        <f t="shared" si="12"/>
        <v>100</v>
      </c>
      <c r="P64" s="90">
        <f t="shared" si="13"/>
        <v>33.15192715164968</v>
      </c>
      <c r="Q64" s="90">
        <f t="shared" si="14"/>
        <v>55.34885480778933</v>
      </c>
      <c r="R64" s="90">
        <f t="shared" si="15"/>
        <v>6.11126526082131</v>
      </c>
      <c r="S64" s="90">
        <f t="shared" si="16"/>
        <v>5.387952779739683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87">
        <v>199683</v>
      </c>
      <c r="E65" s="88">
        <v>42445</v>
      </c>
      <c r="F65" s="88">
        <v>42445</v>
      </c>
      <c r="G65" s="88" t="s">
        <v>424</v>
      </c>
      <c r="H65" s="88" t="s">
        <v>424</v>
      </c>
      <c r="I65" s="88" t="s">
        <v>424</v>
      </c>
      <c r="J65" s="88">
        <v>157238</v>
      </c>
      <c r="K65" s="88">
        <v>57683</v>
      </c>
      <c r="L65" s="88">
        <v>87142</v>
      </c>
      <c r="M65" s="88">
        <v>9088</v>
      </c>
      <c r="N65" s="88">
        <v>3325</v>
      </c>
      <c r="O65" s="91">
        <f t="shared" si="12"/>
        <v>100</v>
      </c>
      <c r="P65" s="91">
        <f t="shared" si="13"/>
        <v>36.685152444065686</v>
      </c>
      <c r="Q65" s="91">
        <f t="shared" si="14"/>
        <v>55.420445439397604</v>
      </c>
      <c r="R65" s="91">
        <f t="shared" si="15"/>
        <v>5.779773337234002</v>
      </c>
      <c r="S65" s="91">
        <f t="shared" si="16"/>
        <v>2.1146287793027128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87">
        <v>199352</v>
      </c>
      <c r="E66" s="88">
        <v>39438</v>
      </c>
      <c r="F66" s="88">
        <v>39438</v>
      </c>
      <c r="G66" s="88" t="s">
        <v>424</v>
      </c>
      <c r="H66" s="88" t="s">
        <v>424</v>
      </c>
      <c r="I66" s="88" t="s">
        <v>424</v>
      </c>
      <c r="J66" s="88">
        <v>159914</v>
      </c>
      <c r="K66" s="88">
        <v>47459</v>
      </c>
      <c r="L66" s="88">
        <v>88398</v>
      </c>
      <c r="M66" s="88">
        <v>10294</v>
      </c>
      <c r="N66" s="88">
        <v>13763</v>
      </c>
      <c r="O66" s="91">
        <f t="shared" si="12"/>
        <v>100</v>
      </c>
      <c r="P66" s="91">
        <f t="shared" si="13"/>
        <v>29.67782683192216</v>
      </c>
      <c r="Q66" s="91">
        <f t="shared" si="14"/>
        <v>55.278462173418205</v>
      </c>
      <c r="R66" s="91">
        <f t="shared" si="15"/>
        <v>6.4372100003752015</v>
      </c>
      <c r="S66" s="91">
        <f t="shared" si="16"/>
        <v>8.606500994284428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85">
        <v>1055898</v>
      </c>
      <c r="E67" s="86">
        <v>209035</v>
      </c>
      <c r="F67" s="86">
        <v>209035</v>
      </c>
      <c r="G67" s="86" t="s">
        <v>423</v>
      </c>
      <c r="H67" s="86" t="s">
        <v>423</v>
      </c>
      <c r="I67" s="86" t="s">
        <v>423</v>
      </c>
      <c r="J67" s="86">
        <v>846863</v>
      </c>
      <c r="K67" s="86">
        <v>298899</v>
      </c>
      <c r="L67" s="86">
        <v>444194</v>
      </c>
      <c r="M67" s="86">
        <v>65258</v>
      </c>
      <c r="N67" s="86">
        <v>38512</v>
      </c>
      <c r="O67" s="90">
        <f t="shared" si="12"/>
        <v>100</v>
      </c>
      <c r="P67" s="90">
        <f t="shared" si="13"/>
        <v>35.294846982333624</v>
      </c>
      <c r="Q67" s="90">
        <f t="shared" si="14"/>
        <v>52.45169525649367</v>
      </c>
      <c r="R67" s="90">
        <f t="shared" si="15"/>
        <v>7.7058508873336065</v>
      </c>
      <c r="S67" s="90">
        <f t="shared" si="16"/>
        <v>4.547606873839098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87">
        <v>516052</v>
      </c>
      <c r="E68" s="88">
        <v>108924</v>
      </c>
      <c r="F68" s="88">
        <v>108924</v>
      </c>
      <c r="G68" s="88" t="s">
        <v>424</v>
      </c>
      <c r="H68" s="88" t="s">
        <v>424</v>
      </c>
      <c r="I68" s="88" t="s">
        <v>424</v>
      </c>
      <c r="J68" s="88">
        <v>407128</v>
      </c>
      <c r="K68" s="88">
        <v>155896</v>
      </c>
      <c r="L68" s="88">
        <v>216725</v>
      </c>
      <c r="M68" s="88">
        <v>27449</v>
      </c>
      <c r="N68" s="88">
        <v>7058</v>
      </c>
      <c r="O68" s="91">
        <f t="shared" si="12"/>
        <v>100</v>
      </c>
      <c r="P68" s="91">
        <f t="shared" si="13"/>
        <v>38.291642923110174</v>
      </c>
      <c r="Q68" s="91">
        <f t="shared" si="14"/>
        <v>53.232644278949124</v>
      </c>
      <c r="R68" s="91">
        <f t="shared" si="15"/>
        <v>6.742105676838733</v>
      </c>
      <c r="S68" s="91">
        <f t="shared" si="16"/>
        <v>1.733607121101963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87">
        <v>539846</v>
      </c>
      <c r="E69" s="88">
        <v>100111</v>
      </c>
      <c r="F69" s="88">
        <v>100111</v>
      </c>
      <c r="G69" s="88" t="s">
        <v>424</v>
      </c>
      <c r="H69" s="88" t="s">
        <v>424</v>
      </c>
      <c r="I69" s="88" t="s">
        <v>424</v>
      </c>
      <c r="J69" s="88">
        <v>439735</v>
      </c>
      <c r="K69" s="88">
        <v>143003</v>
      </c>
      <c r="L69" s="88">
        <v>227469</v>
      </c>
      <c r="M69" s="88">
        <v>37809</v>
      </c>
      <c r="N69" s="88">
        <v>31454</v>
      </c>
      <c r="O69" s="91">
        <f t="shared" si="12"/>
        <v>100</v>
      </c>
      <c r="P69" s="91">
        <f t="shared" si="13"/>
        <v>32.52026788861473</v>
      </c>
      <c r="Q69" s="91">
        <f t="shared" si="14"/>
        <v>51.72865475797924</v>
      </c>
      <c r="R69" s="91">
        <f t="shared" si="15"/>
        <v>8.5981329664457</v>
      </c>
      <c r="S69" s="91">
        <f t="shared" si="16"/>
        <v>7.152944386960329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85">
        <v>273075</v>
      </c>
      <c r="E70" s="86">
        <v>52934</v>
      </c>
      <c r="F70" s="86">
        <v>52933</v>
      </c>
      <c r="G70" s="86">
        <v>1</v>
      </c>
      <c r="H70" s="86" t="s">
        <v>423</v>
      </c>
      <c r="I70" s="86" t="s">
        <v>423</v>
      </c>
      <c r="J70" s="86">
        <v>220141</v>
      </c>
      <c r="K70" s="86">
        <v>76637</v>
      </c>
      <c r="L70" s="86">
        <v>115538</v>
      </c>
      <c r="M70" s="86">
        <v>14323</v>
      </c>
      <c r="N70" s="86">
        <v>13643</v>
      </c>
      <c r="O70" s="90">
        <f t="shared" si="12"/>
        <v>100</v>
      </c>
      <c r="P70" s="90">
        <f t="shared" si="13"/>
        <v>34.81268823163336</v>
      </c>
      <c r="Q70" s="90">
        <f t="shared" si="14"/>
        <v>52.4836354881644</v>
      </c>
      <c r="R70" s="90">
        <f t="shared" si="15"/>
        <v>6.506284608500916</v>
      </c>
      <c r="S70" s="90">
        <f t="shared" si="16"/>
        <v>6.197391671701319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87">
        <v>135112</v>
      </c>
      <c r="E71" s="88">
        <v>27523</v>
      </c>
      <c r="F71" s="88">
        <v>27522</v>
      </c>
      <c r="G71" s="88">
        <v>1</v>
      </c>
      <c r="H71" s="88" t="s">
        <v>424</v>
      </c>
      <c r="I71" s="88" t="s">
        <v>424</v>
      </c>
      <c r="J71" s="88">
        <v>107589</v>
      </c>
      <c r="K71" s="88">
        <v>41214</v>
      </c>
      <c r="L71" s="88">
        <v>57404</v>
      </c>
      <c r="M71" s="88">
        <v>6333</v>
      </c>
      <c r="N71" s="88">
        <v>2638</v>
      </c>
      <c r="O71" s="91">
        <f aca="true" t="shared" si="17" ref="O71:O90">+J71/$J71*100</f>
        <v>100</v>
      </c>
      <c r="P71" s="91">
        <f aca="true" t="shared" si="18" ref="P71:P90">+K71/$J71*100</f>
        <v>38.30689010958369</v>
      </c>
      <c r="Q71" s="91">
        <f aca="true" t="shared" si="19" ref="Q71:Q90">+L71/$J71*100</f>
        <v>53.35489687607469</v>
      </c>
      <c r="R71" s="91">
        <f aca="true" t="shared" si="20" ref="R71:R90">+M71/$J71*100</f>
        <v>5.886289490561303</v>
      </c>
      <c r="S71" s="91">
        <f aca="true" t="shared" si="21" ref="S71:S90">+N71/$J71*100</f>
        <v>2.4519235237803123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87">
        <v>137963</v>
      </c>
      <c r="E72" s="88">
        <v>25411</v>
      </c>
      <c r="F72" s="88">
        <v>25411</v>
      </c>
      <c r="G72" s="88" t="s">
        <v>424</v>
      </c>
      <c r="H72" s="88" t="s">
        <v>424</v>
      </c>
      <c r="I72" s="88" t="s">
        <v>424</v>
      </c>
      <c r="J72" s="88">
        <v>112552</v>
      </c>
      <c r="K72" s="88">
        <v>35423</v>
      </c>
      <c r="L72" s="88">
        <v>58134</v>
      </c>
      <c r="M72" s="88">
        <v>7990</v>
      </c>
      <c r="N72" s="88">
        <v>11005</v>
      </c>
      <c r="O72" s="91">
        <f t="shared" si="17"/>
        <v>100</v>
      </c>
      <c r="P72" s="91">
        <f t="shared" si="18"/>
        <v>31.4725637927358</v>
      </c>
      <c r="Q72" s="91">
        <f t="shared" si="19"/>
        <v>51.65079252256734</v>
      </c>
      <c r="R72" s="91">
        <f t="shared" si="20"/>
        <v>7.098940933968299</v>
      </c>
      <c r="S72" s="91">
        <f t="shared" si="21"/>
        <v>9.777702750728553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85">
        <v>764658</v>
      </c>
      <c r="E73" s="86">
        <v>132897</v>
      </c>
      <c r="F73" s="86">
        <v>132897</v>
      </c>
      <c r="G73" s="86" t="s">
        <v>423</v>
      </c>
      <c r="H73" s="86" t="s">
        <v>423</v>
      </c>
      <c r="I73" s="86" t="s">
        <v>423</v>
      </c>
      <c r="J73" s="86">
        <v>631761</v>
      </c>
      <c r="K73" s="86">
        <v>231439</v>
      </c>
      <c r="L73" s="86">
        <v>323593</v>
      </c>
      <c r="M73" s="86">
        <v>42269</v>
      </c>
      <c r="N73" s="86">
        <v>34460</v>
      </c>
      <c r="O73" s="90">
        <f t="shared" si="17"/>
        <v>100</v>
      </c>
      <c r="P73" s="90">
        <f t="shared" si="18"/>
        <v>36.63394859765006</v>
      </c>
      <c r="Q73" s="90">
        <f t="shared" si="19"/>
        <v>51.22079393948028</v>
      </c>
      <c r="R73" s="90">
        <f t="shared" si="20"/>
        <v>6.690663083032983</v>
      </c>
      <c r="S73" s="90">
        <f t="shared" si="21"/>
        <v>5.454594379836679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87">
        <v>380337</v>
      </c>
      <c r="E74" s="88">
        <v>69185</v>
      </c>
      <c r="F74" s="88">
        <v>69185</v>
      </c>
      <c r="G74" s="88" t="s">
        <v>424</v>
      </c>
      <c r="H74" s="88" t="s">
        <v>424</v>
      </c>
      <c r="I74" s="88" t="s">
        <v>424</v>
      </c>
      <c r="J74" s="88">
        <v>311152</v>
      </c>
      <c r="K74" s="88">
        <v>124324</v>
      </c>
      <c r="L74" s="88">
        <v>161161</v>
      </c>
      <c r="M74" s="88">
        <v>18838</v>
      </c>
      <c r="N74" s="88">
        <v>6829</v>
      </c>
      <c r="O74" s="91">
        <f t="shared" si="17"/>
        <v>100</v>
      </c>
      <c r="P74" s="91">
        <f t="shared" si="18"/>
        <v>39.95603434977117</v>
      </c>
      <c r="Q74" s="91">
        <f t="shared" si="19"/>
        <v>51.79494266467836</v>
      </c>
      <c r="R74" s="91">
        <f t="shared" si="20"/>
        <v>6.05427572376202</v>
      </c>
      <c r="S74" s="91">
        <f t="shared" si="21"/>
        <v>2.1947472617884505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87">
        <v>384321</v>
      </c>
      <c r="E75" s="88">
        <v>63712</v>
      </c>
      <c r="F75" s="88">
        <v>63712</v>
      </c>
      <c r="G75" s="88" t="s">
        <v>424</v>
      </c>
      <c r="H75" s="88" t="s">
        <v>424</v>
      </c>
      <c r="I75" s="88" t="s">
        <v>424</v>
      </c>
      <c r="J75" s="88">
        <v>320609</v>
      </c>
      <c r="K75" s="88">
        <v>107115</v>
      </c>
      <c r="L75" s="88">
        <v>162432</v>
      </c>
      <c r="M75" s="88">
        <v>23431</v>
      </c>
      <c r="N75" s="88">
        <v>27631</v>
      </c>
      <c r="O75" s="91">
        <f t="shared" si="17"/>
        <v>100</v>
      </c>
      <c r="P75" s="91">
        <f t="shared" si="18"/>
        <v>33.40985437090038</v>
      </c>
      <c r="Q75" s="91">
        <f t="shared" si="19"/>
        <v>50.663580872651735</v>
      </c>
      <c r="R75" s="91">
        <f t="shared" si="20"/>
        <v>7.308278931658188</v>
      </c>
      <c r="S75" s="91">
        <f t="shared" si="21"/>
        <v>8.618285824789696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85">
        <v>2629269</v>
      </c>
      <c r="E76" s="85">
        <v>422573</v>
      </c>
      <c r="F76" s="85">
        <v>422573</v>
      </c>
      <c r="G76" s="85" t="s">
        <v>425</v>
      </c>
      <c r="H76" s="85" t="s">
        <v>425</v>
      </c>
      <c r="I76" s="85" t="s">
        <v>425</v>
      </c>
      <c r="J76" s="85">
        <v>2206696</v>
      </c>
      <c r="K76" s="85">
        <v>780656</v>
      </c>
      <c r="L76" s="85">
        <v>1167573</v>
      </c>
      <c r="M76" s="85">
        <v>141141</v>
      </c>
      <c r="N76" s="85">
        <v>117326</v>
      </c>
      <c r="O76" s="90">
        <f t="shared" si="17"/>
        <v>100</v>
      </c>
      <c r="P76" s="90">
        <f t="shared" si="18"/>
        <v>35.37668985669073</v>
      </c>
      <c r="Q76" s="90">
        <f t="shared" si="19"/>
        <v>52.91045980053437</v>
      </c>
      <c r="R76" s="90">
        <f t="shared" si="20"/>
        <v>6.396032801980881</v>
      </c>
      <c r="S76" s="90">
        <f t="shared" si="21"/>
        <v>5.31681754079402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87">
        <v>1277556</v>
      </c>
      <c r="E77" s="87">
        <v>220156</v>
      </c>
      <c r="F77" s="87">
        <v>220156</v>
      </c>
      <c r="G77" s="87" t="s">
        <v>426</v>
      </c>
      <c r="H77" s="87" t="s">
        <v>426</v>
      </c>
      <c r="I77" s="87" t="s">
        <v>426</v>
      </c>
      <c r="J77" s="87">
        <v>1057400</v>
      </c>
      <c r="K77" s="87">
        <v>396202</v>
      </c>
      <c r="L77" s="87">
        <v>578258</v>
      </c>
      <c r="M77" s="87">
        <v>62288</v>
      </c>
      <c r="N77" s="87">
        <v>20652</v>
      </c>
      <c r="O77" s="92">
        <f t="shared" si="17"/>
        <v>100</v>
      </c>
      <c r="P77" s="92">
        <f t="shared" si="18"/>
        <v>37.469453376205784</v>
      </c>
      <c r="Q77" s="92">
        <f t="shared" si="19"/>
        <v>54.68677889162096</v>
      </c>
      <c r="R77" s="92">
        <f t="shared" si="20"/>
        <v>5.890675241157557</v>
      </c>
      <c r="S77" s="92">
        <f t="shared" si="21"/>
        <v>1.953092491015699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87">
        <v>1351713</v>
      </c>
      <c r="E78" s="87">
        <v>202417</v>
      </c>
      <c r="F78" s="87">
        <v>202417</v>
      </c>
      <c r="G78" s="87" t="s">
        <v>426</v>
      </c>
      <c r="H78" s="87" t="s">
        <v>426</v>
      </c>
      <c r="I78" s="87" t="s">
        <v>426</v>
      </c>
      <c r="J78" s="87">
        <v>1149296</v>
      </c>
      <c r="K78" s="87">
        <v>384454</v>
      </c>
      <c r="L78" s="87">
        <v>589315</v>
      </c>
      <c r="M78" s="87">
        <v>78853</v>
      </c>
      <c r="N78" s="87">
        <v>96674</v>
      </c>
      <c r="O78" s="92">
        <f t="shared" si="17"/>
        <v>100</v>
      </c>
      <c r="P78" s="92">
        <f t="shared" si="18"/>
        <v>33.451260597792036</v>
      </c>
      <c r="Q78" s="92">
        <f t="shared" si="19"/>
        <v>51.27617254388773</v>
      </c>
      <c r="R78" s="92">
        <f t="shared" si="20"/>
        <v>6.860982723336721</v>
      </c>
      <c r="S78" s="92">
        <f t="shared" si="21"/>
        <v>8.411584134983503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85">
        <v>1520555</v>
      </c>
      <c r="E79" s="85">
        <v>255757</v>
      </c>
      <c r="F79" s="85">
        <v>255756</v>
      </c>
      <c r="G79" s="85">
        <v>1</v>
      </c>
      <c r="H79" s="85" t="s">
        <v>425</v>
      </c>
      <c r="I79" s="85" t="s">
        <v>425</v>
      </c>
      <c r="J79" s="85">
        <v>1264798</v>
      </c>
      <c r="K79" s="85">
        <v>455519</v>
      </c>
      <c r="L79" s="85">
        <v>643828</v>
      </c>
      <c r="M79" s="85">
        <v>96529</v>
      </c>
      <c r="N79" s="85">
        <v>68922</v>
      </c>
      <c r="O79" s="90">
        <f t="shared" si="17"/>
        <v>100</v>
      </c>
      <c r="P79" s="90">
        <f t="shared" si="18"/>
        <v>36.01515815173648</v>
      </c>
      <c r="Q79" s="90">
        <f t="shared" si="19"/>
        <v>50.90362255474788</v>
      </c>
      <c r="R79" s="90">
        <f t="shared" si="20"/>
        <v>7.631969690021648</v>
      </c>
      <c r="S79" s="90">
        <f t="shared" si="21"/>
        <v>5.449249603493997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87">
        <v>756607</v>
      </c>
      <c r="E80" s="87">
        <v>133014</v>
      </c>
      <c r="F80" s="87">
        <v>133014</v>
      </c>
      <c r="G80" s="87" t="s">
        <v>426</v>
      </c>
      <c r="H80" s="87" t="s">
        <v>426</v>
      </c>
      <c r="I80" s="87" t="s">
        <v>426</v>
      </c>
      <c r="J80" s="87">
        <v>623593</v>
      </c>
      <c r="K80" s="87">
        <v>244801</v>
      </c>
      <c r="L80" s="87">
        <v>321667</v>
      </c>
      <c r="M80" s="87">
        <v>43480</v>
      </c>
      <c r="N80" s="87">
        <v>13645</v>
      </c>
      <c r="O80" s="92">
        <f t="shared" si="17"/>
        <v>100</v>
      </c>
      <c r="P80" s="92">
        <f t="shared" si="18"/>
        <v>39.25653431003876</v>
      </c>
      <c r="Q80" s="92">
        <f t="shared" si="19"/>
        <v>51.58284329682983</v>
      </c>
      <c r="R80" s="92">
        <f t="shared" si="20"/>
        <v>6.972496484084973</v>
      </c>
      <c r="S80" s="92">
        <f t="shared" si="21"/>
        <v>2.188125909046445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87">
        <v>763948</v>
      </c>
      <c r="E81" s="87">
        <v>122743</v>
      </c>
      <c r="F81" s="87">
        <v>122742</v>
      </c>
      <c r="G81" s="87">
        <v>1</v>
      </c>
      <c r="H81" s="87" t="s">
        <v>426</v>
      </c>
      <c r="I81" s="87" t="s">
        <v>426</v>
      </c>
      <c r="J81" s="87">
        <v>641205</v>
      </c>
      <c r="K81" s="87">
        <v>210718</v>
      </c>
      <c r="L81" s="87">
        <v>322161</v>
      </c>
      <c r="M81" s="87">
        <v>53049</v>
      </c>
      <c r="N81" s="87">
        <v>55277</v>
      </c>
      <c r="O81" s="92">
        <f t="shared" si="17"/>
        <v>100</v>
      </c>
      <c r="P81" s="92">
        <f t="shared" si="18"/>
        <v>32.86281298492682</v>
      </c>
      <c r="Q81" s="92">
        <f t="shared" si="19"/>
        <v>50.24305799237373</v>
      </c>
      <c r="R81" s="92">
        <f t="shared" si="20"/>
        <v>8.273329122511521</v>
      </c>
      <c r="S81" s="92">
        <f t="shared" si="21"/>
        <v>8.620799900187928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85">
        <v>91493</v>
      </c>
      <c r="E82" s="85">
        <v>13041</v>
      </c>
      <c r="F82" s="85">
        <v>13041</v>
      </c>
      <c r="G82" s="85" t="s">
        <v>425</v>
      </c>
      <c r="H82" s="85" t="s">
        <v>425</v>
      </c>
      <c r="I82" s="85" t="s">
        <v>425</v>
      </c>
      <c r="J82" s="85">
        <v>78452</v>
      </c>
      <c r="K82" s="85">
        <v>23836</v>
      </c>
      <c r="L82" s="85">
        <v>45602</v>
      </c>
      <c r="M82" s="85">
        <v>4099</v>
      </c>
      <c r="N82" s="85">
        <v>4915</v>
      </c>
      <c r="O82" s="90">
        <f t="shared" si="17"/>
        <v>100</v>
      </c>
      <c r="P82" s="90">
        <f t="shared" si="18"/>
        <v>30.38290929485545</v>
      </c>
      <c r="Q82" s="90">
        <f t="shared" si="19"/>
        <v>58.12726252995463</v>
      </c>
      <c r="R82" s="90">
        <f t="shared" si="20"/>
        <v>5.224850864222709</v>
      </c>
      <c r="S82" s="90">
        <f t="shared" si="21"/>
        <v>6.2649773109672156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87">
        <v>49215</v>
      </c>
      <c r="E83" s="87">
        <v>6815</v>
      </c>
      <c r="F83" s="87">
        <v>6815</v>
      </c>
      <c r="G83" s="87" t="s">
        <v>426</v>
      </c>
      <c r="H83" s="87" t="s">
        <v>426</v>
      </c>
      <c r="I83" s="87" t="s">
        <v>426</v>
      </c>
      <c r="J83" s="87">
        <v>42400</v>
      </c>
      <c r="K83" s="87">
        <v>13258</v>
      </c>
      <c r="L83" s="87">
        <v>25806</v>
      </c>
      <c r="M83" s="87">
        <v>2497</v>
      </c>
      <c r="N83" s="87">
        <v>839</v>
      </c>
      <c r="O83" s="92">
        <f t="shared" si="17"/>
        <v>100</v>
      </c>
      <c r="P83" s="92">
        <f t="shared" si="18"/>
        <v>31.268867924528305</v>
      </c>
      <c r="Q83" s="92">
        <f t="shared" si="19"/>
        <v>60.86320754716981</v>
      </c>
      <c r="R83" s="92">
        <f t="shared" si="20"/>
        <v>5.889150943396226</v>
      </c>
      <c r="S83" s="92">
        <f t="shared" si="21"/>
        <v>1.9787735849056602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87">
        <v>42278</v>
      </c>
      <c r="E84" s="87">
        <v>6226</v>
      </c>
      <c r="F84" s="87">
        <v>6226</v>
      </c>
      <c r="G84" s="87" t="s">
        <v>426</v>
      </c>
      <c r="H84" s="87" t="s">
        <v>426</v>
      </c>
      <c r="I84" s="87" t="s">
        <v>426</v>
      </c>
      <c r="J84" s="87">
        <v>36052</v>
      </c>
      <c r="K84" s="87">
        <v>10578</v>
      </c>
      <c r="L84" s="87">
        <v>19796</v>
      </c>
      <c r="M84" s="87">
        <v>1602</v>
      </c>
      <c r="N84" s="87">
        <v>4076</v>
      </c>
      <c r="O84" s="92">
        <f t="shared" si="17"/>
        <v>100</v>
      </c>
      <c r="P84" s="92">
        <f t="shared" si="18"/>
        <v>29.34095195828248</v>
      </c>
      <c r="Q84" s="92">
        <f t="shared" si="19"/>
        <v>54.909575058249196</v>
      </c>
      <c r="R84" s="92">
        <f t="shared" si="20"/>
        <v>4.443581493398425</v>
      </c>
      <c r="S84" s="92">
        <f t="shared" si="21"/>
        <v>11.305891490069898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85">
        <v>81547</v>
      </c>
      <c r="E85" s="86">
        <v>11595</v>
      </c>
      <c r="F85" s="86">
        <v>11595</v>
      </c>
      <c r="G85" s="86" t="s">
        <v>423</v>
      </c>
      <c r="H85" s="86" t="s">
        <v>423</v>
      </c>
      <c r="I85" s="86" t="s">
        <v>423</v>
      </c>
      <c r="J85" s="86">
        <v>69952</v>
      </c>
      <c r="K85" s="86">
        <v>21244</v>
      </c>
      <c r="L85" s="86">
        <v>40706</v>
      </c>
      <c r="M85" s="86">
        <v>3576</v>
      </c>
      <c r="N85" s="86">
        <v>4426</v>
      </c>
      <c r="O85" s="90">
        <f t="shared" si="17"/>
        <v>100</v>
      </c>
      <c r="P85" s="90">
        <f t="shared" si="18"/>
        <v>30.369396157365053</v>
      </c>
      <c r="Q85" s="90">
        <f t="shared" si="19"/>
        <v>58.19133119853613</v>
      </c>
      <c r="R85" s="90">
        <f t="shared" si="20"/>
        <v>5.112076852698993</v>
      </c>
      <c r="S85" s="90">
        <f t="shared" si="21"/>
        <v>6.327195791399817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87">
        <v>43399</v>
      </c>
      <c r="E86" s="88">
        <v>6057</v>
      </c>
      <c r="F86" s="88">
        <v>6057</v>
      </c>
      <c r="G86" s="88" t="s">
        <v>424</v>
      </c>
      <c r="H86" s="88" t="s">
        <v>424</v>
      </c>
      <c r="I86" s="88" t="s">
        <v>424</v>
      </c>
      <c r="J86" s="88">
        <v>37342</v>
      </c>
      <c r="K86" s="88">
        <v>11650</v>
      </c>
      <c r="L86" s="88">
        <v>22786</v>
      </c>
      <c r="M86" s="88">
        <v>2145</v>
      </c>
      <c r="N86" s="88">
        <v>761</v>
      </c>
      <c r="O86" s="91">
        <f t="shared" si="17"/>
        <v>100</v>
      </c>
      <c r="P86" s="91">
        <f t="shared" si="18"/>
        <v>31.198114723367787</v>
      </c>
      <c r="Q86" s="91">
        <f t="shared" si="19"/>
        <v>61.01976326924107</v>
      </c>
      <c r="R86" s="91">
        <f t="shared" si="20"/>
        <v>5.744202238766001</v>
      </c>
      <c r="S86" s="91">
        <f t="shared" si="21"/>
        <v>2.0379197686251405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87">
        <v>38148</v>
      </c>
      <c r="E87" s="88">
        <v>5538</v>
      </c>
      <c r="F87" s="88">
        <v>5538</v>
      </c>
      <c r="G87" s="88" t="s">
        <v>424</v>
      </c>
      <c r="H87" s="88" t="s">
        <v>424</v>
      </c>
      <c r="I87" s="88" t="s">
        <v>424</v>
      </c>
      <c r="J87" s="88">
        <v>32610</v>
      </c>
      <c r="K87" s="88">
        <v>9594</v>
      </c>
      <c r="L87" s="88">
        <v>17920</v>
      </c>
      <c r="M87" s="88">
        <v>1431</v>
      </c>
      <c r="N87" s="88">
        <v>3665</v>
      </c>
      <c r="O87" s="91">
        <f t="shared" si="17"/>
        <v>100</v>
      </c>
      <c r="P87" s="91">
        <f t="shared" si="18"/>
        <v>29.420423183072675</v>
      </c>
      <c r="Q87" s="91">
        <f t="shared" si="19"/>
        <v>54.95246856792395</v>
      </c>
      <c r="R87" s="91">
        <f t="shared" si="20"/>
        <v>4.388224471021159</v>
      </c>
      <c r="S87" s="91">
        <f t="shared" si="21"/>
        <v>11.238883777982215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85">
        <v>9946</v>
      </c>
      <c r="E88" s="86">
        <v>1446</v>
      </c>
      <c r="F88" s="86">
        <v>1446</v>
      </c>
      <c r="G88" s="86" t="s">
        <v>423</v>
      </c>
      <c r="H88" s="86" t="s">
        <v>423</v>
      </c>
      <c r="I88" s="86" t="s">
        <v>423</v>
      </c>
      <c r="J88" s="86">
        <v>8500</v>
      </c>
      <c r="K88" s="86">
        <v>2592</v>
      </c>
      <c r="L88" s="86">
        <v>4896</v>
      </c>
      <c r="M88" s="86">
        <v>523</v>
      </c>
      <c r="N88" s="86">
        <v>489</v>
      </c>
      <c r="O88" s="90">
        <f t="shared" si="17"/>
        <v>100</v>
      </c>
      <c r="P88" s="90">
        <f t="shared" si="18"/>
        <v>30.49411764705882</v>
      </c>
      <c r="Q88" s="90">
        <f t="shared" si="19"/>
        <v>57.599999999999994</v>
      </c>
      <c r="R88" s="90">
        <f t="shared" si="20"/>
        <v>6.152941176470588</v>
      </c>
      <c r="S88" s="90">
        <f t="shared" si="21"/>
        <v>5.752941176470588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87">
        <v>5816</v>
      </c>
      <c r="E89" s="88">
        <v>758</v>
      </c>
      <c r="F89" s="88">
        <v>758</v>
      </c>
      <c r="G89" s="88" t="s">
        <v>424</v>
      </c>
      <c r="H89" s="88" t="s">
        <v>424</v>
      </c>
      <c r="I89" s="88" t="s">
        <v>424</v>
      </c>
      <c r="J89" s="88">
        <v>5058</v>
      </c>
      <c r="K89" s="88">
        <v>1608</v>
      </c>
      <c r="L89" s="88">
        <v>3020</v>
      </c>
      <c r="M89" s="88">
        <v>352</v>
      </c>
      <c r="N89" s="88">
        <v>78</v>
      </c>
      <c r="O89" s="91">
        <f t="shared" si="17"/>
        <v>100</v>
      </c>
      <c r="P89" s="91">
        <f t="shared" si="18"/>
        <v>31.791221826809014</v>
      </c>
      <c r="Q89" s="91">
        <f t="shared" si="19"/>
        <v>59.70739422696718</v>
      </c>
      <c r="R89" s="91">
        <f t="shared" si="20"/>
        <v>6.959272439699486</v>
      </c>
      <c r="S89" s="91">
        <f t="shared" si="21"/>
        <v>1.542111506524318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87">
        <v>4130</v>
      </c>
      <c r="E90" s="88">
        <v>688</v>
      </c>
      <c r="F90" s="88">
        <v>688</v>
      </c>
      <c r="G90" s="88" t="s">
        <v>424</v>
      </c>
      <c r="H90" s="88" t="s">
        <v>424</v>
      </c>
      <c r="I90" s="88" t="s">
        <v>424</v>
      </c>
      <c r="J90" s="88">
        <v>3442</v>
      </c>
      <c r="K90" s="88">
        <v>984</v>
      </c>
      <c r="L90" s="88">
        <v>1876</v>
      </c>
      <c r="M90" s="88">
        <v>171</v>
      </c>
      <c r="N90" s="88">
        <v>411</v>
      </c>
      <c r="O90" s="91">
        <f t="shared" si="17"/>
        <v>100</v>
      </c>
      <c r="P90" s="91">
        <f t="shared" si="18"/>
        <v>28.588030214991285</v>
      </c>
      <c r="Q90" s="91">
        <f t="shared" si="19"/>
        <v>54.50319581638582</v>
      </c>
      <c r="R90" s="91">
        <f t="shared" si="20"/>
        <v>4.968041836141778</v>
      </c>
      <c r="S90" s="91">
        <f t="shared" si="21"/>
        <v>11.940732132481116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AJ4:AL4"/>
    <mergeCell ref="AN4:AP4"/>
    <mergeCell ref="T4:T5"/>
    <mergeCell ref="U4:W4"/>
    <mergeCell ref="X4:Z4"/>
    <mergeCell ref="AA4:AC4"/>
    <mergeCell ref="AD4:AF4"/>
    <mergeCell ref="AG4:AI4"/>
    <mergeCell ref="J4:N4"/>
    <mergeCell ref="O4:S4"/>
    <mergeCell ref="A7:A9"/>
    <mergeCell ref="A4:A6"/>
    <mergeCell ref="B4:C6"/>
    <mergeCell ref="D4:D5"/>
    <mergeCell ref="E4:I4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65:A66"/>
    <mergeCell ref="A68:A69"/>
    <mergeCell ref="A47:A48"/>
    <mergeCell ref="A50:A51"/>
    <mergeCell ref="A53:A54"/>
    <mergeCell ref="A56:A57"/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353</v>
      </c>
      <c r="B7" s="111" t="s">
        <v>347</v>
      </c>
      <c r="C7" s="112" t="s">
        <v>348</v>
      </c>
      <c r="D7" s="85">
        <v>22876527</v>
      </c>
      <c r="E7" s="85">
        <v>4145631</v>
      </c>
      <c r="F7" s="85">
        <v>4145624</v>
      </c>
      <c r="G7" s="85">
        <v>7</v>
      </c>
      <c r="H7" s="85" t="s">
        <v>355</v>
      </c>
      <c r="I7" s="85" t="s">
        <v>355</v>
      </c>
      <c r="J7" s="85">
        <v>18730896</v>
      </c>
      <c r="K7" s="85">
        <v>6441018</v>
      </c>
      <c r="L7" s="85">
        <v>10058108</v>
      </c>
      <c r="M7" s="85">
        <v>1147975</v>
      </c>
      <c r="N7" s="85">
        <v>1083795</v>
      </c>
      <c r="O7" s="90">
        <f>+J7/$J7*100</f>
        <v>100</v>
      </c>
      <c r="P7" s="90">
        <f>+K7/$J7*100</f>
        <v>34.387132361420406</v>
      </c>
      <c r="Q7" s="90">
        <f>+L7/$J7*100</f>
        <v>53.69795443848495</v>
      </c>
      <c r="R7" s="90">
        <f>+M7/$J7*100</f>
        <v>6.128777822481103</v>
      </c>
      <c r="S7" s="90">
        <f>+N7/$J7*100</f>
        <v>5.786135377613543</v>
      </c>
      <c r="T7" s="62" t="s">
        <v>356</v>
      </c>
      <c r="U7" s="56">
        <v>22876527</v>
      </c>
      <c r="V7" s="63">
        <v>11591707</v>
      </c>
      <c r="W7" s="63">
        <v>11284820</v>
      </c>
      <c r="X7" s="57">
        <v>10586642</v>
      </c>
      <c r="Y7" s="64">
        <v>5702026</v>
      </c>
      <c r="Z7" s="64">
        <v>4884616</v>
      </c>
      <c r="AA7" s="57">
        <v>10058115</v>
      </c>
      <c r="AB7" s="64">
        <v>5118943</v>
      </c>
      <c r="AC7" s="64">
        <v>4939172</v>
      </c>
      <c r="AD7" s="57">
        <v>1147975</v>
      </c>
      <c r="AE7" s="64">
        <v>550320</v>
      </c>
      <c r="AF7" s="64">
        <v>597655</v>
      </c>
      <c r="AG7" s="57">
        <v>1083795</v>
      </c>
      <c r="AH7" s="64">
        <v>220418</v>
      </c>
      <c r="AI7" s="64">
        <v>863377</v>
      </c>
      <c r="AJ7" s="65">
        <f aca="true" t="shared" si="0" ref="AJ7:AJ26">U7-SUM(X7,AA7,AD7,AG7)</f>
        <v>0</v>
      </c>
      <c r="AK7" s="65">
        <f aca="true" t="shared" si="1" ref="AK7:AK26">V7-SUM(Y7,AB7,AE7,AH7)</f>
        <v>0</v>
      </c>
      <c r="AL7" s="65">
        <f aca="true" t="shared" si="2" ref="AL7:AL26">W7-SUM(Z7,AC7,AF7,AI7)</f>
        <v>0</v>
      </c>
      <c r="AM7" s="5">
        <f aca="true" t="shared" si="3" ref="AM7:AM26">U7-V7-W7</f>
        <v>0</v>
      </c>
      <c r="AN7" s="68">
        <f aca="true" t="shared" si="4" ref="AN7:AN26">AA7/U7*100</f>
        <v>43.96696666412694</v>
      </c>
      <c r="AO7" s="69">
        <f aca="true" t="shared" si="5" ref="AO7:AO26">AB7/V7*100</f>
        <v>44.16038983732077</v>
      </c>
      <c r="AP7" s="69">
        <f aca="true" t="shared" si="6" ref="AP7:AP26">AC7/W7*100</f>
        <v>43.768283410812046</v>
      </c>
      <c r="AQ7" s="2"/>
      <c r="AR7" s="8"/>
    </row>
    <row r="8" spans="1:44" s="1" customFormat="1" ht="12" customHeight="1">
      <c r="A8" s="196"/>
      <c r="B8" s="113" t="s">
        <v>349</v>
      </c>
      <c r="C8" s="114" t="s">
        <v>350</v>
      </c>
      <c r="D8" s="87">
        <v>11591707</v>
      </c>
      <c r="E8" s="87">
        <v>2161180</v>
      </c>
      <c r="F8" s="87">
        <v>2161178</v>
      </c>
      <c r="G8" s="87">
        <v>2</v>
      </c>
      <c r="H8" s="87" t="s">
        <v>355</v>
      </c>
      <c r="I8" s="87" t="s">
        <v>355</v>
      </c>
      <c r="J8" s="87">
        <v>9430527</v>
      </c>
      <c r="K8" s="87">
        <v>3540848</v>
      </c>
      <c r="L8" s="87">
        <v>5118941</v>
      </c>
      <c r="M8" s="87">
        <v>550320</v>
      </c>
      <c r="N8" s="87">
        <v>220418</v>
      </c>
      <c r="O8" s="92">
        <f aca="true" t="shared" si="7" ref="O8:O71">+J8/$J8*100</f>
        <v>100</v>
      </c>
      <c r="P8" s="92">
        <f aca="true" t="shared" si="8" ref="P8:P71">+K8/$J8*100</f>
        <v>37.54666096603085</v>
      </c>
      <c r="Q8" s="92">
        <f aca="true" t="shared" si="9" ref="Q8:Q71">+L8/$J8*100</f>
        <v>54.28054020735003</v>
      </c>
      <c r="R8" s="92">
        <f aca="true" t="shared" si="10" ref="R8:R71">+M8/$J8*100</f>
        <v>5.835516933465118</v>
      </c>
      <c r="S8" s="92">
        <f aca="true" t="shared" si="11" ref="S8:S71">+N8/$J8*100</f>
        <v>2.3372818931540094</v>
      </c>
      <c r="T8" s="62" t="s">
        <v>167</v>
      </c>
      <c r="U8" s="66">
        <v>4145631</v>
      </c>
      <c r="V8" s="58">
        <v>2161180</v>
      </c>
      <c r="W8" s="58">
        <v>1984451</v>
      </c>
      <c r="X8" s="67">
        <v>4145624</v>
      </c>
      <c r="Y8" s="59">
        <v>2161178</v>
      </c>
      <c r="Z8" s="59">
        <v>1984446</v>
      </c>
      <c r="AA8" s="67">
        <v>7</v>
      </c>
      <c r="AB8" s="59">
        <v>2</v>
      </c>
      <c r="AC8" s="59">
        <v>5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1"/>
        <v>0</v>
      </c>
      <c r="AL8" s="65">
        <f t="shared" si="2"/>
        <v>0</v>
      </c>
      <c r="AM8" s="5">
        <f t="shared" si="3"/>
        <v>0</v>
      </c>
      <c r="AN8" s="68">
        <f t="shared" si="4"/>
        <v>0.00016885246178446658</v>
      </c>
      <c r="AO8" s="69">
        <f t="shared" si="5"/>
        <v>9.254203722040738E-05</v>
      </c>
      <c r="AP8" s="69">
        <f t="shared" si="6"/>
        <v>0.0002519588541112882</v>
      </c>
      <c r="AQ8" s="5"/>
      <c r="AR8" s="5"/>
    </row>
    <row r="9" spans="1:44" s="1" customFormat="1" ht="12" customHeight="1">
      <c r="A9" s="196"/>
      <c r="B9" s="113" t="s">
        <v>351</v>
      </c>
      <c r="C9" s="114" t="s">
        <v>352</v>
      </c>
      <c r="D9" s="87">
        <v>11284820</v>
      </c>
      <c r="E9" s="87">
        <v>1984451</v>
      </c>
      <c r="F9" s="87">
        <v>1984446</v>
      </c>
      <c r="G9" s="87">
        <v>5</v>
      </c>
      <c r="H9" s="87" t="s">
        <v>355</v>
      </c>
      <c r="I9" s="87" t="s">
        <v>355</v>
      </c>
      <c r="J9" s="87">
        <v>9300369</v>
      </c>
      <c r="K9" s="87">
        <v>2900170</v>
      </c>
      <c r="L9" s="87">
        <v>4939167</v>
      </c>
      <c r="M9" s="87">
        <v>597655</v>
      </c>
      <c r="N9" s="87">
        <v>863377</v>
      </c>
      <c r="O9" s="92">
        <f t="shared" si="7"/>
        <v>100</v>
      </c>
      <c r="P9" s="92">
        <f t="shared" si="8"/>
        <v>31.18338637961569</v>
      </c>
      <c r="Q9" s="92">
        <f t="shared" si="9"/>
        <v>53.10721542338804</v>
      </c>
      <c r="R9" s="92">
        <f t="shared" si="10"/>
        <v>6.426142876696613</v>
      </c>
      <c r="S9" s="92">
        <f t="shared" si="11"/>
        <v>9.283255320299657</v>
      </c>
      <c r="T9" s="62" t="s">
        <v>133</v>
      </c>
      <c r="U9" s="66">
        <v>1608668</v>
      </c>
      <c r="V9" s="58">
        <v>837559</v>
      </c>
      <c r="W9" s="58">
        <v>771109</v>
      </c>
      <c r="X9" s="67">
        <v>1602919</v>
      </c>
      <c r="Y9" s="59">
        <v>836638</v>
      </c>
      <c r="Z9" s="59">
        <v>766281</v>
      </c>
      <c r="AA9" s="67">
        <v>5304</v>
      </c>
      <c r="AB9" s="59">
        <v>871</v>
      </c>
      <c r="AC9" s="59">
        <v>4433</v>
      </c>
      <c r="AD9" s="67">
        <v>436</v>
      </c>
      <c r="AE9" s="59">
        <v>50</v>
      </c>
      <c r="AF9" s="59">
        <v>386</v>
      </c>
      <c r="AG9" s="67">
        <v>9</v>
      </c>
      <c r="AH9" s="59">
        <v>0</v>
      </c>
      <c r="AI9" s="59">
        <v>9</v>
      </c>
      <c r="AJ9" s="65">
        <f t="shared" si="0"/>
        <v>0</v>
      </c>
      <c r="AK9" s="65">
        <f t="shared" si="1"/>
        <v>0</v>
      </c>
      <c r="AL9" s="65">
        <f t="shared" si="2"/>
        <v>0</v>
      </c>
      <c r="AM9" s="5">
        <f t="shared" si="3"/>
        <v>0</v>
      </c>
      <c r="AN9" s="68">
        <f t="shared" si="4"/>
        <v>0.3297137756205755</v>
      </c>
      <c r="AO9" s="69">
        <f t="shared" si="5"/>
        <v>0.10399267394893971</v>
      </c>
      <c r="AP9" s="69">
        <f t="shared" si="6"/>
        <v>0.5748863001209946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85">
        <v>18643302</v>
      </c>
      <c r="E10" s="85">
        <v>3436441</v>
      </c>
      <c r="F10" s="85">
        <v>3436435</v>
      </c>
      <c r="G10" s="85">
        <v>6</v>
      </c>
      <c r="H10" s="85" t="s">
        <v>355</v>
      </c>
      <c r="I10" s="85" t="s">
        <v>355</v>
      </c>
      <c r="J10" s="85">
        <v>15206861</v>
      </c>
      <c r="K10" s="85">
        <v>5190874</v>
      </c>
      <c r="L10" s="85">
        <v>8203275</v>
      </c>
      <c r="M10" s="85">
        <v>915414</v>
      </c>
      <c r="N10" s="85">
        <v>897298</v>
      </c>
      <c r="O10" s="90">
        <f t="shared" si="7"/>
        <v>100</v>
      </c>
      <c r="P10" s="90">
        <f t="shared" si="8"/>
        <v>34.13507889629556</v>
      </c>
      <c r="Q10" s="90">
        <f t="shared" si="9"/>
        <v>53.94456489080817</v>
      </c>
      <c r="R10" s="90">
        <f t="shared" si="10"/>
        <v>6.019743325068862</v>
      </c>
      <c r="S10" s="90">
        <f t="shared" si="11"/>
        <v>5.900612887827409</v>
      </c>
      <c r="T10" s="70" t="s">
        <v>134</v>
      </c>
      <c r="U10" s="56">
        <v>1760487</v>
      </c>
      <c r="V10" s="63">
        <v>902971</v>
      </c>
      <c r="W10" s="63">
        <v>857516</v>
      </c>
      <c r="X10" s="57">
        <v>1658783</v>
      </c>
      <c r="Y10" s="64">
        <v>877276</v>
      </c>
      <c r="Z10" s="64">
        <v>781507</v>
      </c>
      <c r="AA10" s="57">
        <v>88709</v>
      </c>
      <c r="AB10" s="64">
        <v>22559</v>
      </c>
      <c r="AC10" s="64">
        <v>66150</v>
      </c>
      <c r="AD10" s="57">
        <v>12705</v>
      </c>
      <c r="AE10" s="64">
        <v>3121</v>
      </c>
      <c r="AF10" s="64">
        <v>9584</v>
      </c>
      <c r="AG10" s="57">
        <v>290</v>
      </c>
      <c r="AH10" s="64">
        <v>15</v>
      </c>
      <c r="AI10" s="64">
        <v>275</v>
      </c>
      <c r="AJ10" s="65">
        <f t="shared" si="0"/>
        <v>0</v>
      </c>
      <c r="AK10" s="65">
        <f t="shared" si="1"/>
        <v>0</v>
      </c>
      <c r="AL10" s="65">
        <f t="shared" si="2"/>
        <v>0</v>
      </c>
      <c r="AM10" s="5">
        <f t="shared" si="3"/>
        <v>0</v>
      </c>
      <c r="AN10" s="68">
        <f t="shared" si="4"/>
        <v>5.038889807195395</v>
      </c>
      <c r="AO10" s="69">
        <f t="shared" si="5"/>
        <v>2.498308362062569</v>
      </c>
      <c r="AP10" s="69">
        <f t="shared" si="6"/>
        <v>7.714141776946436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87">
        <v>9506823</v>
      </c>
      <c r="E11" s="87">
        <v>1791762</v>
      </c>
      <c r="F11" s="87">
        <v>1791760</v>
      </c>
      <c r="G11" s="87">
        <v>2</v>
      </c>
      <c r="H11" s="87" t="s">
        <v>355</v>
      </c>
      <c r="I11" s="87" t="s">
        <v>355</v>
      </c>
      <c r="J11" s="87">
        <v>7715061</v>
      </c>
      <c r="K11" s="87">
        <v>2889828</v>
      </c>
      <c r="L11" s="87">
        <v>4193302</v>
      </c>
      <c r="M11" s="87">
        <v>445968</v>
      </c>
      <c r="N11" s="87">
        <v>185963</v>
      </c>
      <c r="O11" s="92">
        <f t="shared" si="7"/>
        <v>100</v>
      </c>
      <c r="P11" s="92">
        <f t="shared" si="8"/>
        <v>37.456968907958085</v>
      </c>
      <c r="Q11" s="92">
        <f t="shared" si="9"/>
        <v>54.35215612682778</v>
      </c>
      <c r="R11" s="92">
        <f t="shared" si="10"/>
        <v>5.780485727851017</v>
      </c>
      <c r="S11" s="92">
        <f t="shared" si="11"/>
        <v>2.410389237363127</v>
      </c>
      <c r="T11" s="70" t="s">
        <v>168</v>
      </c>
      <c r="U11" s="66">
        <v>1998797</v>
      </c>
      <c r="V11" s="58">
        <v>1014502</v>
      </c>
      <c r="W11" s="58">
        <v>984295</v>
      </c>
      <c r="X11" s="67">
        <v>1434493</v>
      </c>
      <c r="Y11" s="59">
        <v>810881</v>
      </c>
      <c r="Z11" s="59">
        <v>623612</v>
      </c>
      <c r="AA11" s="67">
        <v>499714</v>
      </c>
      <c r="AB11" s="59">
        <v>180796</v>
      </c>
      <c r="AC11" s="59">
        <v>318918</v>
      </c>
      <c r="AD11" s="67">
        <v>62619</v>
      </c>
      <c r="AE11" s="59">
        <v>22631</v>
      </c>
      <c r="AF11" s="59">
        <v>39988</v>
      </c>
      <c r="AG11" s="67">
        <v>1971</v>
      </c>
      <c r="AH11" s="59">
        <v>194</v>
      </c>
      <c r="AI11" s="59">
        <v>1777</v>
      </c>
      <c r="AJ11" s="65">
        <f t="shared" si="0"/>
        <v>0</v>
      </c>
      <c r="AK11" s="65">
        <f t="shared" si="1"/>
        <v>0</v>
      </c>
      <c r="AL11" s="65">
        <f t="shared" si="2"/>
        <v>0</v>
      </c>
      <c r="AM11" s="5">
        <f t="shared" si="3"/>
        <v>0</v>
      </c>
      <c r="AN11" s="68">
        <f t="shared" si="4"/>
        <v>25.00073794387324</v>
      </c>
      <c r="AO11" s="69">
        <f t="shared" si="5"/>
        <v>17.82115757287812</v>
      </c>
      <c r="AP11" s="69">
        <f t="shared" si="6"/>
        <v>32.40065224348391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87">
        <v>9136479</v>
      </c>
      <c r="E12" s="87">
        <v>1644679</v>
      </c>
      <c r="F12" s="87">
        <v>1644675</v>
      </c>
      <c r="G12" s="87">
        <v>4</v>
      </c>
      <c r="H12" s="87" t="s">
        <v>355</v>
      </c>
      <c r="I12" s="87" t="s">
        <v>355</v>
      </c>
      <c r="J12" s="87">
        <v>7491800</v>
      </c>
      <c r="K12" s="87">
        <v>2301046</v>
      </c>
      <c r="L12" s="87">
        <v>4009973</v>
      </c>
      <c r="M12" s="87">
        <v>469446</v>
      </c>
      <c r="N12" s="87">
        <v>711335</v>
      </c>
      <c r="O12" s="92">
        <f t="shared" si="7"/>
        <v>100</v>
      </c>
      <c r="P12" s="92">
        <f t="shared" si="8"/>
        <v>30.714194185642967</v>
      </c>
      <c r="Q12" s="92">
        <f t="shared" si="9"/>
        <v>53.52482714434448</v>
      </c>
      <c r="R12" s="92">
        <f t="shared" si="10"/>
        <v>6.266130969860381</v>
      </c>
      <c r="S12" s="92">
        <f t="shared" si="11"/>
        <v>9.494847700152166</v>
      </c>
      <c r="T12" s="70" t="s">
        <v>169</v>
      </c>
      <c r="U12" s="66">
        <v>1835988</v>
      </c>
      <c r="V12" s="58">
        <v>923631</v>
      </c>
      <c r="W12" s="58">
        <v>912357</v>
      </c>
      <c r="X12" s="67">
        <v>704574</v>
      </c>
      <c r="Y12" s="59">
        <v>423442</v>
      </c>
      <c r="Z12" s="59">
        <v>281132</v>
      </c>
      <c r="AA12" s="67">
        <v>1004279</v>
      </c>
      <c r="AB12" s="59">
        <v>446749</v>
      </c>
      <c r="AC12" s="59">
        <v>557530</v>
      </c>
      <c r="AD12" s="67">
        <v>121537</v>
      </c>
      <c r="AE12" s="59">
        <v>52721</v>
      </c>
      <c r="AF12" s="59">
        <v>68816</v>
      </c>
      <c r="AG12" s="67">
        <v>5598</v>
      </c>
      <c r="AH12" s="59">
        <v>719</v>
      </c>
      <c r="AI12" s="59">
        <v>4879</v>
      </c>
      <c r="AJ12" s="65">
        <f t="shared" si="0"/>
        <v>0</v>
      </c>
      <c r="AK12" s="65">
        <f t="shared" si="1"/>
        <v>0</v>
      </c>
      <c r="AL12" s="65">
        <f t="shared" si="2"/>
        <v>0</v>
      </c>
      <c r="AM12" s="5">
        <f t="shared" si="3"/>
        <v>0</v>
      </c>
      <c r="AN12" s="68">
        <f t="shared" si="4"/>
        <v>54.69964945304654</v>
      </c>
      <c r="AO12" s="69">
        <f t="shared" si="5"/>
        <v>48.368774976153894</v>
      </c>
      <c r="AP12" s="69">
        <f t="shared" si="6"/>
        <v>61.10875457742967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85">
        <v>3767095</v>
      </c>
      <c r="E13" s="86">
        <v>665288</v>
      </c>
      <c r="F13" s="86">
        <v>665285</v>
      </c>
      <c r="G13" s="86">
        <v>3</v>
      </c>
      <c r="H13" s="86" t="s">
        <v>355</v>
      </c>
      <c r="I13" s="86" t="s">
        <v>355</v>
      </c>
      <c r="J13" s="86">
        <v>3101807</v>
      </c>
      <c r="K13" s="86">
        <v>1141484</v>
      </c>
      <c r="L13" s="86">
        <v>1614596</v>
      </c>
      <c r="M13" s="86">
        <v>207512</v>
      </c>
      <c r="N13" s="86">
        <v>138215</v>
      </c>
      <c r="O13" s="90">
        <f t="shared" si="7"/>
        <v>100</v>
      </c>
      <c r="P13" s="90">
        <f t="shared" si="8"/>
        <v>36.8006133199132</v>
      </c>
      <c r="Q13" s="90">
        <f t="shared" si="9"/>
        <v>52.05339984080247</v>
      </c>
      <c r="R13" s="90">
        <f t="shared" si="10"/>
        <v>6.690035840398839</v>
      </c>
      <c r="S13" s="90">
        <f t="shared" si="11"/>
        <v>4.455950998885489</v>
      </c>
      <c r="T13" s="70" t="s">
        <v>170</v>
      </c>
      <c r="U13" s="56">
        <v>1850260</v>
      </c>
      <c r="V13" s="63">
        <v>932908</v>
      </c>
      <c r="W13" s="63">
        <v>917352</v>
      </c>
      <c r="X13" s="57">
        <v>375446</v>
      </c>
      <c r="Y13" s="64">
        <v>219093</v>
      </c>
      <c r="Z13" s="64">
        <v>156353</v>
      </c>
      <c r="AA13" s="57">
        <v>1289829</v>
      </c>
      <c r="AB13" s="64">
        <v>630372</v>
      </c>
      <c r="AC13" s="64">
        <v>659457</v>
      </c>
      <c r="AD13" s="57">
        <v>172303</v>
      </c>
      <c r="AE13" s="64">
        <v>81520</v>
      </c>
      <c r="AF13" s="64">
        <v>90783</v>
      </c>
      <c r="AG13" s="57">
        <v>12682</v>
      </c>
      <c r="AH13" s="64">
        <v>1923</v>
      </c>
      <c r="AI13" s="64">
        <v>10759</v>
      </c>
      <c r="AJ13" s="65">
        <f t="shared" si="0"/>
        <v>0</v>
      </c>
      <c r="AK13" s="65">
        <f t="shared" si="1"/>
        <v>0</v>
      </c>
      <c r="AL13" s="65">
        <f t="shared" si="2"/>
        <v>0</v>
      </c>
      <c r="AM13" s="5">
        <f t="shared" si="3"/>
        <v>0</v>
      </c>
      <c r="AN13" s="68">
        <f t="shared" si="4"/>
        <v>69.71068930852962</v>
      </c>
      <c r="AO13" s="69">
        <f t="shared" si="5"/>
        <v>67.57065005338147</v>
      </c>
      <c r="AP13" s="69">
        <f t="shared" si="6"/>
        <v>71.88701828741857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87">
        <v>1887030</v>
      </c>
      <c r="E14" s="88">
        <v>346245</v>
      </c>
      <c r="F14" s="88">
        <v>346245</v>
      </c>
      <c r="G14" s="88" t="s">
        <v>355</v>
      </c>
      <c r="H14" s="88" t="s">
        <v>355</v>
      </c>
      <c r="I14" s="88" t="s">
        <v>355</v>
      </c>
      <c r="J14" s="88">
        <v>1540785</v>
      </c>
      <c r="K14" s="88">
        <v>618065</v>
      </c>
      <c r="L14" s="88">
        <v>803826</v>
      </c>
      <c r="M14" s="88">
        <v>94382</v>
      </c>
      <c r="N14" s="88">
        <v>24512</v>
      </c>
      <c r="O14" s="91">
        <f t="shared" si="7"/>
        <v>100</v>
      </c>
      <c r="P14" s="91">
        <f t="shared" si="8"/>
        <v>40.113643370100306</v>
      </c>
      <c r="Q14" s="91">
        <f t="shared" si="9"/>
        <v>52.169900407908955</v>
      </c>
      <c r="R14" s="91">
        <f t="shared" si="10"/>
        <v>6.125578844550018</v>
      </c>
      <c r="S14" s="91">
        <f t="shared" si="11"/>
        <v>1.5908773774407203</v>
      </c>
      <c r="T14" s="70" t="s">
        <v>171</v>
      </c>
      <c r="U14" s="66">
        <v>1927547</v>
      </c>
      <c r="V14" s="58">
        <v>972298</v>
      </c>
      <c r="W14" s="58">
        <v>955249</v>
      </c>
      <c r="X14" s="67">
        <v>244162</v>
      </c>
      <c r="Y14" s="59">
        <v>138475</v>
      </c>
      <c r="Z14" s="59">
        <v>105687</v>
      </c>
      <c r="AA14" s="67">
        <v>1448496</v>
      </c>
      <c r="AB14" s="59">
        <v>731065</v>
      </c>
      <c r="AC14" s="59">
        <v>717431</v>
      </c>
      <c r="AD14" s="67">
        <v>207294</v>
      </c>
      <c r="AE14" s="59">
        <v>98952</v>
      </c>
      <c r="AF14" s="59">
        <v>108342</v>
      </c>
      <c r="AG14" s="67">
        <v>27595</v>
      </c>
      <c r="AH14" s="59">
        <v>3806</v>
      </c>
      <c r="AI14" s="59">
        <v>23789</v>
      </c>
      <c r="AJ14" s="65">
        <f t="shared" si="0"/>
        <v>0</v>
      </c>
      <c r="AK14" s="65">
        <f t="shared" si="1"/>
        <v>0</v>
      </c>
      <c r="AL14" s="65">
        <f t="shared" si="2"/>
        <v>0</v>
      </c>
      <c r="AM14" s="5">
        <f t="shared" si="3"/>
        <v>0</v>
      </c>
      <c r="AN14" s="68">
        <f t="shared" si="4"/>
        <v>75.14711703527853</v>
      </c>
      <c r="AO14" s="69">
        <f t="shared" si="5"/>
        <v>75.18939666645412</v>
      </c>
      <c r="AP14" s="69">
        <f t="shared" si="6"/>
        <v>75.10408280982236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87">
        <v>1880065</v>
      </c>
      <c r="E15" s="88">
        <v>319043</v>
      </c>
      <c r="F15" s="88">
        <v>319040</v>
      </c>
      <c r="G15" s="88">
        <v>3</v>
      </c>
      <c r="H15" s="88" t="s">
        <v>355</v>
      </c>
      <c r="I15" s="88" t="s">
        <v>355</v>
      </c>
      <c r="J15" s="88">
        <v>1561022</v>
      </c>
      <c r="K15" s="88">
        <v>523419</v>
      </c>
      <c r="L15" s="88">
        <v>810770</v>
      </c>
      <c r="M15" s="88">
        <v>113130</v>
      </c>
      <c r="N15" s="88">
        <v>113703</v>
      </c>
      <c r="O15" s="91">
        <f t="shared" si="7"/>
        <v>100</v>
      </c>
      <c r="P15" s="91">
        <f t="shared" si="8"/>
        <v>33.530533201966406</v>
      </c>
      <c r="Q15" s="91">
        <f t="shared" si="9"/>
        <v>51.938409580390285</v>
      </c>
      <c r="R15" s="91">
        <f t="shared" si="10"/>
        <v>7.247175248010598</v>
      </c>
      <c r="S15" s="91">
        <f t="shared" si="11"/>
        <v>7.283881969632715</v>
      </c>
      <c r="T15" s="70" t="s">
        <v>172</v>
      </c>
      <c r="U15" s="66">
        <v>1832448</v>
      </c>
      <c r="V15" s="58">
        <v>919910</v>
      </c>
      <c r="W15" s="58">
        <v>912538</v>
      </c>
      <c r="X15" s="67">
        <v>156775</v>
      </c>
      <c r="Y15" s="59">
        <v>87655</v>
      </c>
      <c r="Z15" s="59">
        <v>69120</v>
      </c>
      <c r="AA15" s="67">
        <v>1420984</v>
      </c>
      <c r="AB15" s="59">
        <v>727612</v>
      </c>
      <c r="AC15" s="59">
        <v>693372</v>
      </c>
      <c r="AD15" s="67">
        <v>205100</v>
      </c>
      <c r="AE15" s="59">
        <v>97554</v>
      </c>
      <c r="AF15" s="59">
        <v>107546</v>
      </c>
      <c r="AG15" s="67">
        <v>49589</v>
      </c>
      <c r="AH15" s="59">
        <v>7089</v>
      </c>
      <c r="AI15" s="59">
        <v>42500</v>
      </c>
      <c r="AJ15" s="65">
        <f t="shared" si="0"/>
        <v>0</v>
      </c>
      <c r="AK15" s="65">
        <f t="shared" si="1"/>
        <v>0</v>
      </c>
      <c r="AL15" s="65">
        <f t="shared" si="2"/>
        <v>0</v>
      </c>
      <c r="AM15" s="5">
        <f t="shared" si="3"/>
        <v>0</v>
      </c>
      <c r="AN15" s="68">
        <f t="shared" si="4"/>
        <v>77.54566568873987</v>
      </c>
      <c r="AO15" s="69">
        <f t="shared" si="5"/>
        <v>79.0959985215945</v>
      </c>
      <c r="AP15" s="69">
        <f t="shared" si="6"/>
        <v>75.98280838715758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85">
        <v>460426</v>
      </c>
      <c r="E16" s="86">
        <v>83018</v>
      </c>
      <c r="F16" s="86">
        <v>83018</v>
      </c>
      <c r="G16" s="86" t="s">
        <v>355</v>
      </c>
      <c r="H16" s="86" t="s">
        <v>355</v>
      </c>
      <c r="I16" s="86" t="s">
        <v>355</v>
      </c>
      <c r="J16" s="86">
        <v>377408</v>
      </c>
      <c r="K16" s="86">
        <v>123758</v>
      </c>
      <c r="L16" s="86">
        <v>205607</v>
      </c>
      <c r="M16" s="86">
        <v>21321</v>
      </c>
      <c r="N16" s="86">
        <v>26722</v>
      </c>
      <c r="O16" s="90">
        <f t="shared" si="7"/>
        <v>100</v>
      </c>
      <c r="P16" s="90">
        <f t="shared" si="8"/>
        <v>32.791567746311685</v>
      </c>
      <c r="Q16" s="90">
        <f t="shared" si="9"/>
        <v>54.478707393589964</v>
      </c>
      <c r="R16" s="90">
        <f t="shared" si="10"/>
        <v>5.6493238087162965</v>
      </c>
      <c r="S16" s="90">
        <f t="shared" si="11"/>
        <v>7.080401051382059</v>
      </c>
      <c r="T16" s="70" t="s">
        <v>173</v>
      </c>
      <c r="U16" s="56">
        <v>1646546</v>
      </c>
      <c r="V16" s="63">
        <v>821251</v>
      </c>
      <c r="W16" s="63">
        <v>825295</v>
      </c>
      <c r="X16" s="57">
        <v>99315</v>
      </c>
      <c r="Y16" s="64">
        <v>51377</v>
      </c>
      <c r="Z16" s="64">
        <v>47938</v>
      </c>
      <c r="AA16" s="57">
        <v>1299801</v>
      </c>
      <c r="AB16" s="64">
        <v>675622</v>
      </c>
      <c r="AC16" s="64">
        <v>624179</v>
      </c>
      <c r="AD16" s="57">
        <v>166969</v>
      </c>
      <c r="AE16" s="64">
        <v>83098</v>
      </c>
      <c r="AF16" s="64">
        <v>83871</v>
      </c>
      <c r="AG16" s="57">
        <v>80461</v>
      </c>
      <c r="AH16" s="64">
        <v>11154</v>
      </c>
      <c r="AI16" s="64">
        <v>69307</v>
      </c>
      <c r="AJ16" s="65">
        <f t="shared" si="0"/>
        <v>0</v>
      </c>
      <c r="AK16" s="65">
        <f t="shared" si="1"/>
        <v>0</v>
      </c>
      <c r="AL16" s="65">
        <f t="shared" si="2"/>
        <v>0</v>
      </c>
      <c r="AM16" s="5">
        <f t="shared" si="3"/>
        <v>0</v>
      </c>
      <c r="AN16" s="68">
        <f t="shared" si="4"/>
        <v>78.94106815114792</v>
      </c>
      <c r="AO16" s="69">
        <f t="shared" si="5"/>
        <v>82.26741885245802</v>
      </c>
      <c r="AP16" s="69">
        <f t="shared" si="6"/>
        <v>75.63101678793643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87">
        <v>236447</v>
      </c>
      <c r="E17" s="88">
        <v>43189</v>
      </c>
      <c r="F17" s="88">
        <v>43189</v>
      </c>
      <c r="G17" s="88" t="s">
        <v>355</v>
      </c>
      <c r="H17" s="88" t="s">
        <v>355</v>
      </c>
      <c r="I17" s="88" t="s">
        <v>355</v>
      </c>
      <c r="J17" s="88">
        <v>193258</v>
      </c>
      <c r="K17" s="88">
        <v>69602</v>
      </c>
      <c r="L17" s="88">
        <v>107258</v>
      </c>
      <c r="M17" s="88">
        <v>11031</v>
      </c>
      <c r="N17" s="88">
        <v>5367</v>
      </c>
      <c r="O17" s="91">
        <f t="shared" si="7"/>
        <v>100</v>
      </c>
      <c r="P17" s="91">
        <f t="shared" si="8"/>
        <v>36.015067940266384</v>
      </c>
      <c r="Q17" s="91">
        <f t="shared" si="9"/>
        <v>55.4999016858293</v>
      </c>
      <c r="R17" s="91">
        <f t="shared" si="10"/>
        <v>5.7079137732978715</v>
      </c>
      <c r="S17" s="91">
        <f t="shared" si="11"/>
        <v>2.777116600606443</v>
      </c>
      <c r="T17" s="70" t="s">
        <v>141</v>
      </c>
      <c r="U17" s="66">
        <v>1216871</v>
      </c>
      <c r="V17" s="58">
        <v>602280</v>
      </c>
      <c r="W17" s="58">
        <v>614591</v>
      </c>
      <c r="X17" s="67">
        <v>54666</v>
      </c>
      <c r="Y17" s="59">
        <v>26052</v>
      </c>
      <c r="Z17" s="59">
        <v>28614</v>
      </c>
      <c r="AA17" s="67">
        <v>966441</v>
      </c>
      <c r="AB17" s="59">
        <v>512169</v>
      </c>
      <c r="AC17" s="59">
        <v>454272</v>
      </c>
      <c r="AD17" s="67">
        <v>95443</v>
      </c>
      <c r="AE17" s="59">
        <v>50007</v>
      </c>
      <c r="AF17" s="59">
        <v>45436</v>
      </c>
      <c r="AG17" s="67">
        <v>100321</v>
      </c>
      <c r="AH17" s="59">
        <v>14052</v>
      </c>
      <c r="AI17" s="59">
        <v>86269</v>
      </c>
      <c r="AJ17" s="65">
        <f t="shared" si="0"/>
        <v>0</v>
      </c>
      <c r="AK17" s="65">
        <f t="shared" si="1"/>
        <v>0</v>
      </c>
      <c r="AL17" s="65">
        <f t="shared" si="2"/>
        <v>0</v>
      </c>
      <c r="AM17" s="5">
        <f t="shared" si="3"/>
        <v>0</v>
      </c>
      <c r="AN17" s="68">
        <f t="shared" si="4"/>
        <v>79.42016861277818</v>
      </c>
      <c r="AO17" s="69">
        <f t="shared" si="5"/>
        <v>85.03835425383542</v>
      </c>
      <c r="AP17" s="69">
        <f t="shared" si="6"/>
        <v>73.91452201545418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87">
        <v>223979</v>
      </c>
      <c r="E18" s="88">
        <v>39829</v>
      </c>
      <c r="F18" s="88">
        <v>39829</v>
      </c>
      <c r="G18" s="88" t="s">
        <v>355</v>
      </c>
      <c r="H18" s="88" t="s">
        <v>355</v>
      </c>
      <c r="I18" s="88" t="s">
        <v>355</v>
      </c>
      <c r="J18" s="88">
        <v>184150</v>
      </c>
      <c r="K18" s="88">
        <v>54156</v>
      </c>
      <c r="L18" s="88">
        <v>98349</v>
      </c>
      <c r="M18" s="88">
        <v>10290</v>
      </c>
      <c r="N18" s="88">
        <v>21355</v>
      </c>
      <c r="O18" s="91">
        <f t="shared" si="7"/>
        <v>100</v>
      </c>
      <c r="P18" s="91">
        <f t="shared" si="8"/>
        <v>29.408634265544393</v>
      </c>
      <c r="Q18" s="91">
        <f t="shared" si="9"/>
        <v>53.407005158837904</v>
      </c>
      <c r="R18" s="91">
        <f t="shared" si="10"/>
        <v>5.5878360032582135</v>
      </c>
      <c r="S18" s="91">
        <f t="shared" si="11"/>
        <v>11.59652457235949</v>
      </c>
      <c r="T18" s="70" t="s">
        <v>174</v>
      </c>
      <c r="U18" s="66">
        <v>766255</v>
      </c>
      <c r="V18" s="58">
        <v>373307</v>
      </c>
      <c r="W18" s="58">
        <v>392948</v>
      </c>
      <c r="X18" s="67">
        <v>24344</v>
      </c>
      <c r="Y18" s="59">
        <v>12748</v>
      </c>
      <c r="Z18" s="59">
        <v>11596</v>
      </c>
      <c r="AA18" s="67">
        <v>601878</v>
      </c>
      <c r="AB18" s="59">
        <v>322358</v>
      </c>
      <c r="AC18" s="59">
        <v>279520</v>
      </c>
      <c r="AD18" s="67">
        <v>40654</v>
      </c>
      <c r="AE18" s="59">
        <v>22985</v>
      </c>
      <c r="AF18" s="59">
        <v>17669</v>
      </c>
      <c r="AG18" s="67">
        <v>99379</v>
      </c>
      <c r="AH18" s="59">
        <v>15216</v>
      </c>
      <c r="AI18" s="59">
        <v>84163</v>
      </c>
      <c r="AJ18" s="65">
        <f t="shared" si="0"/>
        <v>0</v>
      </c>
      <c r="AK18" s="65">
        <f t="shared" si="1"/>
        <v>0</v>
      </c>
      <c r="AL18" s="65">
        <f t="shared" si="2"/>
        <v>0</v>
      </c>
      <c r="AM18" s="5">
        <f t="shared" si="3"/>
        <v>0</v>
      </c>
      <c r="AN18" s="68">
        <f t="shared" si="4"/>
        <v>78.54800294940979</v>
      </c>
      <c r="AO18" s="69">
        <f t="shared" si="5"/>
        <v>86.35198375599707</v>
      </c>
      <c r="AP18" s="69">
        <f t="shared" si="6"/>
        <v>71.13409407860583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85">
        <v>1911161</v>
      </c>
      <c r="E19" s="86">
        <v>401456</v>
      </c>
      <c r="F19" s="86">
        <v>401456</v>
      </c>
      <c r="G19" s="86" t="s">
        <v>355</v>
      </c>
      <c r="H19" s="86" t="s">
        <v>355</v>
      </c>
      <c r="I19" s="86" t="s">
        <v>355</v>
      </c>
      <c r="J19" s="86">
        <v>1509705</v>
      </c>
      <c r="K19" s="86">
        <v>509213</v>
      </c>
      <c r="L19" s="86">
        <v>829781</v>
      </c>
      <c r="M19" s="86">
        <v>100112</v>
      </c>
      <c r="N19" s="86">
        <v>70599</v>
      </c>
      <c r="O19" s="90">
        <f t="shared" si="7"/>
        <v>100</v>
      </c>
      <c r="P19" s="90">
        <f t="shared" si="8"/>
        <v>33.72930473171911</v>
      </c>
      <c r="Q19" s="90">
        <f t="shared" si="9"/>
        <v>54.96312193441765</v>
      </c>
      <c r="R19" s="90">
        <f t="shared" si="10"/>
        <v>6.6312292798924295</v>
      </c>
      <c r="S19" s="90">
        <f t="shared" si="11"/>
        <v>4.6763440539708085</v>
      </c>
      <c r="T19" s="70" t="s">
        <v>175</v>
      </c>
      <c r="U19" s="56">
        <v>737193</v>
      </c>
      <c r="V19" s="63">
        <v>349809</v>
      </c>
      <c r="W19" s="63">
        <v>387384</v>
      </c>
      <c r="X19" s="57">
        <v>19393</v>
      </c>
      <c r="Y19" s="64">
        <v>10538</v>
      </c>
      <c r="Z19" s="64">
        <v>8855</v>
      </c>
      <c r="AA19" s="57">
        <v>551254</v>
      </c>
      <c r="AB19" s="64">
        <v>299315</v>
      </c>
      <c r="AC19" s="64">
        <v>251939</v>
      </c>
      <c r="AD19" s="57">
        <v>25365</v>
      </c>
      <c r="AE19" s="64">
        <v>13939</v>
      </c>
      <c r="AF19" s="64">
        <v>11426</v>
      </c>
      <c r="AG19" s="57">
        <v>141181</v>
      </c>
      <c r="AH19" s="64">
        <v>26017</v>
      </c>
      <c r="AI19" s="64">
        <v>115164</v>
      </c>
      <c r="AJ19" s="65">
        <f t="shared" si="0"/>
        <v>0</v>
      </c>
      <c r="AK19" s="65">
        <f t="shared" si="1"/>
        <v>0</v>
      </c>
      <c r="AL19" s="65">
        <f t="shared" si="2"/>
        <v>0</v>
      </c>
      <c r="AM19" s="5">
        <f t="shared" si="3"/>
        <v>0</v>
      </c>
      <c r="AN19" s="68">
        <f t="shared" si="4"/>
        <v>74.77743277540617</v>
      </c>
      <c r="AO19" s="69">
        <f t="shared" si="5"/>
        <v>85.56526561637922</v>
      </c>
      <c r="AP19" s="69">
        <f t="shared" si="6"/>
        <v>65.03598496582202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87">
        <v>971969</v>
      </c>
      <c r="E20" s="88">
        <v>210034</v>
      </c>
      <c r="F20" s="88">
        <v>210034</v>
      </c>
      <c r="G20" s="88" t="s">
        <v>355</v>
      </c>
      <c r="H20" s="88" t="s">
        <v>355</v>
      </c>
      <c r="I20" s="88" t="s">
        <v>355</v>
      </c>
      <c r="J20" s="88">
        <v>761935</v>
      </c>
      <c r="K20" s="88">
        <v>283726</v>
      </c>
      <c r="L20" s="88">
        <v>418149</v>
      </c>
      <c r="M20" s="88">
        <v>46596</v>
      </c>
      <c r="N20" s="88">
        <v>13464</v>
      </c>
      <c r="O20" s="91">
        <f t="shared" si="7"/>
        <v>100</v>
      </c>
      <c r="P20" s="91">
        <f t="shared" si="8"/>
        <v>37.23755963435201</v>
      </c>
      <c r="Q20" s="91">
        <f t="shared" si="9"/>
        <v>54.879878204833744</v>
      </c>
      <c r="R20" s="91">
        <f t="shared" si="10"/>
        <v>6.115482291796544</v>
      </c>
      <c r="S20" s="91">
        <f t="shared" si="11"/>
        <v>1.7670798690176983</v>
      </c>
      <c r="T20" s="70" t="s">
        <v>176</v>
      </c>
      <c r="U20" s="66">
        <v>586672</v>
      </c>
      <c r="V20" s="58">
        <v>281052</v>
      </c>
      <c r="W20" s="58">
        <v>305620</v>
      </c>
      <c r="X20" s="67">
        <v>15105</v>
      </c>
      <c r="Y20" s="59">
        <v>8838</v>
      </c>
      <c r="Z20" s="59">
        <v>6267</v>
      </c>
      <c r="AA20" s="67">
        <v>398021</v>
      </c>
      <c r="AB20" s="59">
        <v>229001</v>
      </c>
      <c r="AC20" s="59">
        <v>169020</v>
      </c>
      <c r="AD20" s="67">
        <v>14688</v>
      </c>
      <c r="AE20" s="59">
        <v>8328</v>
      </c>
      <c r="AF20" s="59">
        <v>6360</v>
      </c>
      <c r="AG20" s="67">
        <v>158858</v>
      </c>
      <c r="AH20" s="59">
        <v>34885</v>
      </c>
      <c r="AI20" s="59">
        <v>123973</v>
      </c>
      <c r="AJ20" s="65">
        <f t="shared" si="0"/>
        <v>0</v>
      </c>
      <c r="AK20" s="65">
        <f t="shared" si="1"/>
        <v>0</v>
      </c>
      <c r="AL20" s="65">
        <f t="shared" si="2"/>
        <v>0</v>
      </c>
      <c r="AM20" s="5">
        <f t="shared" si="3"/>
        <v>0</v>
      </c>
      <c r="AN20" s="68">
        <f t="shared" si="4"/>
        <v>67.84387187389206</v>
      </c>
      <c r="AO20" s="69">
        <f t="shared" si="5"/>
        <v>81.47993965529511</v>
      </c>
      <c r="AP20" s="69">
        <f t="shared" si="6"/>
        <v>55.3039722531248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87">
        <v>939192</v>
      </c>
      <c r="E21" s="88">
        <v>191422</v>
      </c>
      <c r="F21" s="88">
        <v>191422</v>
      </c>
      <c r="G21" s="88" t="s">
        <v>355</v>
      </c>
      <c r="H21" s="88" t="s">
        <v>355</v>
      </c>
      <c r="I21" s="88" t="s">
        <v>355</v>
      </c>
      <c r="J21" s="88">
        <v>747770</v>
      </c>
      <c r="K21" s="88">
        <v>225487</v>
      </c>
      <c r="L21" s="88">
        <v>411632</v>
      </c>
      <c r="M21" s="88">
        <v>53516</v>
      </c>
      <c r="N21" s="88">
        <v>57135</v>
      </c>
      <c r="O21" s="91">
        <f t="shared" si="7"/>
        <v>100</v>
      </c>
      <c r="P21" s="91">
        <f t="shared" si="8"/>
        <v>30.154592989823076</v>
      </c>
      <c r="Q21" s="91">
        <f t="shared" si="9"/>
        <v>55.04794254917956</v>
      </c>
      <c r="R21" s="91">
        <f t="shared" si="10"/>
        <v>7.156746058279953</v>
      </c>
      <c r="S21" s="91">
        <f t="shared" si="11"/>
        <v>7.640718402717413</v>
      </c>
      <c r="T21" s="70" t="s">
        <v>177</v>
      </c>
      <c r="U21" s="66">
        <v>491500</v>
      </c>
      <c r="V21" s="58">
        <v>262137</v>
      </c>
      <c r="W21" s="58">
        <v>229363</v>
      </c>
      <c r="X21" s="67">
        <v>19485</v>
      </c>
      <c r="Y21" s="59">
        <v>14273</v>
      </c>
      <c r="Z21" s="59">
        <v>5212</v>
      </c>
      <c r="AA21" s="67">
        <v>291981</v>
      </c>
      <c r="AB21" s="59">
        <v>197069</v>
      </c>
      <c r="AC21" s="59">
        <v>94912</v>
      </c>
      <c r="AD21" s="67">
        <v>12496</v>
      </c>
      <c r="AE21" s="59">
        <v>8352</v>
      </c>
      <c r="AF21" s="59">
        <v>4144</v>
      </c>
      <c r="AG21" s="67">
        <v>167538</v>
      </c>
      <c r="AH21" s="59">
        <v>42443</v>
      </c>
      <c r="AI21" s="59">
        <v>125095</v>
      </c>
      <c r="AJ21" s="65">
        <f t="shared" si="0"/>
        <v>0</v>
      </c>
      <c r="AK21" s="65">
        <f t="shared" si="1"/>
        <v>0</v>
      </c>
      <c r="AL21" s="65">
        <f t="shared" si="2"/>
        <v>0</v>
      </c>
      <c r="AM21" s="5">
        <f t="shared" si="3"/>
        <v>0</v>
      </c>
      <c r="AN21" s="68">
        <f t="shared" si="4"/>
        <v>59.406103763987794</v>
      </c>
      <c r="AO21" s="69">
        <f t="shared" si="5"/>
        <v>75.17786500951792</v>
      </c>
      <c r="AP21" s="69">
        <f t="shared" si="6"/>
        <v>41.38069348587174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85">
        <v>487692</v>
      </c>
      <c r="E22" s="86">
        <v>103151</v>
      </c>
      <c r="F22" s="86">
        <v>103150</v>
      </c>
      <c r="G22" s="86">
        <v>1</v>
      </c>
      <c r="H22" s="86" t="s">
        <v>355</v>
      </c>
      <c r="I22" s="86" t="s">
        <v>355</v>
      </c>
      <c r="J22" s="86">
        <v>384541</v>
      </c>
      <c r="K22" s="86">
        <v>116379</v>
      </c>
      <c r="L22" s="86">
        <v>224029</v>
      </c>
      <c r="M22" s="86">
        <v>21209</v>
      </c>
      <c r="N22" s="86">
        <v>22924</v>
      </c>
      <c r="O22" s="90">
        <f t="shared" si="7"/>
        <v>100</v>
      </c>
      <c r="P22" s="90">
        <f t="shared" si="8"/>
        <v>30.264393133632044</v>
      </c>
      <c r="Q22" s="90">
        <f t="shared" si="9"/>
        <v>58.2588072533228</v>
      </c>
      <c r="R22" s="90">
        <f t="shared" si="10"/>
        <v>5.515406679651845</v>
      </c>
      <c r="S22" s="90">
        <f t="shared" si="11"/>
        <v>5.961392933393318</v>
      </c>
      <c r="T22" s="70" t="s">
        <v>178</v>
      </c>
      <c r="U22" s="56">
        <v>294363</v>
      </c>
      <c r="V22" s="63">
        <v>153915</v>
      </c>
      <c r="W22" s="63">
        <v>140448</v>
      </c>
      <c r="X22" s="57">
        <v>18157</v>
      </c>
      <c r="Y22" s="64">
        <v>13895</v>
      </c>
      <c r="Z22" s="64">
        <v>4262</v>
      </c>
      <c r="AA22" s="57">
        <v>137089</v>
      </c>
      <c r="AB22" s="64">
        <v>100906</v>
      </c>
      <c r="AC22" s="64">
        <v>36183</v>
      </c>
      <c r="AD22" s="57">
        <v>7124</v>
      </c>
      <c r="AE22" s="64">
        <v>4930</v>
      </c>
      <c r="AF22" s="64">
        <v>2194</v>
      </c>
      <c r="AG22" s="57">
        <v>131993</v>
      </c>
      <c r="AH22" s="64">
        <v>34184</v>
      </c>
      <c r="AI22" s="64">
        <v>97809</v>
      </c>
      <c r="AJ22" s="65">
        <f t="shared" si="0"/>
        <v>0</v>
      </c>
      <c r="AK22" s="65">
        <f t="shared" si="1"/>
        <v>0</v>
      </c>
      <c r="AL22" s="65">
        <f t="shared" si="2"/>
        <v>0</v>
      </c>
      <c r="AM22" s="5">
        <f t="shared" si="3"/>
        <v>0</v>
      </c>
      <c r="AN22" s="68">
        <f t="shared" si="4"/>
        <v>46.57141012966983</v>
      </c>
      <c r="AO22" s="69">
        <f t="shared" si="5"/>
        <v>65.55956209596205</v>
      </c>
      <c r="AP22" s="69">
        <f t="shared" si="6"/>
        <v>25.76255980861244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87">
        <v>252826</v>
      </c>
      <c r="E23" s="88">
        <v>53934</v>
      </c>
      <c r="F23" s="88">
        <v>53934</v>
      </c>
      <c r="G23" s="88" t="s">
        <v>355</v>
      </c>
      <c r="H23" s="88" t="s">
        <v>355</v>
      </c>
      <c r="I23" s="88" t="s">
        <v>355</v>
      </c>
      <c r="J23" s="88">
        <v>198892</v>
      </c>
      <c r="K23" s="88">
        <v>66622</v>
      </c>
      <c r="L23" s="88">
        <v>116094</v>
      </c>
      <c r="M23" s="88">
        <v>10819</v>
      </c>
      <c r="N23" s="88">
        <v>5357</v>
      </c>
      <c r="O23" s="91">
        <f t="shared" si="7"/>
        <v>100</v>
      </c>
      <c r="P23" s="91">
        <f t="shared" si="8"/>
        <v>33.4965710033586</v>
      </c>
      <c r="Q23" s="91">
        <f t="shared" si="9"/>
        <v>58.37037186010499</v>
      </c>
      <c r="R23" s="91">
        <f t="shared" si="10"/>
        <v>5.4396355811194015</v>
      </c>
      <c r="S23" s="91">
        <f t="shared" si="11"/>
        <v>2.6934215554170104</v>
      </c>
      <c r="T23" s="70" t="s">
        <v>179</v>
      </c>
      <c r="U23" s="66">
        <v>126836</v>
      </c>
      <c r="V23" s="58">
        <v>60585</v>
      </c>
      <c r="W23" s="58">
        <v>66251</v>
      </c>
      <c r="X23" s="67">
        <v>8825</v>
      </c>
      <c r="Y23" s="59">
        <v>6441</v>
      </c>
      <c r="Z23" s="59">
        <v>2384</v>
      </c>
      <c r="AA23" s="67">
        <v>42618</v>
      </c>
      <c r="AB23" s="59">
        <v>33096</v>
      </c>
      <c r="AC23" s="59">
        <v>9522</v>
      </c>
      <c r="AD23" s="67">
        <v>2441</v>
      </c>
      <c r="AE23" s="59">
        <v>1594</v>
      </c>
      <c r="AF23" s="59">
        <v>847</v>
      </c>
      <c r="AG23" s="67">
        <v>72952</v>
      </c>
      <c r="AH23" s="59">
        <v>19454</v>
      </c>
      <c r="AI23" s="59">
        <v>53498</v>
      </c>
      <c r="AJ23" s="65">
        <f t="shared" si="0"/>
        <v>0</v>
      </c>
      <c r="AK23" s="65">
        <f t="shared" si="1"/>
        <v>0</v>
      </c>
      <c r="AL23" s="65">
        <f t="shared" si="2"/>
        <v>0</v>
      </c>
      <c r="AM23" s="5">
        <f t="shared" si="3"/>
        <v>0</v>
      </c>
      <c r="AN23" s="68">
        <f t="shared" si="4"/>
        <v>33.60087041533949</v>
      </c>
      <c r="AO23" s="69">
        <f t="shared" si="5"/>
        <v>54.62738301559792</v>
      </c>
      <c r="AP23" s="69">
        <f t="shared" si="6"/>
        <v>14.372613243573682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87">
        <v>234866</v>
      </c>
      <c r="E24" s="88">
        <v>49217</v>
      </c>
      <c r="F24" s="88">
        <v>49216</v>
      </c>
      <c r="G24" s="88">
        <v>1</v>
      </c>
      <c r="H24" s="88" t="s">
        <v>355</v>
      </c>
      <c r="I24" s="88" t="s">
        <v>355</v>
      </c>
      <c r="J24" s="88">
        <v>185649</v>
      </c>
      <c r="K24" s="88">
        <v>49757</v>
      </c>
      <c r="L24" s="88">
        <v>107935</v>
      </c>
      <c r="M24" s="88">
        <v>10390</v>
      </c>
      <c r="N24" s="88">
        <v>17567</v>
      </c>
      <c r="O24" s="91">
        <f t="shared" si="7"/>
        <v>100</v>
      </c>
      <c r="P24" s="91">
        <f t="shared" si="8"/>
        <v>26.801652580945763</v>
      </c>
      <c r="Q24" s="91">
        <f t="shared" si="9"/>
        <v>58.13928434842095</v>
      </c>
      <c r="R24" s="91">
        <f t="shared" si="10"/>
        <v>5.59658279872232</v>
      </c>
      <c r="S24" s="91">
        <f t="shared" si="11"/>
        <v>9.462480271910973</v>
      </c>
      <c r="T24" s="70" t="s">
        <v>180</v>
      </c>
      <c r="U24" s="66">
        <v>40384</v>
      </c>
      <c r="V24" s="58">
        <v>18114</v>
      </c>
      <c r="W24" s="58">
        <v>22270</v>
      </c>
      <c r="X24" s="67">
        <v>3472</v>
      </c>
      <c r="Y24" s="59">
        <v>2504</v>
      </c>
      <c r="Z24" s="59">
        <v>968</v>
      </c>
      <c r="AA24" s="67">
        <v>9587</v>
      </c>
      <c r="AB24" s="59">
        <v>7694</v>
      </c>
      <c r="AC24" s="59">
        <v>1893</v>
      </c>
      <c r="AD24" s="67">
        <v>669</v>
      </c>
      <c r="AE24" s="59">
        <v>444</v>
      </c>
      <c r="AF24" s="59">
        <v>225</v>
      </c>
      <c r="AG24" s="67">
        <v>26656</v>
      </c>
      <c r="AH24" s="59">
        <v>7472</v>
      </c>
      <c r="AI24" s="59">
        <v>19184</v>
      </c>
      <c r="AJ24" s="65">
        <f t="shared" si="0"/>
        <v>0</v>
      </c>
      <c r="AK24" s="65">
        <f t="shared" si="1"/>
        <v>0</v>
      </c>
      <c r="AL24" s="65">
        <f t="shared" si="2"/>
        <v>0</v>
      </c>
      <c r="AM24" s="5">
        <f t="shared" si="3"/>
        <v>0</v>
      </c>
      <c r="AN24" s="68">
        <f t="shared" si="4"/>
        <v>23.739599841521393</v>
      </c>
      <c r="AO24" s="69">
        <f t="shared" si="5"/>
        <v>42.47543336645688</v>
      </c>
      <c r="AP24" s="69">
        <f t="shared" si="6"/>
        <v>8.500224517287831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85">
        <v>559986</v>
      </c>
      <c r="E25" s="86">
        <v>102604</v>
      </c>
      <c r="F25" s="86">
        <v>102604</v>
      </c>
      <c r="G25" s="86" t="s">
        <v>355</v>
      </c>
      <c r="H25" s="86" t="s">
        <v>355</v>
      </c>
      <c r="I25" s="86" t="s">
        <v>355</v>
      </c>
      <c r="J25" s="86">
        <v>457382</v>
      </c>
      <c r="K25" s="86">
        <v>147226</v>
      </c>
      <c r="L25" s="86">
        <v>254703</v>
      </c>
      <c r="M25" s="86">
        <v>23447</v>
      </c>
      <c r="N25" s="86">
        <v>32006</v>
      </c>
      <c r="O25" s="90">
        <f t="shared" si="7"/>
        <v>100</v>
      </c>
      <c r="P25" s="90">
        <f t="shared" si="8"/>
        <v>32.18884870851936</v>
      </c>
      <c r="Q25" s="90">
        <f t="shared" si="9"/>
        <v>55.68714990970348</v>
      </c>
      <c r="R25" s="90">
        <f t="shared" si="10"/>
        <v>5.1263495284029545</v>
      </c>
      <c r="S25" s="90">
        <f t="shared" si="11"/>
        <v>6.997651853374204</v>
      </c>
      <c r="T25" s="70" t="s">
        <v>149</v>
      </c>
      <c r="U25" s="56">
        <v>8137</v>
      </c>
      <c r="V25" s="63">
        <v>3293</v>
      </c>
      <c r="W25" s="63">
        <v>4844</v>
      </c>
      <c r="X25" s="57">
        <v>766</v>
      </c>
      <c r="Y25" s="64">
        <v>486</v>
      </c>
      <c r="Z25" s="64">
        <v>280</v>
      </c>
      <c r="AA25" s="57">
        <v>1535</v>
      </c>
      <c r="AB25" s="64">
        <v>1221</v>
      </c>
      <c r="AC25" s="64">
        <v>314</v>
      </c>
      <c r="AD25" s="57">
        <v>102</v>
      </c>
      <c r="AE25" s="64">
        <v>68</v>
      </c>
      <c r="AF25" s="64">
        <v>34</v>
      </c>
      <c r="AG25" s="57">
        <v>5734</v>
      </c>
      <c r="AH25" s="64">
        <v>1518</v>
      </c>
      <c r="AI25" s="64">
        <v>4216</v>
      </c>
      <c r="AJ25" s="65">
        <f t="shared" si="0"/>
        <v>0</v>
      </c>
      <c r="AK25" s="65">
        <f t="shared" si="1"/>
        <v>0</v>
      </c>
      <c r="AL25" s="65">
        <f t="shared" si="2"/>
        <v>0</v>
      </c>
      <c r="AM25" s="5">
        <f t="shared" si="3"/>
        <v>0</v>
      </c>
      <c r="AN25" s="68">
        <f t="shared" si="4"/>
        <v>18.864446356150914</v>
      </c>
      <c r="AO25" s="69">
        <f t="shared" si="5"/>
        <v>37.07865168539326</v>
      </c>
      <c r="AP25" s="69">
        <f t="shared" si="6"/>
        <v>6.4822460776218005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87">
        <v>292885</v>
      </c>
      <c r="E26" s="88">
        <v>53893</v>
      </c>
      <c r="F26" s="88">
        <v>53893</v>
      </c>
      <c r="G26" s="88" t="s">
        <v>355</v>
      </c>
      <c r="H26" s="88" t="s">
        <v>355</v>
      </c>
      <c r="I26" s="88" t="s">
        <v>355</v>
      </c>
      <c r="J26" s="88">
        <v>238992</v>
      </c>
      <c r="K26" s="88">
        <v>84074</v>
      </c>
      <c r="L26" s="88">
        <v>134726</v>
      </c>
      <c r="M26" s="88">
        <v>12594</v>
      </c>
      <c r="N26" s="88">
        <v>7598</v>
      </c>
      <c r="O26" s="91">
        <f t="shared" si="7"/>
        <v>100</v>
      </c>
      <c r="P26" s="91">
        <f t="shared" si="8"/>
        <v>35.17858338354422</v>
      </c>
      <c r="Q26" s="91">
        <f t="shared" si="9"/>
        <v>56.37259824596639</v>
      </c>
      <c r="R26" s="91">
        <f t="shared" si="10"/>
        <v>5.269632456316529</v>
      </c>
      <c r="S26" s="91">
        <f t="shared" si="11"/>
        <v>3.179185914172859</v>
      </c>
      <c r="T26" s="70" t="s">
        <v>150</v>
      </c>
      <c r="U26" s="66">
        <v>1944</v>
      </c>
      <c r="V26" s="58">
        <v>1005</v>
      </c>
      <c r="W26" s="58">
        <v>939</v>
      </c>
      <c r="X26" s="67">
        <v>338</v>
      </c>
      <c r="Y26" s="59">
        <v>236</v>
      </c>
      <c r="Z26" s="59">
        <v>102</v>
      </c>
      <c r="AA26" s="67">
        <v>588</v>
      </c>
      <c r="AB26" s="59">
        <v>466</v>
      </c>
      <c r="AC26" s="59">
        <v>122</v>
      </c>
      <c r="AD26" s="67">
        <v>30</v>
      </c>
      <c r="AE26" s="59">
        <v>26</v>
      </c>
      <c r="AF26" s="59">
        <v>4</v>
      </c>
      <c r="AG26" s="67">
        <v>988</v>
      </c>
      <c r="AH26" s="59">
        <v>277</v>
      </c>
      <c r="AI26" s="59">
        <v>711</v>
      </c>
      <c r="AJ26" s="65">
        <f t="shared" si="0"/>
        <v>0</v>
      </c>
      <c r="AK26" s="65">
        <f t="shared" si="1"/>
        <v>0</v>
      </c>
      <c r="AL26" s="65">
        <f t="shared" si="2"/>
        <v>0</v>
      </c>
      <c r="AM26" s="5">
        <f t="shared" si="3"/>
        <v>0</v>
      </c>
      <c r="AN26" s="68">
        <f t="shared" si="4"/>
        <v>30.246913580246915</v>
      </c>
      <c r="AO26" s="69">
        <f t="shared" si="5"/>
        <v>46.3681592039801</v>
      </c>
      <c r="AP26" s="69">
        <f t="shared" si="6"/>
        <v>12.99254526091587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87">
        <v>267101</v>
      </c>
      <c r="E27" s="88">
        <v>48711</v>
      </c>
      <c r="F27" s="88">
        <v>48711</v>
      </c>
      <c r="G27" s="88" t="s">
        <v>355</v>
      </c>
      <c r="H27" s="88" t="s">
        <v>355</v>
      </c>
      <c r="I27" s="88" t="s">
        <v>355</v>
      </c>
      <c r="J27" s="88">
        <v>218390</v>
      </c>
      <c r="K27" s="88">
        <v>63152</v>
      </c>
      <c r="L27" s="88">
        <v>119977</v>
      </c>
      <c r="M27" s="88">
        <v>10853</v>
      </c>
      <c r="N27" s="88">
        <v>24408</v>
      </c>
      <c r="O27" s="91">
        <f t="shared" si="7"/>
        <v>100</v>
      </c>
      <c r="P27" s="91">
        <f t="shared" si="8"/>
        <v>28.91707495764458</v>
      </c>
      <c r="Q27" s="91">
        <f t="shared" si="9"/>
        <v>54.93703924172352</v>
      </c>
      <c r="R27" s="91">
        <f t="shared" si="10"/>
        <v>4.9695498878153765</v>
      </c>
      <c r="S27" s="91">
        <f t="shared" si="11"/>
        <v>11.176335912816521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85">
        <v>1543436</v>
      </c>
      <c r="E28" s="86">
        <v>304675</v>
      </c>
      <c r="F28" s="86">
        <v>304675</v>
      </c>
      <c r="G28" s="86" t="s">
        <v>355</v>
      </c>
      <c r="H28" s="86" t="s">
        <v>355</v>
      </c>
      <c r="I28" s="86" t="s">
        <v>355</v>
      </c>
      <c r="J28" s="86">
        <v>1238761</v>
      </c>
      <c r="K28" s="86">
        <v>434035</v>
      </c>
      <c r="L28" s="86">
        <v>674849</v>
      </c>
      <c r="M28" s="86">
        <v>62657</v>
      </c>
      <c r="N28" s="86">
        <v>67220</v>
      </c>
      <c r="O28" s="90">
        <f t="shared" si="7"/>
        <v>100</v>
      </c>
      <c r="P28" s="90">
        <f t="shared" si="8"/>
        <v>35.03783215648539</v>
      </c>
      <c r="Q28" s="90">
        <f t="shared" si="9"/>
        <v>54.477740258209614</v>
      </c>
      <c r="R28" s="90">
        <f t="shared" si="10"/>
        <v>5.058037829734711</v>
      </c>
      <c r="S28" s="90">
        <f t="shared" si="11"/>
        <v>5.426389755570284</v>
      </c>
      <c r="T28" s="77"/>
      <c r="AQ28" s="5"/>
      <c r="AR28" s="5"/>
    </row>
    <row r="29" spans="1:19" s="1" customFormat="1" ht="12" customHeight="1">
      <c r="A29" s="200" t="s">
        <v>36</v>
      </c>
      <c r="B29" s="27" t="s">
        <v>19</v>
      </c>
      <c r="C29" s="40" t="s">
        <v>20</v>
      </c>
      <c r="D29" s="87">
        <v>786778</v>
      </c>
      <c r="E29" s="88">
        <v>158431</v>
      </c>
      <c r="F29" s="88">
        <v>158431</v>
      </c>
      <c r="G29" s="88" t="s">
        <v>355</v>
      </c>
      <c r="H29" s="88" t="s">
        <v>355</v>
      </c>
      <c r="I29" s="88" t="s">
        <v>355</v>
      </c>
      <c r="J29" s="88">
        <v>628347</v>
      </c>
      <c r="K29" s="88">
        <v>241705</v>
      </c>
      <c r="L29" s="88">
        <v>341383</v>
      </c>
      <c r="M29" s="88">
        <v>30672</v>
      </c>
      <c r="N29" s="88">
        <v>14587</v>
      </c>
      <c r="O29" s="91">
        <f t="shared" si="7"/>
        <v>100</v>
      </c>
      <c r="P29" s="91">
        <f t="shared" si="8"/>
        <v>38.46680257882985</v>
      </c>
      <c r="Q29" s="91">
        <f t="shared" si="9"/>
        <v>54.33033021562926</v>
      </c>
      <c r="R29" s="91">
        <f t="shared" si="10"/>
        <v>4.88137923790517</v>
      </c>
      <c r="S29" s="91">
        <f t="shared" si="11"/>
        <v>2.321487967635717</v>
      </c>
    </row>
    <row r="30" spans="1:19" s="1" customFormat="1" ht="12" customHeight="1">
      <c r="A30" s="206"/>
      <c r="B30" s="27" t="s">
        <v>21</v>
      </c>
      <c r="C30" s="40" t="s">
        <v>22</v>
      </c>
      <c r="D30" s="87">
        <v>756658</v>
      </c>
      <c r="E30" s="88">
        <v>146244</v>
      </c>
      <c r="F30" s="88">
        <v>146244</v>
      </c>
      <c r="G30" s="88" t="s">
        <v>355</v>
      </c>
      <c r="H30" s="88" t="s">
        <v>355</v>
      </c>
      <c r="I30" s="88" t="s">
        <v>355</v>
      </c>
      <c r="J30" s="88">
        <v>610414</v>
      </c>
      <c r="K30" s="88">
        <v>192330</v>
      </c>
      <c r="L30" s="88">
        <v>333466</v>
      </c>
      <c r="M30" s="88">
        <v>31985</v>
      </c>
      <c r="N30" s="88">
        <v>52633</v>
      </c>
      <c r="O30" s="91">
        <f t="shared" si="7"/>
        <v>100</v>
      </c>
      <c r="P30" s="91">
        <f t="shared" si="8"/>
        <v>31.50812399453486</v>
      </c>
      <c r="Q30" s="91">
        <f t="shared" si="9"/>
        <v>54.62948097520699</v>
      </c>
      <c r="R30" s="91">
        <f t="shared" si="10"/>
        <v>5.239886372199852</v>
      </c>
      <c r="S30" s="91">
        <f t="shared" si="11"/>
        <v>8.622508658058301</v>
      </c>
    </row>
    <row r="31" spans="1:19" s="1" customFormat="1" ht="12" customHeight="1">
      <c r="A31" s="31" t="s">
        <v>37</v>
      </c>
      <c r="B31" s="15" t="s">
        <v>15</v>
      </c>
      <c r="C31" s="34" t="s">
        <v>16</v>
      </c>
      <c r="D31" s="85">
        <v>1315034</v>
      </c>
      <c r="E31" s="86">
        <v>245488</v>
      </c>
      <c r="F31" s="86">
        <v>245488</v>
      </c>
      <c r="G31" s="86" t="s">
        <v>355</v>
      </c>
      <c r="H31" s="86" t="s">
        <v>355</v>
      </c>
      <c r="I31" s="86" t="s">
        <v>355</v>
      </c>
      <c r="J31" s="86">
        <v>1069546</v>
      </c>
      <c r="K31" s="86">
        <v>358198</v>
      </c>
      <c r="L31" s="86">
        <v>599436</v>
      </c>
      <c r="M31" s="86">
        <v>41249</v>
      </c>
      <c r="N31" s="86">
        <v>70663</v>
      </c>
      <c r="O31" s="90">
        <f t="shared" si="7"/>
        <v>100</v>
      </c>
      <c r="P31" s="90">
        <f t="shared" si="8"/>
        <v>33.49065865329776</v>
      </c>
      <c r="Q31" s="90">
        <f t="shared" si="9"/>
        <v>56.045836270716734</v>
      </c>
      <c r="R31" s="90">
        <f t="shared" si="10"/>
        <v>3.856683116013711</v>
      </c>
      <c r="S31" s="90">
        <f t="shared" si="11"/>
        <v>6.606821959971801</v>
      </c>
    </row>
    <row r="32" spans="1:19" s="1" customFormat="1" ht="12" customHeight="1">
      <c r="A32" s="200" t="s">
        <v>38</v>
      </c>
      <c r="B32" s="27" t="s">
        <v>19</v>
      </c>
      <c r="C32" s="40" t="s">
        <v>20</v>
      </c>
      <c r="D32" s="87">
        <v>678645</v>
      </c>
      <c r="E32" s="88">
        <v>128661</v>
      </c>
      <c r="F32" s="88">
        <v>128661</v>
      </c>
      <c r="G32" s="88" t="s">
        <v>355</v>
      </c>
      <c r="H32" s="88" t="s">
        <v>355</v>
      </c>
      <c r="I32" s="88" t="s">
        <v>355</v>
      </c>
      <c r="J32" s="88">
        <v>549984</v>
      </c>
      <c r="K32" s="88">
        <v>201043</v>
      </c>
      <c r="L32" s="88">
        <v>311874</v>
      </c>
      <c r="M32" s="88">
        <v>21951</v>
      </c>
      <c r="N32" s="88">
        <v>15116</v>
      </c>
      <c r="O32" s="91">
        <f t="shared" si="7"/>
        <v>100</v>
      </c>
      <c r="P32" s="91">
        <f t="shared" si="8"/>
        <v>36.55433612614185</v>
      </c>
      <c r="Q32" s="91">
        <f t="shared" si="9"/>
        <v>56.70601326584046</v>
      </c>
      <c r="R32" s="91">
        <f t="shared" si="10"/>
        <v>3.9912070169314013</v>
      </c>
      <c r="S32" s="91">
        <f t="shared" si="11"/>
        <v>2.748443591086286</v>
      </c>
    </row>
    <row r="33" spans="1:19" s="1" customFormat="1" ht="12" customHeight="1">
      <c r="A33" s="206"/>
      <c r="B33" s="27" t="s">
        <v>21</v>
      </c>
      <c r="C33" s="40" t="s">
        <v>22</v>
      </c>
      <c r="D33" s="87">
        <v>636389</v>
      </c>
      <c r="E33" s="88">
        <v>116827</v>
      </c>
      <c r="F33" s="88">
        <v>116827</v>
      </c>
      <c r="G33" s="88" t="s">
        <v>355</v>
      </c>
      <c r="H33" s="88" t="s">
        <v>355</v>
      </c>
      <c r="I33" s="88" t="s">
        <v>355</v>
      </c>
      <c r="J33" s="88">
        <v>519562</v>
      </c>
      <c r="K33" s="88">
        <v>157155</v>
      </c>
      <c r="L33" s="88">
        <v>287562</v>
      </c>
      <c r="M33" s="88">
        <v>19298</v>
      </c>
      <c r="N33" s="88">
        <v>55547</v>
      </c>
      <c r="O33" s="91">
        <f t="shared" si="7"/>
        <v>100</v>
      </c>
      <c r="P33" s="91">
        <f t="shared" si="8"/>
        <v>30.247593165012066</v>
      </c>
      <c r="Q33" s="91">
        <f t="shared" si="9"/>
        <v>55.347003822450446</v>
      </c>
      <c r="R33" s="91">
        <f t="shared" si="10"/>
        <v>3.7142824148032383</v>
      </c>
      <c r="S33" s="91">
        <f t="shared" si="11"/>
        <v>10.691120597734246</v>
      </c>
    </row>
    <row r="34" spans="1:19" s="1" customFormat="1" ht="12" customHeight="1">
      <c r="A34" s="31" t="s">
        <v>39</v>
      </c>
      <c r="B34" s="15" t="s">
        <v>15</v>
      </c>
      <c r="C34" s="34" t="s">
        <v>16</v>
      </c>
      <c r="D34" s="85">
        <v>535205</v>
      </c>
      <c r="E34" s="86">
        <v>94493</v>
      </c>
      <c r="F34" s="86">
        <v>94493</v>
      </c>
      <c r="G34" s="86" t="s">
        <v>355</v>
      </c>
      <c r="H34" s="86" t="s">
        <v>355</v>
      </c>
      <c r="I34" s="86" t="s">
        <v>355</v>
      </c>
      <c r="J34" s="86">
        <v>440712</v>
      </c>
      <c r="K34" s="86">
        <v>141115</v>
      </c>
      <c r="L34" s="86">
        <v>241519</v>
      </c>
      <c r="M34" s="86">
        <v>24547</v>
      </c>
      <c r="N34" s="86">
        <v>33531</v>
      </c>
      <c r="O34" s="90">
        <f t="shared" si="7"/>
        <v>100</v>
      </c>
      <c r="P34" s="90">
        <f t="shared" si="8"/>
        <v>32.0197770879849</v>
      </c>
      <c r="Q34" s="90">
        <f t="shared" si="9"/>
        <v>54.8020022145982</v>
      </c>
      <c r="R34" s="90">
        <f t="shared" si="10"/>
        <v>5.569850605384015</v>
      </c>
      <c r="S34" s="90">
        <f t="shared" si="11"/>
        <v>7.608370092032893</v>
      </c>
    </row>
    <row r="35" spans="1:19" s="1" customFormat="1" ht="12" customHeight="1">
      <c r="A35" s="200" t="s">
        <v>40</v>
      </c>
      <c r="B35" s="27" t="s">
        <v>19</v>
      </c>
      <c r="C35" s="40" t="s">
        <v>20</v>
      </c>
      <c r="D35" s="87">
        <v>277643</v>
      </c>
      <c r="E35" s="88">
        <v>48983</v>
      </c>
      <c r="F35" s="88">
        <v>48983</v>
      </c>
      <c r="G35" s="88" t="s">
        <v>355</v>
      </c>
      <c r="H35" s="88" t="s">
        <v>355</v>
      </c>
      <c r="I35" s="88" t="s">
        <v>355</v>
      </c>
      <c r="J35" s="88">
        <v>228660</v>
      </c>
      <c r="K35" s="88">
        <v>80396</v>
      </c>
      <c r="L35" s="88">
        <v>127610</v>
      </c>
      <c r="M35" s="88">
        <v>13040</v>
      </c>
      <c r="N35" s="88">
        <v>7614</v>
      </c>
      <c r="O35" s="91">
        <f t="shared" si="7"/>
        <v>100</v>
      </c>
      <c r="P35" s="91">
        <f t="shared" si="8"/>
        <v>35.15962564506253</v>
      </c>
      <c r="Q35" s="91">
        <f t="shared" si="9"/>
        <v>55.80774949706988</v>
      </c>
      <c r="R35" s="91">
        <f t="shared" si="10"/>
        <v>5.702790168809586</v>
      </c>
      <c r="S35" s="91">
        <f t="shared" si="11"/>
        <v>3.32983468905799</v>
      </c>
    </row>
    <row r="36" spans="1:19" s="1" customFormat="1" ht="12" customHeight="1">
      <c r="A36" s="206"/>
      <c r="B36" s="27" t="s">
        <v>21</v>
      </c>
      <c r="C36" s="40" t="s">
        <v>22</v>
      </c>
      <c r="D36" s="87">
        <v>257562</v>
      </c>
      <c r="E36" s="88">
        <v>45510</v>
      </c>
      <c r="F36" s="88">
        <v>45510</v>
      </c>
      <c r="G36" s="88" t="s">
        <v>355</v>
      </c>
      <c r="H36" s="88" t="s">
        <v>355</v>
      </c>
      <c r="I36" s="88" t="s">
        <v>355</v>
      </c>
      <c r="J36" s="88">
        <v>212052</v>
      </c>
      <c r="K36" s="88">
        <v>60719</v>
      </c>
      <c r="L36" s="88">
        <v>113909</v>
      </c>
      <c r="M36" s="88">
        <v>11507</v>
      </c>
      <c r="N36" s="88">
        <v>25917</v>
      </c>
      <c r="O36" s="91">
        <f t="shared" si="7"/>
        <v>100</v>
      </c>
      <c r="P36" s="91">
        <f t="shared" si="8"/>
        <v>28.634014298379647</v>
      </c>
      <c r="Q36" s="91">
        <f t="shared" si="9"/>
        <v>53.71748439062117</v>
      </c>
      <c r="R36" s="91">
        <f t="shared" si="10"/>
        <v>5.426499160583253</v>
      </c>
      <c r="S36" s="91">
        <f t="shared" si="11"/>
        <v>12.222002150415936</v>
      </c>
    </row>
    <row r="37" spans="1:19" s="1" customFormat="1" ht="12" customHeight="1">
      <c r="A37" s="31" t="s">
        <v>41</v>
      </c>
      <c r="B37" s="15" t="s">
        <v>15</v>
      </c>
      <c r="C37" s="34" t="s">
        <v>16</v>
      </c>
      <c r="D37" s="85">
        <v>728490</v>
      </c>
      <c r="E37" s="86">
        <v>126430</v>
      </c>
      <c r="F37" s="86">
        <v>126430</v>
      </c>
      <c r="G37" s="86" t="s">
        <v>355</v>
      </c>
      <c r="H37" s="86" t="s">
        <v>355</v>
      </c>
      <c r="I37" s="86" t="s">
        <v>355</v>
      </c>
      <c r="J37" s="86">
        <v>602060</v>
      </c>
      <c r="K37" s="86">
        <v>181386</v>
      </c>
      <c r="L37" s="86">
        <v>343352</v>
      </c>
      <c r="M37" s="86">
        <v>27067</v>
      </c>
      <c r="N37" s="86">
        <v>50255</v>
      </c>
      <c r="O37" s="90">
        <f t="shared" si="7"/>
        <v>100</v>
      </c>
      <c r="P37" s="90">
        <f t="shared" si="8"/>
        <v>30.127562037006278</v>
      </c>
      <c r="Q37" s="90">
        <f t="shared" si="9"/>
        <v>57.029531940338174</v>
      </c>
      <c r="R37" s="90">
        <f t="shared" si="10"/>
        <v>4.495731322459555</v>
      </c>
      <c r="S37" s="90">
        <f t="shared" si="11"/>
        <v>8.347174700195993</v>
      </c>
    </row>
    <row r="38" spans="1:19" s="1" customFormat="1" ht="12" customHeight="1">
      <c r="A38" s="200" t="s">
        <v>42</v>
      </c>
      <c r="B38" s="27" t="s">
        <v>19</v>
      </c>
      <c r="C38" s="40" t="s">
        <v>20</v>
      </c>
      <c r="D38" s="87">
        <v>382952</v>
      </c>
      <c r="E38" s="88">
        <v>66314</v>
      </c>
      <c r="F38" s="88">
        <v>66314</v>
      </c>
      <c r="G38" s="88" t="s">
        <v>355</v>
      </c>
      <c r="H38" s="88" t="s">
        <v>355</v>
      </c>
      <c r="I38" s="88" t="s">
        <v>355</v>
      </c>
      <c r="J38" s="88">
        <v>316638</v>
      </c>
      <c r="K38" s="88">
        <v>103391</v>
      </c>
      <c r="L38" s="88">
        <v>186881</v>
      </c>
      <c r="M38" s="88">
        <v>15457</v>
      </c>
      <c r="N38" s="88">
        <v>10909</v>
      </c>
      <c r="O38" s="91">
        <f t="shared" si="7"/>
        <v>100</v>
      </c>
      <c r="P38" s="91">
        <f t="shared" si="8"/>
        <v>32.65274540642626</v>
      </c>
      <c r="Q38" s="91">
        <f t="shared" si="9"/>
        <v>59.02039553054277</v>
      </c>
      <c r="R38" s="91">
        <f t="shared" si="10"/>
        <v>4.881599807982617</v>
      </c>
      <c r="S38" s="91">
        <f t="shared" si="11"/>
        <v>3.445259255048352</v>
      </c>
    </row>
    <row r="39" spans="1:19" s="1" customFormat="1" ht="12" customHeight="1">
      <c r="A39" s="206"/>
      <c r="B39" s="27" t="s">
        <v>21</v>
      </c>
      <c r="C39" s="40" t="s">
        <v>22</v>
      </c>
      <c r="D39" s="87">
        <v>345538</v>
      </c>
      <c r="E39" s="88">
        <v>60116</v>
      </c>
      <c r="F39" s="88">
        <v>60116</v>
      </c>
      <c r="G39" s="88" t="s">
        <v>355</v>
      </c>
      <c r="H39" s="88" t="s">
        <v>355</v>
      </c>
      <c r="I39" s="88" t="s">
        <v>355</v>
      </c>
      <c r="J39" s="88">
        <v>285422</v>
      </c>
      <c r="K39" s="88">
        <v>77995</v>
      </c>
      <c r="L39" s="88">
        <v>156471</v>
      </c>
      <c r="M39" s="88">
        <v>11610</v>
      </c>
      <c r="N39" s="88">
        <v>39346</v>
      </c>
      <c r="O39" s="91">
        <f t="shared" si="7"/>
        <v>100</v>
      </c>
      <c r="P39" s="91">
        <f t="shared" si="8"/>
        <v>27.326204707415684</v>
      </c>
      <c r="Q39" s="91">
        <f t="shared" si="9"/>
        <v>54.82093181324495</v>
      </c>
      <c r="R39" s="91">
        <f t="shared" si="10"/>
        <v>4.067661217425426</v>
      </c>
      <c r="S39" s="91">
        <f t="shared" si="11"/>
        <v>13.785202261913938</v>
      </c>
    </row>
    <row r="40" spans="1:19" s="1" customFormat="1" ht="12" customHeight="1">
      <c r="A40" s="31" t="s">
        <v>43</v>
      </c>
      <c r="B40" s="15" t="s">
        <v>15</v>
      </c>
      <c r="C40" s="34" t="s">
        <v>16</v>
      </c>
      <c r="D40" s="85">
        <v>553841</v>
      </c>
      <c r="E40" s="86">
        <v>92009</v>
      </c>
      <c r="F40" s="86">
        <v>92009</v>
      </c>
      <c r="G40" s="86" t="s">
        <v>355</v>
      </c>
      <c r="H40" s="86" t="s">
        <v>355</v>
      </c>
      <c r="I40" s="86" t="s">
        <v>355</v>
      </c>
      <c r="J40" s="86">
        <v>461832</v>
      </c>
      <c r="K40" s="86">
        <v>138281</v>
      </c>
      <c r="L40" s="86">
        <v>263071</v>
      </c>
      <c r="M40" s="86">
        <v>22635</v>
      </c>
      <c r="N40" s="86">
        <v>37845</v>
      </c>
      <c r="O40" s="90">
        <f t="shared" si="7"/>
        <v>100</v>
      </c>
      <c r="P40" s="90">
        <f t="shared" si="8"/>
        <v>29.941840322887973</v>
      </c>
      <c r="Q40" s="90">
        <f t="shared" si="9"/>
        <v>56.962488523965426</v>
      </c>
      <c r="R40" s="90">
        <f t="shared" si="10"/>
        <v>4.901132879488646</v>
      </c>
      <c r="S40" s="90">
        <f t="shared" si="11"/>
        <v>8.194538273657953</v>
      </c>
    </row>
    <row r="41" spans="1:19" s="1" customFormat="1" ht="12" customHeight="1">
      <c r="A41" s="200" t="s">
        <v>44</v>
      </c>
      <c r="B41" s="27" t="s">
        <v>19</v>
      </c>
      <c r="C41" s="40" t="s">
        <v>20</v>
      </c>
      <c r="D41" s="87">
        <v>290855</v>
      </c>
      <c r="E41" s="88">
        <v>48045</v>
      </c>
      <c r="F41" s="88">
        <v>48045</v>
      </c>
      <c r="G41" s="88" t="s">
        <v>355</v>
      </c>
      <c r="H41" s="88" t="s">
        <v>355</v>
      </c>
      <c r="I41" s="88" t="s">
        <v>355</v>
      </c>
      <c r="J41" s="88">
        <v>242810</v>
      </c>
      <c r="K41" s="88">
        <v>79813</v>
      </c>
      <c r="L41" s="88">
        <v>141350</v>
      </c>
      <c r="M41" s="88">
        <v>13005</v>
      </c>
      <c r="N41" s="88">
        <v>8642</v>
      </c>
      <c r="O41" s="91">
        <f t="shared" si="7"/>
        <v>100</v>
      </c>
      <c r="P41" s="91">
        <f t="shared" si="8"/>
        <v>32.87055722581442</v>
      </c>
      <c r="Q41" s="91">
        <f t="shared" si="9"/>
        <v>58.21424158807298</v>
      </c>
      <c r="R41" s="91">
        <f t="shared" si="10"/>
        <v>5.356039701824472</v>
      </c>
      <c r="S41" s="91">
        <f t="shared" si="11"/>
        <v>3.5591614842881265</v>
      </c>
    </row>
    <row r="42" spans="1:19" s="1" customFormat="1" ht="12" customHeight="1">
      <c r="A42" s="206"/>
      <c r="B42" s="27" t="s">
        <v>21</v>
      </c>
      <c r="C42" s="40" t="s">
        <v>22</v>
      </c>
      <c r="D42" s="87">
        <v>262986</v>
      </c>
      <c r="E42" s="88">
        <v>43964</v>
      </c>
      <c r="F42" s="88">
        <v>43964</v>
      </c>
      <c r="G42" s="88" t="s">
        <v>355</v>
      </c>
      <c r="H42" s="88" t="s">
        <v>355</v>
      </c>
      <c r="I42" s="88" t="s">
        <v>355</v>
      </c>
      <c r="J42" s="88">
        <v>219022</v>
      </c>
      <c r="K42" s="88">
        <v>58468</v>
      </c>
      <c r="L42" s="88">
        <v>121721</v>
      </c>
      <c r="M42" s="88">
        <v>9630</v>
      </c>
      <c r="N42" s="88">
        <v>29203</v>
      </c>
      <c r="O42" s="91">
        <f t="shared" si="7"/>
        <v>100</v>
      </c>
      <c r="P42" s="91">
        <f t="shared" si="8"/>
        <v>26.695035201943185</v>
      </c>
      <c r="Q42" s="91">
        <f t="shared" si="9"/>
        <v>55.57478244194647</v>
      </c>
      <c r="R42" s="91">
        <f t="shared" si="10"/>
        <v>4.396818584434441</v>
      </c>
      <c r="S42" s="91">
        <f t="shared" si="11"/>
        <v>13.333363771675904</v>
      </c>
    </row>
    <row r="43" spans="1:19" s="1" customFormat="1" ht="12" customHeight="1">
      <c r="A43" s="31" t="s">
        <v>45</v>
      </c>
      <c r="B43" s="15" t="s">
        <v>15</v>
      </c>
      <c r="C43" s="34" t="s">
        <v>16</v>
      </c>
      <c r="D43" s="85">
        <v>1106690</v>
      </c>
      <c r="E43" s="86">
        <v>181514</v>
      </c>
      <c r="F43" s="86">
        <v>181514</v>
      </c>
      <c r="G43" s="86" t="s">
        <v>355</v>
      </c>
      <c r="H43" s="86" t="s">
        <v>355</v>
      </c>
      <c r="I43" s="86" t="s">
        <v>355</v>
      </c>
      <c r="J43" s="86">
        <v>925176</v>
      </c>
      <c r="K43" s="86">
        <v>300693</v>
      </c>
      <c r="L43" s="86">
        <v>508122</v>
      </c>
      <c r="M43" s="86">
        <v>51023</v>
      </c>
      <c r="N43" s="86">
        <v>65338</v>
      </c>
      <c r="O43" s="90">
        <f t="shared" si="7"/>
        <v>100</v>
      </c>
      <c r="P43" s="90">
        <f t="shared" si="8"/>
        <v>32.50116734545643</v>
      </c>
      <c r="Q43" s="90">
        <f t="shared" si="9"/>
        <v>54.921658149368334</v>
      </c>
      <c r="R43" s="90">
        <f t="shared" si="10"/>
        <v>5.514950668845712</v>
      </c>
      <c r="S43" s="90">
        <f t="shared" si="11"/>
        <v>7.062223836329521</v>
      </c>
    </row>
    <row r="44" spans="1:19" s="1" customFormat="1" ht="12" customHeight="1">
      <c r="A44" s="200" t="s">
        <v>46</v>
      </c>
      <c r="B44" s="27" t="s">
        <v>19</v>
      </c>
      <c r="C44" s="40" t="s">
        <v>20</v>
      </c>
      <c r="D44" s="87">
        <v>568677</v>
      </c>
      <c r="E44" s="88">
        <v>94571</v>
      </c>
      <c r="F44" s="88">
        <v>94571</v>
      </c>
      <c r="G44" s="88" t="s">
        <v>355</v>
      </c>
      <c r="H44" s="88" t="s">
        <v>355</v>
      </c>
      <c r="I44" s="88" t="s">
        <v>355</v>
      </c>
      <c r="J44" s="88">
        <v>474106</v>
      </c>
      <c r="K44" s="88">
        <v>170408</v>
      </c>
      <c r="L44" s="88">
        <v>262780</v>
      </c>
      <c r="M44" s="88">
        <v>25917</v>
      </c>
      <c r="N44" s="88">
        <v>15001</v>
      </c>
      <c r="O44" s="91">
        <f t="shared" si="7"/>
        <v>100</v>
      </c>
      <c r="P44" s="91">
        <f t="shared" si="8"/>
        <v>35.94301696245144</v>
      </c>
      <c r="Q44" s="91">
        <f t="shared" si="9"/>
        <v>55.42642362678388</v>
      </c>
      <c r="R44" s="91">
        <f t="shared" si="10"/>
        <v>5.466499052954402</v>
      </c>
      <c r="S44" s="91">
        <f t="shared" si="11"/>
        <v>3.1640603578102784</v>
      </c>
    </row>
    <row r="45" spans="1:19" s="1" customFormat="1" ht="12" customHeight="1">
      <c r="A45" s="206"/>
      <c r="B45" s="27" t="s">
        <v>21</v>
      </c>
      <c r="C45" s="40" t="s">
        <v>22</v>
      </c>
      <c r="D45" s="87">
        <v>538013</v>
      </c>
      <c r="E45" s="88">
        <v>86943</v>
      </c>
      <c r="F45" s="88">
        <v>86943</v>
      </c>
      <c r="G45" s="88" t="s">
        <v>355</v>
      </c>
      <c r="H45" s="88" t="s">
        <v>355</v>
      </c>
      <c r="I45" s="88" t="s">
        <v>355</v>
      </c>
      <c r="J45" s="88">
        <v>451070</v>
      </c>
      <c r="K45" s="88">
        <v>130285</v>
      </c>
      <c r="L45" s="88">
        <v>245342</v>
      </c>
      <c r="M45" s="88">
        <v>25106</v>
      </c>
      <c r="N45" s="88">
        <v>50337</v>
      </c>
      <c r="O45" s="91">
        <f t="shared" si="7"/>
        <v>100</v>
      </c>
      <c r="P45" s="91">
        <f t="shared" si="8"/>
        <v>28.88354357416809</v>
      </c>
      <c r="Q45" s="91">
        <f t="shared" si="9"/>
        <v>54.39111446117011</v>
      </c>
      <c r="R45" s="91">
        <f t="shared" si="10"/>
        <v>5.565876693196178</v>
      </c>
      <c r="S45" s="91">
        <f t="shared" si="11"/>
        <v>11.159465271465626</v>
      </c>
    </row>
    <row r="46" spans="1:19" s="1" customFormat="1" ht="12" customHeight="1">
      <c r="A46" s="31" t="s">
        <v>47</v>
      </c>
      <c r="B46" s="15" t="s">
        <v>15</v>
      </c>
      <c r="C46" s="34" t="s">
        <v>16</v>
      </c>
      <c r="D46" s="85">
        <v>1245474</v>
      </c>
      <c r="E46" s="86">
        <v>211186</v>
      </c>
      <c r="F46" s="86">
        <v>211186</v>
      </c>
      <c r="G46" s="86" t="s">
        <v>355</v>
      </c>
      <c r="H46" s="86" t="s">
        <v>355</v>
      </c>
      <c r="I46" s="86" t="s">
        <v>355</v>
      </c>
      <c r="J46" s="86">
        <v>1034288</v>
      </c>
      <c r="K46" s="86">
        <v>353867</v>
      </c>
      <c r="L46" s="86">
        <v>554072</v>
      </c>
      <c r="M46" s="86">
        <v>63652</v>
      </c>
      <c r="N46" s="86">
        <v>62697</v>
      </c>
      <c r="O46" s="90">
        <f t="shared" si="7"/>
        <v>100</v>
      </c>
      <c r="P46" s="90">
        <f t="shared" si="8"/>
        <v>34.21358461086274</v>
      </c>
      <c r="Q46" s="90">
        <f t="shared" si="9"/>
        <v>53.5703788499915</v>
      </c>
      <c r="R46" s="90">
        <f t="shared" si="10"/>
        <v>6.1541852946181335</v>
      </c>
      <c r="S46" s="90">
        <f t="shared" si="11"/>
        <v>6.061851244527636</v>
      </c>
    </row>
    <row r="47" spans="1:19" s="1" customFormat="1" ht="12" customHeight="1">
      <c r="A47" s="200" t="s">
        <v>48</v>
      </c>
      <c r="B47" s="27" t="s">
        <v>19</v>
      </c>
      <c r="C47" s="40" t="s">
        <v>20</v>
      </c>
      <c r="D47" s="87">
        <v>642636</v>
      </c>
      <c r="E47" s="88">
        <v>109933</v>
      </c>
      <c r="F47" s="88">
        <v>109933</v>
      </c>
      <c r="G47" s="88" t="s">
        <v>355</v>
      </c>
      <c r="H47" s="88" t="s">
        <v>355</v>
      </c>
      <c r="I47" s="88" t="s">
        <v>355</v>
      </c>
      <c r="J47" s="88">
        <v>532703</v>
      </c>
      <c r="K47" s="88">
        <v>201089</v>
      </c>
      <c r="L47" s="88">
        <v>285565</v>
      </c>
      <c r="M47" s="88">
        <v>32445</v>
      </c>
      <c r="N47" s="88">
        <v>13604</v>
      </c>
      <c r="O47" s="91">
        <f t="shared" si="7"/>
        <v>100</v>
      </c>
      <c r="P47" s="91">
        <f t="shared" si="8"/>
        <v>37.74880186520444</v>
      </c>
      <c r="Q47" s="91">
        <f t="shared" si="9"/>
        <v>53.60679402969385</v>
      </c>
      <c r="R47" s="91">
        <f t="shared" si="10"/>
        <v>6.090635870269175</v>
      </c>
      <c r="S47" s="91">
        <f t="shared" si="11"/>
        <v>2.5537682348325426</v>
      </c>
    </row>
    <row r="48" spans="1:19" s="1" customFormat="1" ht="12" customHeight="1">
      <c r="A48" s="206"/>
      <c r="B48" s="27" t="s">
        <v>21</v>
      </c>
      <c r="C48" s="40" t="s">
        <v>22</v>
      </c>
      <c r="D48" s="87">
        <v>602838</v>
      </c>
      <c r="E48" s="88">
        <v>101253</v>
      </c>
      <c r="F48" s="88">
        <v>101253</v>
      </c>
      <c r="G48" s="88" t="s">
        <v>355</v>
      </c>
      <c r="H48" s="88" t="s">
        <v>355</v>
      </c>
      <c r="I48" s="88" t="s">
        <v>355</v>
      </c>
      <c r="J48" s="88">
        <v>501585</v>
      </c>
      <c r="K48" s="88">
        <v>152778</v>
      </c>
      <c r="L48" s="88">
        <v>268507</v>
      </c>
      <c r="M48" s="88">
        <v>31207</v>
      </c>
      <c r="N48" s="88">
        <v>49093</v>
      </c>
      <c r="O48" s="91">
        <f t="shared" si="7"/>
        <v>100</v>
      </c>
      <c r="P48" s="91">
        <f t="shared" si="8"/>
        <v>30.45904482789557</v>
      </c>
      <c r="Q48" s="91">
        <f t="shared" si="9"/>
        <v>53.53170449674531</v>
      </c>
      <c r="R48" s="91">
        <f t="shared" si="10"/>
        <v>6.221677283012849</v>
      </c>
      <c r="S48" s="91">
        <f t="shared" si="11"/>
        <v>9.787573392346262</v>
      </c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85">
        <v>893544</v>
      </c>
      <c r="E49" s="86">
        <v>154851</v>
      </c>
      <c r="F49" s="86">
        <v>154851</v>
      </c>
      <c r="G49" s="86" t="s">
        <v>355</v>
      </c>
      <c r="H49" s="86" t="s">
        <v>355</v>
      </c>
      <c r="I49" s="86" t="s">
        <v>355</v>
      </c>
      <c r="J49" s="86">
        <v>738693</v>
      </c>
      <c r="K49" s="86">
        <v>242580</v>
      </c>
      <c r="L49" s="86">
        <v>396208</v>
      </c>
      <c r="M49" s="86">
        <v>45780</v>
      </c>
      <c r="N49" s="86">
        <v>54125</v>
      </c>
      <c r="O49" s="90">
        <f t="shared" si="7"/>
        <v>100</v>
      </c>
      <c r="P49" s="90">
        <f t="shared" si="8"/>
        <v>32.83908200023555</v>
      </c>
      <c r="Q49" s="90">
        <f t="shared" si="9"/>
        <v>53.636355021639574</v>
      </c>
      <c r="R49" s="90">
        <f t="shared" si="10"/>
        <v>6.19743249225321</v>
      </c>
      <c r="S49" s="90">
        <f t="shared" si="11"/>
        <v>7.327130485871668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87">
        <v>462982</v>
      </c>
      <c r="E50" s="88">
        <v>80693</v>
      </c>
      <c r="F50" s="88">
        <v>80693</v>
      </c>
      <c r="G50" s="88" t="s">
        <v>355</v>
      </c>
      <c r="H50" s="88" t="s">
        <v>355</v>
      </c>
      <c r="I50" s="88" t="s">
        <v>355</v>
      </c>
      <c r="J50" s="88">
        <v>382289</v>
      </c>
      <c r="K50" s="88">
        <v>139442</v>
      </c>
      <c r="L50" s="88">
        <v>206369</v>
      </c>
      <c r="M50" s="88">
        <v>24313</v>
      </c>
      <c r="N50" s="88">
        <v>12165</v>
      </c>
      <c r="O50" s="91">
        <f t="shared" si="7"/>
        <v>100</v>
      </c>
      <c r="P50" s="91">
        <f t="shared" si="8"/>
        <v>36.47554598745975</v>
      </c>
      <c r="Q50" s="91">
        <f t="shared" si="9"/>
        <v>53.982458297256784</v>
      </c>
      <c r="R50" s="91">
        <f t="shared" si="10"/>
        <v>6.35984817768756</v>
      </c>
      <c r="S50" s="91">
        <f t="shared" si="11"/>
        <v>3.182147537595902</v>
      </c>
    </row>
    <row r="51" spans="1:19" s="1" customFormat="1" ht="12" customHeight="1">
      <c r="A51" s="206"/>
      <c r="B51" s="27" t="s">
        <v>21</v>
      </c>
      <c r="C51" s="40" t="s">
        <v>22</v>
      </c>
      <c r="D51" s="87">
        <v>430562</v>
      </c>
      <c r="E51" s="88">
        <v>74158</v>
      </c>
      <c r="F51" s="88">
        <v>74158</v>
      </c>
      <c r="G51" s="88" t="s">
        <v>355</v>
      </c>
      <c r="H51" s="88" t="s">
        <v>355</v>
      </c>
      <c r="I51" s="88" t="s">
        <v>355</v>
      </c>
      <c r="J51" s="88">
        <v>356404</v>
      </c>
      <c r="K51" s="88">
        <v>103138</v>
      </c>
      <c r="L51" s="88">
        <v>189839</v>
      </c>
      <c r="M51" s="88">
        <v>21467</v>
      </c>
      <c r="N51" s="88">
        <v>41960</v>
      </c>
      <c r="O51" s="91">
        <f t="shared" si="7"/>
        <v>100</v>
      </c>
      <c r="P51" s="91">
        <f t="shared" si="8"/>
        <v>28.93850798532003</v>
      </c>
      <c r="Q51" s="91">
        <f t="shared" si="9"/>
        <v>53.26511486964232</v>
      </c>
      <c r="R51" s="91">
        <f t="shared" si="10"/>
        <v>6.023220839272287</v>
      </c>
      <c r="S51" s="91">
        <f t="shared" si="11"/>
        <v>11.773156305765367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85">
        <v>235957</v>
      </c>
      <c r="E52" s="86">
        <v>41694</v>
      </c>
      <c r="F52" s="86">
        <v>41694</v>
      </c>
      <c r="G52" s="86" t="s">
        <v>355</v>
      </c>
      <c r="H52" s="86" t="s">
        <v>355</v>
      </c>
      <c r="I52" s="86" t="s">
        <v>355</v>
      </c>
      <c r="J52" s="86">
        <v>194263</v>
      </c>
      <c r="K52" s="86">
        <v>67066</v>
      </c>
      <c r="L52" s="86">
        <v>95513</v>
      </c>
      <c r="M52" s="86">
        <v>15318</v>
      </c>
      <c r="N52" s="86">
        <v>16366</v>
      </c>
      <c r="O52" s="90">
        <f t="shared" si="7"/>
        <v>100</v>
      </c>
      <c r="P52" s="90">
        <f t="shared" si="8"/>
        <v>34.52330088591239</v>
      </c>
      <c r="Q52" s="90">
        <f t="shared" si="9"/>
        <v>49.166851124506465</v>
      </c>
      <c r="R52" s="90">
        <f t="shared" si="10"/>
        <v>7.8851865769601</v>
      </c>
      <c r="S52" s="90">
        <f t="shared" si="11"/>
        <v>8.424661412621035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87">
        <v>124864</v>
      </c>
      <c r="E53" s="88">
        <v>21698</v>
      </c>
      <c r="F53" s="88">
        <v>21698</v>
      </c>
      <c r="G53" s="88" t="s">
        <v>355</v>
      </c>
      <c r="H53" s="88" t="s">
        <v>355</v>
      </c>
      <c r="I53" s="88" t="s">
        <v>355</v>
      </c>
      <c r="J53" s="88">
        <v>103166</v>
      </c>
      <c r="K53" s="88">
        <v>41457</v>
      </c>
      <c r="L53" s="88">
        <v>50367</v>
      </c>
      <c r="M53" s="88">
        <v>8042</v>
      </c>
      <c r="N53" s="88">
        <v>3300</v>
      </c>
      <c r="O53" s="91">
        <f t="shared" si="7"/>
        <v>100</v>
      </c>
      <c r="P53" s="91">
        <f t="shared" si="8"/>
        <v>40.18475078998895</v>
      </c>
      <c r="Q53" s="91">
        <f t="shared" si="9"/>
        <v>48.82131710059516</v>
      </c>
      <c r="R53" s="91">
        <f t="shared" si="10"/>
        <v>7.795203846228409</v>
      </c>
      <c r="S53" s="91">
        <f t="shared" si="11"/>
        <v>3.1987282631874843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87">
        <v>111093</v>
      </c>
      <c r="E54" s="88">
        <v>19996</v>
      </c>
      <c r="F54" s="88">
        <v>19996</v>
      </c>
      <c r="G54" s="88" t="s">
        <v>355</v>
      </c>
      <c r="H54" s="88" t="s">
        <v>355</v>
      </c>
      <c r="I54" s="88" t="s">
        <v>355</v>
      </c>
      <c r="J54" s="88">
        <v>91097</v>
      </c>
      <c r="K54" s="88">
        <v>25609</v>
      </c>
      <c r="L54" s="88">
        <v>45146</v>
      </c>
      <c r="M54" s="88">
        <v>7276</v>
      </c>
      <c r="N54" s="88">
        <v>13066</v>
      </c>
      <c r="O54" s="91">
        <f t="shared" si="7"/>
        <v>100</v>
      </c>
      <c r="P54" s="91">
        <f t="shared" si="8"/>
        <v>28.111792924026034</v>
      </c>
      <c r="Q54" s="91">
        <f t="shared" si="9"/>
        <v>49.55816327650746</v>
      </c>
      <c r="R54" s="91">
        <f t="shared" si="10"/>
        <v>7.9870906835570885</v>
      </c>
      <c r="S54" s="91">
        <f t="shared" si="11"/>
        <v>14.342953115909415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85">
        <v>345303</v>
      </c>
      <c r="E55" s="86">
        <v>61137</v>
      </c>
      <c r="F55" s="86">
        <v>61136</v>
      </c>
      <c r="G55" s="86">
        <v>1</v>
      </c>
      <c r="H55" s="86" t="s">
        <v>355</v>
      </c>
      <c r="I55" s="86" t="s">
        <v>355</v>
      </c>
      <c r="J55" s="86">
        <v>284166</v>
      </c>
      <c r="K55" s="86">
        <v>99057</v>
      </c>
      <c r="L55" s="86">
        <v>140012</v>
      </c>
      <c r="M55" s="86">
        <v>23921</v>
      </c>
      <c r="N55" s="86">
        <v>21176</v>
      </c>
      <c r="O55" s="90">
        <f t="shared" si="7"/>
        <v>100</v>
      </c>
      <c r="P55" s="90">
        <f t="shared" si="8"/>
        <v>34.85885010873926</v>
      </c>
      <c r="Q55" s="90">
        <f t="shared" si="9"/>
        <v>49.271200636247826</v>
      </c>
      <c r="R55" s="90">
        <f t="shared" si="10"/>
        <v>8.417966962972347</v>
      </c>
      <c r="S55" s="90">
        <f t="shared" si="11"/>
        <v>7.451982292040568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87">
        <v>180042</v>
      </c>
      <c r="E56" s="88">
        <v>31711</v>
      </c>
      <c r="F56" s="88">
        <v>31710</v>
      </c>
      <c r="G56" s="88">
        <v>1</v>
      </c>
      <c r="H56" s="88" t="s">
        <v>355</v>
      </c>
      <c r="I56" s="88" t="s">
        <v>355</v>
      </c>
      <c r="J56" s="88">
        <v>148331</v>
      </c>
      <c r="K56" s="88">
        <v>58934</v>
      </c>
      <c r="L56" s="88">
        <v>72935</v>
      </c>
      <c r="M56" s="88">
        <v>12277</v>
      </c>
      <c r="N56" s="88">
        <v>4185</v>
      </c>
      <c r="O56" s="91">
        <f t="shared" si="7"/>
        <v>100</v>
      </c>
      <c r="P56" s="91">
        <f t="shared" si="8"/>
        <v>39.73141150534952</v>
      </c>
      <c r="Q56" s="91">
        <f t="shared" si="9"/>
        <v>49.17043638888702</v>
      </c>
      <c r="R56" s="91">
        <f t="shared" si="10"/>
        <v>8.27675940969858</v>
      </c>
      <c r="S56" s="91">
        <f t="shared" si="11"/>
        <v>2.8213926960648816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87">
        <v>165261</v>
      </c>
      <c r="E57" s="88">
        <v>29426</v>
      </c>
      <c r="F57" s="88">
        <v>29426</v>
      </c>
      <c r="G57" s="88" t="s">
        <v>355</v>
      </c>
      <c r="H57" s="88" t="s">
        <v>355</v>
      </c>
      <c r="I57" s="88" t="s">
        <v>355</v>
      </c>
      <c r="J57" s="88">
        <v>135835</v>
      </c>
      <c r="K57" s="88">
        <v>40123</v>
      </c>
      <c r="L57" s="88">
        <v>67077</v>
      </c>
      <c r="M57" s="88">
        <v>11644</v>
      </c>
      <c r="N57" s="88">
        <v>16991</v>
      </c>
      <c r="O57" s="91">
        <f t="shared" si="7"/>
        <v>100</v>
      </c>
      <c r="P57" s="91">
        <f t="shared" si="8"/>
        <v>29.538042478006403</v>
      </c>
      <c r="Q57" s="91">
        <f t="shared" si="9"/>
        <v>49.3812345860787</v>
      </c>
      <c r="R57" s="91">
        <f t="shared" si="10"/>
        <v>8.572164758714615</v>
      </c>
      <c r="S57" s="91">
        <f t="shared" si="11"/>
        <v>12.50855817720028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85">
        <v>91785</v>
      </c>
      <c r="E58" s="86">
        <v>14970</v>
      </c>
      <c r="F58" s="86">
        <v>14970</v>
      </c>
      <c r="G58" s="86" t="s">
        <v>355</v>
      </c>
      <c r="H58" s="86" t="s">
        <v>355</v>
      </c>
      <c r="I58" s="86" t="s">
        <v>355</v>
      </c>
      <c r="J58" s="86">
        <v>76815</v>
      </c>
      <c r="K58" s="86">
        <v>24469</v>
      </c>
      <c r="L58" s="86">
        <v>42017</v>
      </c>
      <c r="M58" s="86">
        <v>4002</v>
      </c>
      <c r="N58" s="86">
        <v>6327</v>
      </c>
      <c r="O58" s="90">
        <f t="shared" si="7"/>
        <v>100</v>
      </c>
      <c r="P58" s="90">
        <f t="shared" si="8"/>
        <v>31.854455509991535</v>
      </c>
      <c r="Q58" s="90">
        <f t="shared" si="9"/>
        <v>54.69895202759878</v>
      </c>
      <c r="R58" s="90">
        <f t="shared" si="10"/>
        <v>5.209919937512204</v>
      </c>
      <c r="S58" s="90">
        <f t="shared" si="11"/>
        <v>8.236672524897482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87">
        <v>47498</v>
      </c>
      <c r="E59" s="88">
        <v>7791</v>
      </c>
      <c r="F59" s="88">
        <v>7791</v>
      </c>
      <c r="G59" s="88" t="s">
        <v>355</v>
      </c>
      <c r="H59" s="88" t="s">
        <v>355</v>
      </c>
      <c r="I59" s="88" t="s">
        <v>355</v>
      </c>
      <c r="J59" s="88">
        <v>39707</v>
      </c>
      <c r="K59" s="88">
        <v>14018</v>
      </c>
      <c r="L59" s="88">
        <v>22072</v>
      </c>
      <c r="M59" s="88">
        <v>2195</v>
      </c>
      <c r="N59" s="88">
        <v>1422</v>
      </c>
      <c r="O59" s="91">
        <f t="shared" si="7"/>
        <v>100</v>
      </c>
      <c r="P59" s="91">
        <f t="shared" si="8"/>
        <v>35.30359886166167</v>
      </c>
      <c r="Q59" s="91">
        <f t="shared" si="9"/>
        <v>55.58717606467374</v>
      </c>
      <c r="R59" s="91">
        <f t="shared" si="10"/>
        <v>5.527992545395018</v>
      </c>
      <c r="S59" s="91">
        <f t="shared" si="11"/>
        <v>3.5812325282695747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87">
        <v>44287</v>
      </c>
      <c r="E60" s="88">
        <v>7179</v>
      </c>
      <c r="F60" s="88">
        <v>7179</v>
      </c>
      <c r="G60" s="88" t="s">
        <v>355</v>
      </c>
      <c r="H60" s="88" t="s">
        <v>355</v>
      </c>
      <c r="I60" s="88" t="s">
        <v>355</v>
      </c>
      <c r="J60" s="88">
        <v>37108</v>
      </c>
      <c r="K60" s="88">
        <v>10451</v>
      </c>
      <c r="L60" s="88">
        <v>19945</v>
      </c>
      <c r="M60" s="88">
        <v>1807</v>
      </c>
      <c r="N60" s="88">
        <v>4905</v>
      </c>
      <c r="O60" s="91">
        <f t="shared" si="7"/>
        <v>100</v>
      </c>
      <c r="P60" s="91">
        <f t="shared" si="8"/>
        <v>28.163738277460386</v>
      </c>
      <c r="Q60" s="91">
        <f t="shared" si="9"/>
        <v>53.74851783981891</v>
      </c>
      <c r="R60" s="91">
        <f t="shared" si="10"/>
        <v>4.869569904063814</v>
      </c>
      <c r="S60" s="91">
        <f t="shared" si="11"/>
        <v>13.218173978656894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85">
        <v>390633</v>
      </c>
      <c r="E61" s="86">
        <v>67198</v>
      </c>
      <c r="F61" s="86">
        <v>67198</v>
      </c>
      <c r="G61" s="86" t="s">
        <v>355</v>
      </c>
      <c r="H61" s="86" t="s">
        <v>355</v>
      </c>
      <c r="I61" s="86" t="s">
        <v>355</v>
      </c>
      <c r="J61" s="86">
        <v>323435</v>
      </c>
      <c r="K61" s="86">
        <v>113315</v>
      </c>
      <c r="L61" s="86">
        <v>164404</v>
      </c>
      <c r="M61" s="86">
        <v>25413</v>
      </c>
      <c r="N61" s="86">
        <v>20303</v>
      </c>
      <c r="O61" s="90">
        <f t="shared" si="7"/>
        <v>100</v>
      </c>
      <c r="P61" s="90">
        <f t="shared" si="8"/>
        <v>35.03486017283225</v>
      </c>
      <c r="Q61" s="90">
        <f t="shared" si="9"/>
        <v>50.830615115865626</v>
      </c>
      <c r="R61" s="90">
        <f t="shared" si="10"/>
        <v>7.857220152426299</v>
      </c>
      <c r="S61" s="90">
        <f t="shared" si="11"/>
        <v>6.277304558875818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87">
        <v>198383</v>
      </c>
      <c r="E62" s="88">
        <v>34915</v>
      </c>
      <c r="F62" s="88">
        <v>34915</v>
      </c>
      <c r="G62" s="88" t="s">
        <v>355</v>
      </c>
      <c r="H62" s="88" t="s">
        <v>355</v>
      </c>
      <c r="I62" s="88" t="s">
        <v>355</v>
      </c>
      <c r="J62" s="88">
        <v>163468</v>
      </c>
      <c r="K62" s="88">
        <v>63344</v>
      </c>
      <c r="L62" s="88">
        <v>84206</v>
      </c>
      <c r="M62" s="88">
        <v>12283</v>
      </c>
      <c r="N62" s="88">
        <v>3635</v>
      </c>
      <c r="O62" s="91">
        <f t="shared" si="7"/>
        <v>100</v>
      </c>
      <c r="P62" s="91">
        <f t="shared" si="8"/>
        <v>38.75009176107862</v>
      </c>
      <c r="Q62" s="91">
        <f t="shared" si="9"/>
        <v>51.512222575672304</v>
      </c>
      <c r="R62" s="91">
        <f t="shared" si="10"/>
        <v>7.514008858002789</v>
      </c>
      <c r="S62" s="91">
        <f t="shared" si="11"/>
        <v>2.2236768052462867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87">
        <v>192250</v>
      </c>
      <c r="E63" s="88">
        <v>32283</v>
      </c>
      <c r="F63" s="88">
        <v>32283</v>
      </c>
      <c r="G63" s="88" t="s">
        <v>355</v>
      </c>
      <c r="H63" s="88" t="s">
        <v>355</v>
      </c>
      <c r="I63" s="88" t="s">
        <v>355</v>
      </c>
      <c r="J63" s="88">
        <v>159967</v>
      </c>
      <c r="K63" s="88">
        <v>49971</v>
      </c>
      <c r="L63" s="88">
        <v>80198</v>
      </c>
      <c r="M63" s="88">
        <v>13130</v>
      </c>
      <c r="N63" s="88">
        <v>16668</v>
      </c>
      <c r="O63" s="91">
        <f t="shared" si="7"/>
        <v>100</v>
      </c>
      <c r="P63" s="91">
        <f t="shared" si="8"/>
        <v>31.238317903067507</v>
      </c>
      <c r="Q63" s="91">
        <f t="shared" si="9"/>
        <v>50.13409015609469</v>
      </c>
      <c r="R63" s="91">
        <f t="shared" si="10"/>
        <v>8.207942888220696</v>
      </c>
      <c r="S63" s="91">
        <f t="shared" si="11"/>
        <v>10.419649052617103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85">
        <v>394757</v>
      </c>
      <c r="E64" s="86">
        <v>82355</v>
      </c>
      <c r="F64" s="86">
        <v>82355</v>
      </c>
      <c r="G64" s="86" t="s">
        <v>355</v>
      </c>
      <c r="H64" s="86" t="s">
        <v>355</v>
      </c>
      <c r="I64" s="86" t="s">
        <v>355</v>
      </c>
      <c r="J64" s="86">
        <v>312402</v>
      </c>
      <c r="K64" s="86">
        <v>103417</v>
      </c>
      <c r="L64" s="86">
        <v>173808</v>
      </c>
      <c r="M64" s="86">
        <v>18440</v>
      </c>
      <c r="N64" s="86">
        <v>16737</v>
      </c>
      <c r="O64" s="90">
        <f t="shared" si="7"/>
        <v>100</v>
      </c>
      <c r="P64" s="90">
        <f t="shared" si="8"/>
        <v>33.103821358377985</v>
      </c>
      <c r="Q64" s="90">
        <f t="shared" si="9"/>
        <v>55.63600745193693</v>
      </c>
      <c r="R64" s="90">
        <f t="shared" si="10"/>
        <v>5.902651071375983</v>
      </c>
      <c r="S64" s="90">
        <f t="shared" si="11"/>
        <v>5.357520118309102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87">
        <v>198193</v>
      </c>
      <c r="E65" s="88">
        <v>42797</v>
      </c>
      <c r="F65" s="88">
        <v>42797</v>
      </c>
      <c r="G65" s="88" t="s">
        <v>355</v>
      </c>
      <c r="H65" s="88" t="s">
        <v>355</v>
      </c>
      <c r="I65" s="88" t="s">
        <v>355</v>
      </c>
      <c r="J65" s="88">
        <v>155396</v>
      </c>
      <c r="K65" s="88">
        <v>56817</v>
      </c>
      <c r="L65" s="88">
        <v>86613</v>
      </c>
      <c r="M65" s="88">
        <v>8656</v>
      </c>
      <c r="N65" s="88">
        <v>3310</v>
      </c>
      <c r="O65" s="91">
        <f t="shared" si="7"/>
        <v>100</v>
      </c>
      <c r="P65" s="91">
        <f t="shared" si="8"/>
        <v>36.56271718705758</v>
      </c>
      <c r="Q65" s="91">
        <f t="shared" si="9"/>
        <v>55.73695590620093</v>
      </c>
      <c r="R65" s="91">
        <f t="shared" si="10"/>
        <v>5.570284949419547</v>
      </c>
      <c r="S65" s="91">
        <f t="shared" si="11"/>
        <v>2.130041957321939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87">
        <v>196564</v>
      </c>
      <c r="E66" s="88">
        <v>39558</v>
      </c>
      <c r="F66" s="88">
        <v>39558</v>
      </c>
      <c r="G66" s="88" t="s">
        <v>355</v>
      </c>
      <c r="H66" s="88" t="s">
        <v>355</v>
      </c>
      <c r="I66" s="88" t="s">
        <v>355</v>
      </c>
      <c r="J66" s="88">
        <v>157006</v>
      </c>
      <c r="K66" s="88">
        <v>46600</v>
      </c>
      <c r="L66" s="88">
        <v>87195</v>
      </c>
      <c r="M66" s="88">
        <v>9784</v>
      </c>
      <c r="N66" s="88">
        <v>13427</v>
      </c>
      <c r="O66" s="91">
        <f t="shared" si="7"/>
        <v>100</v>
      </c>
      <c r="P66" s="91">
        <f t="shared" si="8"/>
        <v>29.68039437983262</v>
      </c>
      <c r="Q66" s="91">
        <f t="shared" si="9"/>
        <v>55.53609416200654</v>
      </c>
      <c r="R66" s="91">
        <f t="shared" si="10"/>
        <v>6.231608983096187</v>
      </c>
      <c r="S66" s="91">
        <f t="shared" si="11"/>
        <v>8.551902475064647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85">
        <v>1044392</v>
      </c>
      <c r="E67" s="86">
        <v>213294</v>
      </c>
      <c r="F67" s="86">
        <v>213294</v>
      </c>
      <c r="G67" s="86" t="s">
        <v>355</v>
      </c>
      <c r="H67" s="86" t="s">
        <v>355</v>
      </c>
      <c r="I67" s="86" t="s">
        <v>355</v>
      </c>
      <c r="J67" s="86">
        <v>831098</v>
      </c>
      <c r="K67" s="86">
        <v>291141</v>
      </c>
      <c r="L67" s="86">
        <v>440672</v>
      </c>
      <c r="M67" s="86">
        <v>61986</v>
      </c>
      <c r="N67" s="86">
        <v>37299</v>
      </c>
      <c r="O67" s="90">
        <f t="shared" si="7"/>
        <v>100</v>
      </c>
      <c r="P67" s="90">
        <f t="shared" si="8"/>
        <v>35.03088685088883</v>
      </c>
      <c r="Q67" s="90">
        <f t="shared" si="9"/>
        <v>53.022868542578614</v>
      </c>
      <c r="R67" s="90">
        <f t="shared" si="10"/>
        <v>7.458326214237069</v>
      </c>
      <c r="S67" s="90">
        <f t="shared" si="11"/>
        <v>4.4879183922954935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87">
        <v>511644</v>
      </c>
      <c r="E68" s="88">
        <v>111226</v>
      </c>
      <c r="F68" s="88">
        <v>111226</v>
      </c>
      <c r="G68" s="88" t="s">
        <v>355</v>
      </c>
      <c r="H68" s="88" t="s">
        <v>355</v>
      </c>
      <c r="I68" s="88" t="s">
        <v>355</v>
      </c>
      <c r="J68" s="88">
        <v>400418</v>
      </c>
      <c r="K68" s="88">
        <v>152141</v>
      </c>
      <c r="L68" s="88">
        <v>215215</v>
      </c>
      <c r="M68" s="88">
        <v>26193</v>
      </c>
      <c r="N68" s="88">
        <v>6869</v>
      </c>
      <c r="O68" s="91">
        <f t="shared" si="7"/>
        <v>100</v>
      </c>
      <c r="P68" s="91">
        <f t="shared" si="8"/>
        <v>37.99554465583465</v>
      </c>
      <c r="Q68" s="91">
        <f t="shared" si="9"/>
        <v>53.747583774955174</v>
      </c>
      <c r="R68" s="91">
        <f t="shared" si="10"/>
        <v>6.541414222137866</v>
      </c>
      <c r="S68" s="91">
        <f t="shared" si="11"/>
        <v>1.7154573470723096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87">
        <v>532748</v>
      </c>
      <c r="E69" s="88">
        <v>102068</v>
      </c>
      <c r="F69" s="88">
        <v>102068</v>
      </c>
      <c r="G69" s="88" t="s">
        <v>355</v>
      </c>
      <c r="H69" s="88" t="s">
        <v>355</v>
      </c>
      <c r="I69" s="88" t="s">
        <v>355</v>
      </c>
      <c r="J69" s="88">
        <v>430680</v>
      </c>
      <c r="K69" s="88">
        <v>139000</v>
      </c>
      <c r="L69" s="88">
        <v>225457</v>
      </c>
      <c r="M69" s="88">
        <v>35793</v>
      </c>
      <c r="N69" s="88">
        <v>30430</v>
      </c>
      <c r="O69" s="91">
        <f t="shared" si="7"/>
        <v>100</v>
      </c>
      <c r="P69" s="91">
        <f t="shared" si="8"/>
        <v>32.27454258382094</v>
      </c>
      <c r="Q69" s="91">
        <f t="shared" si="9"/>
        <v>52.34907588000372</v>
      </c>
      <c r="R69" s="91">
        <f t="shared" si="10"/>
        <v>8.31081081081081</v>
      </c>
      <c r="S69" s="91">
        <f t="shared" si="11"/>
        <v>7.065570725364539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85">
        <v>272364</v>
      </c>
      <c r="E70" s="86">
        <v>53820</v>
      </c>
      <c r="F70" s="86">
        <v>53819</v>
      </c>
      <c r="G70" s="86">
        <v>1</v>
      </c>
      <c r="H70" s="86" t="s">
        <v>355</v>
      </c>
      <c r="I70" s="86" t="s">
        <v>355</v>
      </c>
      <c r="J70" s="86">
        <v>218544</v>
      </c>
      <c r="K70" s="86">
        <v>75703</v>
      </c>
      <c r="L70" s="86">
        <v>115704</v>
      </c>
      <c r="M70" s="86">
        <v>13722</v>
      </c>
      <c r="N70" s="86">
        <v>13415</v>
      </c>
      <c r="O70" s="90">
        <f t="shared" si="7"/>
        <v>100</v>
      </c>
      <c r="P70" s="90">
        <f t="shared" si="8"/>
        <v>34.63970642067501</v>
      </c>
      <c r="Q70" s="90">
        <f t="shared" si="9"/>
        <v>52.94311443004612</v>
      </c>
      <c r="R70" s="90">
        <f t="shared" si="10"/>
        <v>6.278827146936086</v>
      </c>
      <c r="S70" s="90">
        <f t="shared" si="11"/>
        <v>6.138352002342778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87">
        <v>135083</v>
      </c>
      <c r="E71" s="88">
        <v>27961</v>
      </c>
      <c r="F71" s="88">
        <v>27960</v>
      </c>
      <c r="G71" s="88">
        <v>1</v>
      </c>
      <c r="H71" s="88" t="s">
        <v>355</v>
      </c>
      <c r="I71" s="88" t="s">
        <v>355</v>
      </c>
      <c r="J71" s="88">
        <v>107122</v>
      </c>
      <c r="K71" s="88">
        <v>40792</v>
      </c>
      <c r="L71" s="88">
        <v>57603</v>
      </c>
      <c r="M71" s="88">
        <v>6077</v>
      </c>
      <c r="N71" s="88">
        <v>2650</v>
      </c>
      <c r="O71" s="91">
        <f t="shared" si="7"/>
        <v>100</v>
      </c>
      <c r="P71" s="91">
        <f t="shared" si="8"/>
        <v>38.07994622953268</v>
      </c>
      <c r="Q71" s="91">
        <f t="shared" si="9"/>
        <v>53.77326786281063</v>
      </c>
      <c r="R71" s="91">
        <f t="shared" si="10"/>
        <v>5.672971005022311</v>
      </c>
      <c r="S71" s="91">
        <f t="shared" si="11"/>
        <v>2.4738149026343796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87">
        <v>137281</v>
      </c>
      <c r="E72" s="88">
        <v>25859</v>
      </c>
      <c r="F72" s="88">
        <v>25859</v>
      </c>
      <c r="G72" s="88" t="s">
        <v>355</v>
      </c>
      <c r="H72" s="88" t="s">
        <v>355</v>
      </c>
      <c r="I72" s="88" t="s">
        <v>355</v>
      </c>
      <c r="J72" s="88">
        <v>111422</v>
      </c>
      <c r="K72" s="88">
        <v>34911</v>
      </c>
      <c r="L72" s="88">
        <v>58101</v>
      </c>
      <c r="M72" s="88">
        <v>7645</v>
      </c>
      <c r="N72" s="88">
        <v>10765</v>
      </c>
      <c r="O72" s="91">
        <f aca="true" t="shared" si="12" ref="O72:O90">+J72/$J72*100</f>
        <v>100</v>
      </c>
      <c r="P72" s="91">
        <f aca="true" t="shared" si="13" ref="P72:P90">+K72/$J72*100</f>
        <v>31.33223241370645</v>
      </c>
      <c r="Q72" s="91">
        <f aca="true" t="shared" si="14" ref="Q72:Q90">+L72/$J72*100</f>
        <v>52.14499829477123</v>
      </c>
      <c r="R72" s="91">
        <f aca="true" t="shared" si="15" ref="R72:R90">+M72/$J72*100</f>
        <v>6.861302076789144</v>
      </c>
      <c r="S72" s="91">
        <f aca="true" t="shared" si="16" ref="S72:S90">+N72/$J72*100</f>
        <v>9.661467214733177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85">
        <v>760037</v>
      </c>
      <c r="E73" s="86">
        <v>135810</v>
      </c>
      <c r="F73" s="86">
        <v>135810</v>
      </c>
      <c r="G73" s="86" t="s">
        <v>355</v>
      </c>
      <c r="H73" s="86" t="s">
        <v>355</v>
      </c>
      <c r="I73" s="86" t="s">
        <v>355</v>
      </c>
      <c r="J73" s="86">
        <v>624227</v>
      </c>
      <c r="K73" s="86">
        <v>228491</v>
      </c>
      <c r="L73" s="86">
        <v>321800</v>
      </c>
      <c r="M73" s="86">
        <v>40401</v>
      </c>
      <c r="N73" s="86">
        <v>33535</v>
      </c>
      <c r="O73" s="90">
        <f t="shared" si="12"/>
        <v>100</v>
      </c>
      <c r="P73" s="90">
        <f t="shared" si="13"/>
        <v>36.603831618946316</v>
      </c>
      <c r="Q73" s="90">
        <f t="shared" si="14"/>
        <v>51.5517592157981</v>
      </c>
      <c r="R73" s="90">
        <f t="shared" si="15"/>
        <v>6.4721647733917305</v>
      </c>
      <c r="S73" s="90">
        <f t="shared" si="16"/>
        <v>5.372244391863857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87">
        <v>378791</v>
      </c>
      <c r="E74" s="88">
        <v>70737</v>
      </c>
      <c r="F74" s="88">
        <v>70737</v>
      </c>
      <c r="G74" s="88" t="s">
        <v>355</v>
      </c>
      <c r="H74" s="88" t="s">
        <v>355</v>
      </c>
      <c r="I74" s="88" t="s">
        <v>355</v>
      </c>
      <c r="J74" s="88">
        <v>308054</v>
      </c>
      <c r="K74" s="88">
        <v>122949</v>
      </c>
      <c r="L74" s="88">
        <v>160426</v>
      </c>
      <c r="M74" s="88">
        <v>18023</v>
      </c>
      <c r="N74" s="88">
        <v>6656</v>
      </c>
      <c r="O74" s="91">
        <f t="shared" si="12"/>
        <v>100</v>
      </c>
      <c r="P74" s="91">
        <f t="shared" si="13"/>
        <v>39.91150902114564</v>
      </c>
      <c r="Q74" s="91">
        <f t="shared" si="14"/>
        <v>52.07723321235888</v>
      </c>
      <c r="R74" s="91">
        <f t="shared" si="15"/>
        <v>5.850597622494758</v>
      </c>
      <c r="S74" s="91">
        <f t="shared" si="16"/>
        <v>2.160660144000727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87">
        <v>381246</v>
      </c>
      <c r="E75" s="88">
        <v>65073</v>
      </c>
      <c r="F75" s="88">
        <v>65073</v>
      </c>
      <c r="G75" s="88" t="s">
        <v>355</v>
      </c>
      <c r="H75" s="88" t="s">
        <v>355</v>
      </c>
      <c r="I75" s="88" t="s">
        <v>355</v>
      </c>
      <c r="J75" s="88">
        <v>316173</v>
      </c>
      <c r="K75" s="88">
        <v>105542</v>
      </c>
      <c r="L75" s="88">
        <v>161374</v>
      </c>
      <c r="M75" s="88">
        <v>22378</v>
      </c>
      <c r="N75" s="88">
        <v>26879</v>
      </c>
      <c r="O75" s="91">
        <f t="shared" si="12"/>
        <v>100</v>
      </c>
      <c r="P75" s="91">
        <f t="shared" si="13"/>
        <v>33.38109199710285</v>
      </c>
      <c r="Q75" s="91">
        <f t="shared" si="14"/>
        <v>51.039778855246965</v>
      </c>
      <c r="R75" s="91">
        <f t="shared" si="15"/>
        <v>7.07777071413435</v>
      </c>
      <c r="S75" s="91">
        <f t="shared" si="16"/>
        <v>8.501358433515827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85">
        <v>2632242</v>
      </c>
      <c r="E76" s="85">
        <v>434361</v>
      </c>
      <c r="F76" s="85">
        <v>434360</v>
      </c>
      <c r="G76" s="85">
        <v>1</v>
      </c>
      <c r="H76" s="85" t="s">
        <v>355</v>
      </c>
      <c r="I76" s="85" t="s">
        <v>355</v>
      </c>
      <c r="J76" s="85">
        <v>2197881</v>
      </c>
      <c r="K76" s="85">
        <v>776877</v>
      </c>
      <c r="L76" s="85">
        <v>1169335</v>
      </c>
      <c r="M76" s="85">
        <v>136919</v>
      </c>
      <c r="N76" s="85">
        <v>114750</v>
      </c>
      <c r="O76" s="90">
        <f t="shared" si="12"/>
        <v>100</v>
      </c>
      <c r="P76" s="90">
        <f t="shared" si="13"/>
        <v>35.34663614636097</v>
      </c>
      <c r="Q76" s="90">
        <f t="shared" si="14"/>
        <v>53.20283491235421</v>
      </c>
      <c r="R76" s="90">
        <f t="shared" si="15"/>
        <v>6.229591138009747</v>
      </c>
      <c r="S76" s="90">
        <f t="shared" si="16"/>
        <v>5.2209378032750635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87">
        <v>1282691</v>
      </c>
      <c r="E77" s="87">
        <v>226525</v>
      </c>
      <c r="F77" s="87">
        <v>226525</v>
      </c>
      <c r="G77" s="87" t="s">
        <v>355</v>
      </c>
      <c r="H77" s="87" t="s">
        <v>355</v>
      </c>
      <c r="I77" s="87" t="s">
        <v>355</v>
      </c>
      <c r="J77" s="87">
        <v>1056166</v>
      </c>
      <c r="K77" s="87">
        <v>395470</v>
      </c>
      <c r="L77" s="87">
        <v>579788</v>
      </c>
      <c r="M77" s="87">
        <v>60688</v>
      </c>
      <c r="N77" s="87">
        <v>20220</v>
      </c>
      <c r="O77" s="92">
        <f t="shared" si="12"/>
        <v>100</v>
      </c>
      <c r="P77" s="92">
        <f t="shared" si="13"/>
        <v>37.44392453459021</v>
      </c>
      <c r="Q77" s="92">
        <f t="shared" si="14"/>
        <v>54.89553725456037</v>
      </c>
      <c r="R77" s="92">
        <f t="shared" si="15"/>
        <v>5.746066432738793</v>
      </c>
      <c r="S77" s="92">
        <f t="shared" si="16"/>
        <v>1.914471778110638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87">
        <v>1349551</v>
      </c>
      <c r="E78" s="87">
        <v>207836</v>
      </c>
      <c r="F78" s="87">
        <v>207835</v>
      </c>
      <c r="G78" s="87">
        <v>1</v>
      </c>
      <c r="H78" s="87" t="s">
        <v>355</v>
      </c>
      <c r="I78" s="87" t="s">
        <v>355</v>
      </c>
      <c r="J78" s="87">
        <v>1141715</v>
      </c>
      <c r="K78" s="87">
        <v>381407</v>
      </c>
      <c r="L78" s="87">
        <v>589547</v>
      </c>
      <c r="M78" s="87">
        <v>76231</v>
      </c>
      <c r="N78" s="87">
        <v>94530</v>
      </c>
      <c r="O78" s="92">
        <f t="shared" si="12"/>
        <v>100</v>
      </c>
      <c r="P78" s="92">
        <f t="shared" si="13"/>
        <v>33.40649811905773</v>
      </c>
      <c r="Q78" s="92">
        <f t="shared" si="14"/>
        <v>51.63696719408959</v>
      </c>
      <c r="R78" s="92">
        <f t="shared" si="15"/>
        <v>6.676885212158901</v>
      </c>
      <c r="S78" s="92">
        <f t="shared" si="16"/>
        <v>8.279649474693771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85">
        <v>1514706</v>
      </c>
      <c r="E79" s="85">
        <v>261885</v>
      </c>
      <c r="F79" s="85">
        <v>261885</v>
      </c>
      <c r="G79" s="85" t="s">
        <v>355</v>
      </c>
      <c r="H79" s="85" t="s">
        <v>355</v>
      </c>
      <c r="I79" s="85" t="s">
        <v>355</v>
      </c>
      <c r="J79" s="85">
        <v>1252821</v>
      </c>
      <c r="K79" s="85">
        <v>450889</v>
      </c>
      <c r="L79" s="85">
        <v>642743</v>
      </c>
      <c r="M79" s="85">
        <v>92130</v>
      </c>
      <c r="N79" s="85">
        <v>67059</v>
      </c>
      <c r="O79" s="90">
        <f t="shared" si="12"/>
        <v>100</v>
      </c>
      <c r="P79" s="90">
        <f t="shared" si="13"/>
        <v>35.98989799819767</v>
      </c>
      <c r="Q79" s="90">
        <f t="shared" si="14"/>
        <v>51.303657904840364</v>
      </c>
      <c r="R79" s="90">
        <f t="shared" si="15"/>
        <v>7.353803935278863</v>
      </c>
      <c r="S79" s="90">
        <f t="shared" si="16"/>
        <v>5.352640161683113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87">
        <v>755904</v>
      </c>
      <c r="E80" s="87">
        <v>136180</v>
      </c>
      <c r="F80" s="87">
        <v>136180</v>
      </c>
      <c r="G80" s="87" t="s">
        <v>355</v>
      </c>
      <c r="H80" s="87" t="s">
        <v>355</v>
      </c>
      <c r="I80" s="87" t="s">
        <v>355</v>
      </c>
      <c r="J80" s="87">
        <v>619724</v>
      </c>
      <c r="K80" s="87">
        <v>243003</v>
      </c>
      <c r="L80" s="87">
        <v>321742</v>
      </c>
      <c r="M80" s="87">
        <v>41553</v>
      </c>
      <c r="N80" s="87">
        <v>13426</v>
      </c>
      <c r="O80" s="92">
        <f t="shared" si="12"/>
        <v>100</v>
      </c>
      <c r="P80" s="92">
        <f t="shared" si="13"/>
        <v>39.21148769452208</v>
      </c>
      <c r="Q80" s="92">
        <f t="shared" si="14"/>
        <v>51.91698239861616</v>
      </c>
      <c r="R80" s="92">
        <f t="shared" si="15"/>
        <v>6.70508161697788</v>
      </c>
      <c r="S80" s="92">
        <f t="shared" si="16"/>
        <v>2.166448289883884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87">
        <v>758802</v>
      </c>
      <c r="E81" s="87">
        <v>125705</v>
      </c>
      <c r="F81" s="87">
        <v>125705</v>
      </c>
      <c r="G81" s="87" t="s">
        <v>355</v>
      </c>
      <c r="H81" s="87" t="s">
        <v>355</v>
      </c>
      <c r="I81" s="87" t="s">
        <v>355</v>
      </c>
      <c r="J81" s="87">
        <v>633097</v>
      </c>
      <c r="K81" s="87">
        <v>207886</v>
      </c>
      <c r="L81" s="87">
        <v>321001</v>
      </c>
      <c r="M81" s="87">
        <v>50577</v>
      </c>
      <c r="N81" s="87">
        <v>53633</v>
      </c>
      <c r="O81" s="92">
        <f t="shared" si="12"/>
        <v>100</v>
      </c>
      <c r="P81" s="92">
        <f t="shared" si="13"/>
        <v>32.83635840953282</v>
      </c>
      <c r="Q81" s="92">
        <f t="shared" si="14"/>
        <v>50.703288753540136</v>
      </c>
      <c r="R81" s="92">
        <f t="shared" si="15"/>
        <v>7.98882319770904</v>
      </c>
      <c r="S81" s="92">
        <f t="shared" si="16"/>
        <v>8.471529639218003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85">
        <v>86277</v>
      </c>
      <c r="E82" s="85">
        <v>12944</v>
      </c>
      <c r="F82" s="85">
        <v>12944</v>
      </c>
      <c r="G82" s="85" t="s">
        <v>355</v>
      </c>
      <c r="H82" s="85" t="s">
        <v>355</v>
      </c>
      <c r="I82" s="85" t="s">
        <v>355</v>
      </c>
      <c r="J82" s="85">
        <v>73333</v>
      </c>
      <c r="K82" s="85">
        <v>22378</v>
      </c>
      <c r="L82" s="85">
        <v>42755</v>
      </c>
      <c r="M82" s="85">
        <v>3512</v>
      </c>
      <c r="N82" s="85">
        <v>4688</v>
      </c>
      <c r="O82" s="90">
        <f t="shared" si="12"/>
        <v>100</v>
      </c>
      <c r="P82" s="90">
        <f t="shared" si="13"/>
        <v>30.515593252696604</v>
      </c>
      <c r="Q82" s="90">
        <f t="shared" si="14"/>
        <v>58.3025377388079</v>
      </c>
      <c r="R82" s="90">
        <f t="shared" si="15"/>
        <v>4.7891126777849</v>
      </c>
      <c r="S82" s="90">
        <f t="shared" si="16"/>
        <v>6.392756330710594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87">
        <v>46289</v>
      </c>
      <c r="E83" s="87">
        <v>6713</v>
      </c>
      <c r="F83" s="87">
        <v>6713</v>
      </c>
      <c r="G83" s="87" t="s">
        <v>355</v>
      </c>
      <c r="H83" s="87" t="s">
        <v>355</v>
      </c>
      <c r="I83" s="87" t="s">
        <v>355</v>
      </c>
      <c r="J83" s="87">
        <v>39576</v>
      </c>
      <c r="K83" s="87">
        <v>12547</v>
      </c>
      <c r="L83" s="87">
        <v>24109</v>
      </c>
      <c r="M83" s="87">
        <v>2111</v>
      </c>
      <c r="N83" s="87">
        <v>809</v>
      </c>
      <c r="O83" s="92">
        <f t="shared" si="12"/>
        <v>100</v>
      </c>
      <c r="P83" s="92">
        <f t="shared" si="13"/>
        <v>31.70355771174449</v>
      </c>
      <c r="Q83" s="92">
        <f t="shared" si="14"/>
        <v>60.918233272690514</v>
      </c>
      <c r="R83" s="92">
        <f t="shared" si="15"/>
        <v>5.334040832827976</v>
      </c>
      <c r="S83" s="92">
        <f t="shared" si="16"/>
        <v>2.044168182737012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87">
        <v>39988</v>
      </c>
      <c r="E84" s="87">
        <v>6231</v>
      </c>
      <c r="F84" s="87">
        <v>6231</v>
      </c>
      <c r="G84" s="87" t="s">
        <v>355</v>
      </c>
      <c r="H84" s="87" t="s">
        <v>355</v>
      </c>
      <c r="I84" s="87" t="s">
        <v>355</v>
      </c>
      <c r="J84" s="87">
        <v>33757</v>
      </c>
      <c r="K84" s="87">
        <v>9831</v>
      </c>
      <c r="L84" s="87">
        <v>18646</v>
      </c>
      <c r="M84" s="87">
        <v>1401</v>
      </c>
      <c r="N84" s="87">
        <v>3879</v>
      </c>
      <c r="O84" s="92">
        <f t="shared" si="12"/>
        <v>100</v>
      </c>
      <c r="P84" s="92">
        <f t="shared" si="13"/>
        <v>29.122848594365614</v>
      </c>
      <c r="Q84" s="92">
        <f t="shared" si="14"/>
        <v>55.23595106200195</v>
      </c>
      <c r="R84" s="92">
        <f t="shared" si="15"/>
        <v>4.150250318452469</v>
      </c>
      <c r="S84" s="92">
        <f t="shared" si="16"/>
        <v>11.490950025179963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85">
        <v>76491</v>
      </c>
      <c r="E85" s="86">
        <v>11519</v>
      </c>
      <c r="F85" s="86">
        <v>11519</v>
      </c>
      <c r="G85" s="86" t="s">
        <v>355</v>
      </c>
      <c r="H85" s="86" t="s">
        <v>355</v>
      </c>
      <c r="I85" s="86" t="s">
        <v>355</v>
      </c>
      <c r="J85" s="86">
        <v>64972</v>
      </c>
      <c r="K85" s="86">
        <v>19830</v>
      </c>
      <c r="L85" s="86">
        <v>37934</v>
      </c>
      <c r="M85" s="86">
        <v>3018</v>
      </c>
      <c r="N85" s="86">
        <v>4190</v>
      </c>
      <c r="O85" s="90">
        <f t="shared" si="12"/>
        <v>100</v>
      </c>
      <c r="P85" s="90">
        <f t="shared" si="13"/>
        <v>30.520839746352273</v>
      </c>
      <c r="Q85" s="90">
        <f t="shared" si="14"/>
        <v>58.38515052638059</v>
      </c>
      <c r="R85" s="90">
        <f t="shared" si="15"/>
        <v>4.645077879702026</v>
      </c>
      <c r="S85" s="90">
        <f t="shared" si="16"/>
        <v>6.448931847565105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87">
        <v>40544</v>
      </c>
      <c r="E86" s="88">
        <v>5966</v>
      </c>
      <c r="F86" s="88">
        <v>5966</v>
      </c>
      <c r="G86" s="88" t="s">
        <v>355</v>
      </c>
      <c r="H86" s="88" t="s">
        <v>355</v>
      </c>
      <c r="I86" s="88" t="s">
        <v>355</v>
      </c>
      <c r="J86" s="88">
        <v>34578</v>
      </c>
      <c r="K86" s="88">
        <v>10937</v>
      </c>
      <c r="L86" s="88">
        <v>21135</v>
      </c>
      <c r="M86" s="88">
        <v>1774</v>
      </c>
      <c r="N86" s="88">
        <v>732</v>
      </c>
      <c r="O86" s="91">
        <f t="shared" si="12"/>
        <v>100</v>
      </c>
      <c r="P86" s="91">
        <f t="shared" si="13"/>
        <v>31.629938110937587</v>
      </c>
      <c r="Q86" s="91">
        <f t="shared" si="14"/>
        <v>61.12267916015964</v>
      </c>
      <c r="R86" s="91">
        <f t="shared" si="15"/>
        <v>5.1304297530221525</v>
      </c>
      <c r="S86" s="91">
        <f t="shared" si="16"/>
        <v>2.1169529758806176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87">
        <v>35947</v>
      </c>
      <c r="E87" s="88">
        <v>5553</v>
      </c>
      <c r="F87" s="88">
        <v>5553</v>
      </c>
      <c r="G87" s="88" t="s">
        <v>355</v>
      </c>
      <c r="H87" s="88" t="s">
        <v>355</v>
      </c>
      <c r="I87" s="88" t="s">
        <v>355</v>
      </c>
      <c r="J87" s="88">
        <v>30394</v>
      </c>
      <c r="K87" s="88">
        <v>8893</v>
      </c>
      <c r="L87" s="88">
        <v>16799</v>
      </c>
      <c r="M87" s="88">
        <v>1244</v>
      </c>
      <c r="N87" s="88">
        <v>3458</v>
      </c>
      <c r="O87" s="91">
        <f t="shared" si="12"/>
        <v>100</v>
      </c>
      <c r="P87" s="91">
        <f t="shared" si="13"/>
        <v>29.25906428900441</v>
      </c>
      <c r="Q87" s="91">
        <f t="shared" si="14"/>
        <v>55.270777127064555</v>
      </c>
      <c r="R87" s="91">
        <f t="shared" si="15"/>
        <v>4.092913074949004</v>
      </c>
      <c r="S87" s="91">
        <f t="shared" si="16"/>
        <v>11.377245508982035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85">
        <v>9786</v>
      </c>
      <c r="E88" s="86">
        <v>1425</v>
      </c>
      <c r="F88" s="86">
        <v>1425</v>
      </c>
      <c r="G88" s="86" t="s">
        <v>355</v>
      </c>
      <c r="H88" s="86" t="s">
        <v>355</v>
      </c>
      <c r="I88" s="86" t="s">
        <v>355</v>
      </c>
      <c r="J88" s="86">
        <v>8361</v>
      </c>
      <c r="K88" s="86">
        <v>2548</v>
      </c>
      <c r="L88" s="86">
        <v>4821</v>
      </c>
      <c r="M88" s="86">
        <v>494</v>
      </c>
      <c r="N88" s="86">
        <v>498</v>
      </c>
      <c r="O88" s="90">
        <f t="shared" si="12"/>
        <v>100</v>
      </c>
      <c r="P88" s="90">
        <f t="shared" si="13"/>
        <v>30.474823585695493</v>
      </c>
      <c r="Q88" s="90">
        <f t="shared" si="14"/>
        <v>57.6605669178328</v>
      </c>
      <c r="R88" s="90">
        <f t="shared" si="15"/>
        <v>5.908384164573616</v>
      </c>
      <c r="S88" s="90">
        <f t="shared" si="16"/>
        <v>5.956225331898098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87">
        <v>5745</v>
      </c>
      <c r="E89" s="88">
        <v>747</v>
      </c>
      <c r="F89" s="88">
        <v>747</v>
      </c>
      <c r="G89" s="88" t="s">
        <v>355</v>
      </c>
      <c r="H89" s="88" t="s">
        <v>355</v>
      </c>
      <c r="I89" s="88" t="s">
        <v>355</v>
      </c>
      <c r="J89" s="88">
        <v>4998</v>
      </c>
      <c r="K89" s="88">
        <v>1610</v>
      </c>
      <c r="L89" s="88">
        <v>2974</v>
      </c>
      <c r="M89" s="88">
        <v>337</v>
      </c>
      <c r="N89" s="88">
        <v>77</v>
      </c>
      <c r="O89" s="91">
        <f t="shared" si="12"/>
        <v>100</v>
      </c>
      <c r="P89" s="91">
        <f t="shared" si="13"/>
        <v>32.212885154061624</v>
      </c>
      <c r="Q89" s="91">
        <f t="shared" si="14"/>
        <v>59.50380152060825</v>
      </c>
      <c r="R89" s="91">
        <f t="shared" si="15"/>
        <v>6.742697078831533</v>
      </c>
      <c r="S89" s="91">
        <f t="shared" si="16"/>
        <v>1.5406162464985995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87">
        <v>4041</v>
      </c>
      <c r="E90" s="88">
        <v>678</v>
      </c>
      <c r="F90" s="88">
        <v>678</v>
      </c>
      <c r="G90" s="88" t="s">
        <v>355</v>
      </c>
      <c r="H90" s="88" t="s">
        <v>355</v>
      </c>
      <c r="I90" s="88" t="s">
        <v>355</v>
      </c>
      <c r="J90" s="88">
        <v>3363</v>
      </c>
      <c r="K90" s="88">
        <v>938</v>
      </c>
      <c r="L90" s="88">
        <v>1847</v>
      </c>
      <c r="M90" s="88">
        <v>157</v>
      </c>
      <c r="N90" s="88">
        <v>421</v>
      </c>
      <c r="O90" s="91">
        <f t="shared" si="12"/>
        <v>100</v>
      </c>
      <c r="P90" s="91">
        <f t="shared" si="13"/>
        <v>27.891763306571516</v>
      </c>
      <c r="Q90" s="91">
        <f t="shared" si="14"/>
        <v>54.92120130835564</v>
      </c>
      <c r="R90" s="91">
        <f t="shared" si="15"/>
        <v>4.668450787986917</v>
      </c>
      <c r="S90" s="91">
        <f t="shared" si="16"/>
        <v>12.518584597085935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  <mergeCell ref="A65:A66"/>
    <mergeCell ref="A68:A69"/>
    <mergeCell ref="A47:A48"/>
    <mergeCell ref="A50:A51"/>
    <mergeCell ref="A53:A54"/>
    <mergeCell ref="A56:A57"/>
    <mergeCell ref="A35:A36"/>
    <mergeCell ref="A38:A39"/>
    <mergeCell ref="A41:A42"/>
    <mergeCell ref="A44:A45"/>
    <mergeCell ref="A23:A24"/>
    <mergeCell ref="A26:A27"/>
    <mergeCell ref="A29:A30"/>
    <mergeCell ref="A32:A33"/>
    <mergeCell ref="A11:A12"/>
    <mergeCell ref="A14:A15"/>
    <mergeCell ref="A17:A18"/>
    <mergeCell ref="A20:A21"/>
    <mergeCell ref="J4:N4"/>
    <mergeCell ref="O4:S4"/>
    <mergeCell ref="A7:A9"/>
    <mergeCell ref="A4:A6"/>
    <mergeCell ref="B4:C6"/>
    <mergeCell ref="D4:D5"/>
    <mergeCell ref="E4:I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zoomScalePageLayoutView="0" workbookViewId="0" topLeftCell="A1">
      <selection activeCell="A93" sqref="A93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335</v>
      </c>
      <c r="B7" s="111" t="s">
        <v>310</v>
      </c>
      <c r="C7" s="112" t="s">
        <v>311</v>
      </c>
      <c r="D7" s="36">
        <v>22770383</v>
      </c>
      <c r="E7" s="36">
        <v>4259049</v>
      </c>
      <c r="F7" s="36">
        <v>4259035</v>
      </c>
      <c r="G7" s="36">
        <v>14</v>
      </c>
      <c r="H7" s="9" t="s">
        <v>340</v>
      </c>
      <c r="I7" s="9" t="s">
        <v>340</v>
      </c>
      <c r="J7" s="36">
        <v>18511334</v>
      </c>
      <c r="K7" s="36">
        <v>6352447</v>
      </c>
      <c r="L7" s="36">
        <v>10029173</v>
      </c>
      <c r="M7" s="36">
        <v>1073257</v>
      </c>
      <c r="N7" s="36">
        <v>1056457</v>
      </c>
      <c r="O7" s="38">
        <v>100</v>
      </c>
      <c r="P7" s="38">
        <v>34.32</v>
      </c>
      <c r="Q7" s="38">
        <v>54.18</v>
      </c>
      <c r="R7" s="38">
        <v>5.8</v>
      </c>
      <c r="S7" s="38">
        <v>5.71</v>
      </c>
      <c r="T7" s="62" t="s">
        <v>336</v>
      </c>
      <c r="U7" s="56">
        <v>22770383</v>
      </c>
      <c r="V7" s="63">
        <v>11562440</v>
      </c>
      <c r="W7" s="63">
        <v>11207943</v>
      </c>
      <c r="X7" s="57">
        <v>10611482</v>
      </c>
      <c r="Y7" s="64">
        <v>5721105</v>
      </c>
      <c r="Z7" s="64">
        <v>4890377</v>
      </c>
      <c r="AA7" s="57">
        <v>10029187</v>
      </c>
      <c r="AB7" s="64">
        <v>5110183</v>
      </c>
      <c r="AC7" s="64">
        <v>4919004</v>
      </c>
      <c r="AD7" s="57">
        <v>1073257</v>
      </c>
      <c r="AE7" s="64">
        <v>514080</v>
      </c>
      <c r="AF7" s="64">
        <v>559177</v>
      </c>
      <c r="AG7" s="57">
        <v>1056457</v>
      </c>
      <c r="AH7" s="64">
        <v>217072</v>
      </c>
      <c r="AI7" s="64">
        <v>839385</v>
      </c>
      <c r="AJ7" s="65">
        <f aca="true" t="shared" si="0" ref="AJ7:AJ26">U7-SUM(X7,AA7,AD7,AG7)</f>
        <v>0</v>
      </c>
      <c r="AK7" s="65">
        <f aca="true" t="shared" si="1" ref="AK7:AK26">V7-SUM(Y7,AB7,AE7,AH7)</f>
        <v>0</v>
      </c>
      <c r="AL7" s="65">
        <f aca="true" t="shared" si="2" ref="AL7:AL26">W7-SUM(Z7,AC7,AF7,AI7)</f>
        <v>0</v>
      </c>
      <c r="AM7" s="5">
        <f aca="true" t="shared" si="3" ref="AM7:AM26">U7-V7-W7</f>
        <v>0</v>
      </c>
      <c r="AN7" s="68">
        <f aca="true" t="shared" si="4" ref="AN7:AN26">AA7/U7*100</f>
        <v>44.04487618851206</v>
      </c>
      <c r="AO7" s="69">
        <f aca="true" t="shared" si="5" ref="AO7:AO26">AB7/V7*100</f>
        <v>44.19640664081284</v>
      </c>
      <c r="AP7" s="69">
        <f aca="true" t="shared" si="6" ref="AP7:AP26">AC7/W7*100</f>
        <v>43.88855296640963</v>
      </c>
      <c r="AQ7" s="2"/>
      <c r="AR7" s="8"/>
    </row>
    <row r="8" spans="1:44" s="1" customFormat="1" ht="12" customHeight="1">
      <c r="A8" s="196"/>
      <c r="B8" s="113" t="s">
        <v>312</v>
      </c>
      <c r="C8" s="114" t="s">
        <v>313</v>
      </c>
      <c r="D8" s="42">
        <v>11562440</v>
      </c>
      <c r="E8" s="42">
        <v>2221157</v>
      </c>
      <c r="F8" s="42">
        <v>2221155</v>
      </c>
      <c r="G8" s="42">
        <v>2</v>
      </c>
      <c r="H8" s="19" t="s">
        <v>341</v>
      </c>
      <c r="I8" s="19" t="s">
        <v>341</v>
      </c>
      <c r="J8" s="42">
        <v>9341283</v>
      </c>
      <c r="K8" s="42">
        <v>3499950</v>
      </c>
      <c r="L8" s="42">
        <v>5110181</v>
      </c>
      <c r="M8" s="42">
        <v>514080</v>
      </c>
      <c r="N8" s="42">
        <v>217072</v>
      </c>
      <c r="O8" s="45">
        <v>100</v>
      </c>
      <c r="P8" s="45">
        <v>37.47</v>
      </c>
      <c r="Q8" s="45">
        <v>54.71</v>
      </c>
      <c r="R8" s="45">
        <v>5.5</v>
      </c>
      <c r="S8" s="45">
        <v>2.32</v>
      </c>
      <c r="T8" s="62" t="s">
        <v>314</v>
      </c>
      <c r="U8" s="66">
        <v>4259049</v>
      </c>
      <c r="V8" s="58">
        <v>2221157</v>
      </c>
      <c r="W8" s="58">
        <v>2037892</v>
      </c>
      <c r="X8" s="67">
        <v>4259035</v>
      </c>
      <c r="Y8" s="59">
        <v>2221155</v>
      </c>
      <c r="Z8" s="59">
        <v>2037880</v>
      </c>
      <c r="AA8" s="67">
        <v>14</v>
      </c>
      <c r="AB8" s="59">
        <v>2</v>
      </c>
      <c r="AC8" s="59">
        <v>12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1"/>
        <v>0</v>
      </c>
      <c r="AL8" s="65">
        <f t="shared" si="2"/>
        <v>0</v>
      </c>
      <c r="AM8" s="5">
        <f t="shared" si="3"/>
        <v>0</v>
      </c>
      <c r="AN8" s="68">
        <f t="shared" si="4"/>
        <v>0.0003287118791072843</v>
      </c>
      <c r="AO8" s="69">
        <f t="shared" si="5"/>
        <v>9.004316218979568E-05</v>
      </c>
      <c r="AP8" s="69">
        <f t="shared" si="6"/>
        <v>0.0005888437660091899</v>
      </c>
      <c r="AQ8" s="5"/>
      <c r="AR8" s="5"/>
    </row>
    <row r="9" spans="1:44" s="1" customFormat="1" ht="12" customHeight="1">
      <c r="A9" s="196"/>
      <c r="B9" s="113" t="s">
        <v>315</v>
      </c>
      <c r="C9" s="114" t="s">
        <v>316</v>
      </c>
      <c r="D9" s="42">
        <v>11207943</v>
      </c>
      <c r="E9" s="42">
        <v>2037892</v>
      </c>
      <c r="F9" s="42">
        <v>2037880</v>
      </c>
      <c r="G9" s="42">
        <v>12</v>
      </c>
      <c r="H9" s="19" t="s">
        <v>341</v>
      </c>
      <c r="I9" s="19" t="s">
        <v>341</v>
      </c>
      <c r="J9" s="42">
        <v>9170051</v>
      </c>
      <c r="K9" s="42">
        <v>2852497</v>
      </c>
      <c r="L9" s="42">
        <v>4918992</v>
      </c>
      <c r="M9" s="42">
        <v>559177</v>
      </c>
      <c r="N9" s="42">
        <v>839385</v>
      </c>
      <c r="O9" s="45">
        <v>100</v>
      </c>
      <c r="P9" s="45">
        <v>31.11</v>
      </c>
      <c r="Q9" s="45">
        <v>53.64</v>
      </c>
      <c r="R9" s="45">
        <v>6.1</v>
      </c>
      <c r="S9" s="45">
        <v>9.15</v>
      </c>
      <c r="T9" s="62" t="s">
        <v>317</v>
      </c>
      <c r="U9" s="66">
        <v>1590254</v>
      </c>
      <c r="V9" s="58">
        <v>825590</v>
      </c>
      <c r="W9" s="58">
        <v>764664</v>
      </c>
      <c r="X9" s="67">
        <v>1583873</v>
      </c>
      <c r="Y9" s="59">
        <v>824618</v>
      </c>
      <c r="Z9" s="59">
        <v>759255</v>
      </c>
      <c r="AA9" s="67">
        <v>5884</v>
      </c>
      <c r="AB9" s="59">
        <v>914</v>
      </c>
      <c r="AC9" s="59">
        <v>4970</v>
      </c>
      <c r="AD9" s="67">
        <v>485</v>
      </c>
      <c r="AE9" s="59">
        <v>58</v>
      </c>
      <c r="AF9" s="59">
        <v>427</v>
      </c>
      <c r="AG9" s="67">
        <v>12</v>
      </c>
      <c r="AH9" s="59">
        <v>0</v>
      </c>
      <c r="AI9" s="59">
        <v>12</v>
      </c>
      <c r="AJ9" s="65">
        <f t="shared" si="0"/>
        <v>0</v>
      </c>
      <c r="AK9" s="65">
        <f t="shared" si="1"/>
        <v>0</v>
      </c>
      <c r="AL9" s="65">
        <f t="shared" si="2"/>
        <v>0</v>
      </c>
      <c r="AM9" s="5">
        <f t="shared" si="3"/>
        <v>0</v>
      </c>
      <c r="AN9" s="68">
        <f t="shared" si="4"/>
        <v>0.37000378555878494</v>
      </c>
      <c r="AO9" s="69">
        <f t="shared" si="5"/>
        <v>0.11070870528955051</v>
      </c>
      <c r="AP9" s="69">
        <f t="shared" si="6"/>
        <v>0.6499586746597198</v>
      </c>
      <c r="AQ9" s="5"/>
      <c r="AR9" s="5"/>
    </row>
    <row r="10" spans="1:44" s="1" customFormat="1" ht="12" customHeight="1">
      <c r="A10" s="32" t="s">
        <v>23</v>
      </c>
      <c r="B10" s="33" t="s">
        <v>15</v>
      </c>
      <c r="C10" s="35" t="s">
        <v>16</v>
      </c>
      <c r="D10" s="36">
        <v>18562750</v>
      </c>
      <c r="E10" s="36">
        <v>3528820</v>
      </c>
      <c r="F10" s="36">
        <v>3528807</v>
      </c>
      <c r="G10" s="36">
        <v>13</v>
      </c>
      <c r="H10" s="9" t="s">
        <v>340</v>
      </c>
      <c r="I10" s="9" t="s">
        <v>340</v>
      </c>
      <c r="J10" s="36">
        <v>15033930</v>
      </c>
      <c r="K10" s="36">
        <v>5116138</v>
      </c>
      <c r="L10" s="36">
        <v>8189243</v>
      </c>
      <c r="M10" s="36">
        <v>852899</v>
      </c>
      <c r="N10" s="36">
        <v>875650</v>
      </c>
      <c r="O10" s="38">
        <v>100</v>
      </c>
      <c r="P10" s="38">
        <v>34.03</v>
      </c>
      <c r="Q10" s="38">
        <v>54.47</v>
      </c>
      <c r="R10" s="38">
        <v>5.67</v>
      </c>
      <c r="S10" s="38">
        <v>5.82</v>
      </c>
      <c r="T10" s="70" t="s">
        <v>318</v>
      </c>
      <c r="U10" s="56">
        <v>1864520</v>
      </c>
      <c r="V10" s="63">
        <v>956187</v>
      </c>
      <c r="W10" s="63">
        <v>908333</v>
      </c>
      <c r="X10" s="57">
        <v>1748684</v>
      </c>
      <c r="Y10" s="64">
        <v>926799</v>
      </c>
      <c r="Z10" s="64">
        <v>821885</v>
      </c>
      <c r="AA10" s="57">
        <v>101154</v>
      </c>
      <c r="AB10" s="64">
        <v>25751</v>
      </c>
      <c r="AC10" s="64">
        <v>75403</v>
      </c>
      <c r="AD10" s="57">
        <v>14317</v>
      </c>
      <c r="AE10" s="64">
        <v>3615</v>
      </c>
      <c r="AF10" s="64">
        <v>10702</v>
      </c>
      <c r="AG10" s="57">
        <v>365</v>
      </c>
      <c r="AH10" s="64">
        <v>22</v>
      </c>
      <c r="AI10" s="64">
        <v>343</v>
      </c>
      <c r="AJ10" s="65">
        <f t="shared" si="0"/>
        <v>0</v>
      </c>
      <c r="AK10" s="65">
        <f t="shared" si="1"/>
        <v>0</v>
      </c>
      <c r="AL10" s="65">
        <f t="shared" si="2"/>
        <v>0</v>
      </c>
      <c r="AM10" s="5">
        <f t="shared" si="3"/>
        <v>0</v>
      </c>
      <c r="AN10" s="68">
        <f t="shared" si="4"/>
        <v>5.425203269474181</v>
      </c>
      <c r="AO10" s="69">
        <f t="shared" si="5"/>
        <v>2.693092459947688</v>
      </c>
      <c r="AP10" s="69">
        <f t="shared" si="6"/>
        <v>8.301250752752571</v>
      </c>
      <c r="AQ10" s="5"/>
      <c r="AR10" s="5"/>
    </row>
    <row r="11" spans="1:44" s="1" customFormat="1" ht="12" customHeight="1">
      <c r="A11" s="197" t="s">
        <v>24</v>
      </c>
      <c r="B11" s="39" t="s">
        <v>19</v>
      </c>
      <c r="C11" s="41" t="s">
        <v>20</v>
      </c>
      <c r="D11" s="42">
        <v>9483831</v>
      </c>
      <c r="E11" s="42">
        <v>1840078</v>
      </c>
      <c r="F11" s="42">
        <v>1840076</v>
      </c>
      <c r="G11" s="42">
        <v>2</v>
      </c>
      <c r="H11" s="19" t="s">
        <v>341</v>
      </c>
      <c r="I11" s="19" t="s">
        <v>341</v>
      </c>
      <c r="J11" s="42">
        <v>7643753</v>
      </c>
      <c r="K11" s="42">
        <v>2854234</v>
      </c>
      <c r="L11" s="42">
        <v>4191007</v>
      </c>
      <c r="M11" s="42">
        <v>415098</v>
      </c>
      <c r="N11" s="42">
        <v>183414</v>
      </c>
      <c r="O11" s="45">
        <v>100</v>
      </c>
      <c r="P11" s="45">
        <v>37.34</v>
      </c>
      <c r="Q11" s="45">
        <v>54.83</v>
      </c>
      <c r="R11" s="45">
        <v>5.43</v>
      </c>
      <c r="S11" s="45">
        <v>2.4</v>
      </c>
      <c r="T11" s="70" t="s">
        <v>319</v>
      </c>
      <c r="U11" s="66">
        <v>2002501</v>
      </c>
      <c r="V11" s="58">
        <v>1018399</v>
      </c>
      <c r="W11" s="58">
        <v>984102</v>
      </c>
      <c r="X11" s="67">
        <v>1398866</v>
      </c>
      <c r="Y11" s="59">
        <v>796316</v>
      </c>
      <c r="Z11" s="59">
        <v>602550</v>
      </c>
      <c r="AA11" s="67">
        <v>537193</v>
      </c>
      <c r="AB11" s="59">
        <v>198130</v>
      </c>
      <c r="AC11" s="59">
        <v>339063</v>
      </c>
      <c r="AD11" s="67">
        <v>64290</v>
      </c>
      <c r="AE11" s="59">
        <v>23719</v>
      </c>
      <c r="AF11" s="59">
        <v>40571</v>
      </c>
      <c r="AG11" s="67">
        <v>2152</v>
      </c>
      <c r="AH11" s="59">
        <v>234</v>
      </c>
      <c r="AI11" s="59">
        <v>1918</v>
      </c>
      <c r="AJ11" s="65">
        <f t="shared" si="0"/>
        <v>0</v>
      </c>
      <c r="AK11" s="65">
        <f t="shared" si="1"/>
        <v>0</v>
      </c>
      <c r="AL11" s="65">
        <f t="shared" si="2"/>
        <v>0</v>
      </c>
      <c r="AM11" s="5">
        <f t="shared" si="3"/>
        <v>0</v>
      </c>
      <c r="AN11" s="68">
        <f t="shared" si="4"/>
        <v>26.826103957001767</v>
      </c>
      <c r="AO11" s="69">
        <f t="shared" si="5"/>
        <v>19.45504659764984</v>
      </c>
      <c r="AP11" s="69">
        <f t="shared" si="6"/>
        <v>34.45405049476579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42">
        <v>9078919</v>
      </c>
      <c r="E12" s="42">
        <v>1688742</v>
      </c>
      <c r="F12" s="42">
        <v>1688731</v>
      </c>
      <c r="G12" s="42">
        <v>11</v>
      </c>
      <c r="H12" s="19" t="s">
        <v>341</v>
      </c>
      <c r="I12" s="19" t="s">
        <v>341</v>
      </c>
      <c r="J12" s="42">
        <v>7390177</v>
      </c>
      <c r="K12" s="42">
        <v>2261904</v>
      </c>
      <c r="L12" s="42">
        <v>3998236</v>
      </c>
      <c r="M12" s="42">
        <v>437801</v>
      </c>
      <c r="N12" s="42">
        <v>692236</v>
      </c>
      <c r="O12" s="45">
        <v>100</v>
      </c>
      <c r="P12" s="45">
        <v>30.61</v>
      </c>
      <c r="Q12" s="45">
        <v>54.1</v>
      </c>
      <c r="R12" s="45">
        <v>5.92</v>
      </c>
      <c r="S12" s="45">
        <v>9.37</v>
      </c>
      <c r="T12" s="70" t="s">
        <v>320</v>
      </c>
      <c r="U12" s="66">
        <v>1781545</v>
      </c>
      <c r="V12" s="58">
        <v>897966</v>
      </c>
      <c r="W12" s="58">
        <v>883579</v>
      </c>
      <c r="X12" s="67">
        <v>642143</v>
      </c>
      <c r="Y12" s="59">
        <v>388809</v>
      </c>
      <c r="Z12" s="59">
        <v>253334</v>
      </c>
      <c r="AA12" s="67">
        <v>1017873</v>
      </c>
      <c r="AB12" s="59">
        <v>457476</v>
      </c>
      <c r="AC12" s="59">
        <v>560397</v>
      </c>
      <c r="AD12" s="67">
        <v>115917</v>
      </c>
      <c r="AE12" s="59">
        <v>50919</v>
      </c>
      <c r="AF12" s="59">
        <v>64998</v>
      </c>
      <c r="AG12" s="67">
        <v>5612</v>
      </c>
      <c r="AH12" s="59">
        <v>762</v>
      </c>
      <c r="AI12" s="59">
        <v>4850</v>
      </c>
      <c r="AJ12" s="65">
        <f t="shared" si="0"/>
        <v>0</v>
      </c>
      <c r="AK12" s="65">
        <f t="shared" si="1"/>
        <v>0</v>
      </c>
      <c r="AL12" s="65">
        <f t="shared" si="2"/>
        <v>0</v>
      </c>
      <c r="AM12" s="5">
        <f t="shared" si="3"/>
        <v>0</v>
      </c>
      <c r="AN12" s="68">
        <f t="shared" si="4"/>
        <v>57.134285128919004</v>
      </c>
      <c r="AO12" s="69">
        <f t="shared" si="5"/>
        <v>50.94580418412279</v>
      </c>
      <c r="AP12" s="69">
        <f t="shared" si="6"/>
        <v>63.42353088971105</v>
      </c>
      <c r="AQ12" s="5"/>
      <c r="AR12" s="5"/>
    </row>
    <row r="13" spans="1:44" s="1" customFormat="1" ht="12" customHeight="1">
      <c r="A13" s="31" t="s">
        <v>25</v>
      </c>
      <c r="B13" s="15" t="s">
        <v>15</v>
      </c>
      <c r="C13" s="34" t="s">
        <v>16</v>
      </c>
      <c r="D13" s="36">
        <v>3736677</v>
      </c>
      <c r="E13" s="37">
        <v>683788</v>
      </c>
      <c r="F13" s="37">
        <v>683785</v>
      </c>
      <c r="G13" s="37">
        <v>3</v>
      </c>
      <c r="H13" s="10" t="s">
        <v>338</v>
      </c>
      <c r="I13" s="10" t="s">
        <v>338</v>
      </c>
      <c r="J13" s="37">
        <v>3052889</v>
      </c>
      <c r="K13" s="37">
        <v>1121495</v>
      </c>
      <c r="L13" s="37">
        <v>1603681</v>
      </c>
      <c r="M13" s="37">
        <v>193829</v>
      </c>
      <c r="N13" s="37">
        <v>133884</v>
      </c>
      <c r="O13" s="38">
        <v>100</v>
      </c>
      <c r="P13" s="38">
        <v>36.74</v>
      </c>
      <c r="Q13" s="38">
        <v>52.53</v>
      </c>
      <c r="R13" s="38">
        <v>6.35</v>
      </c>
      <c r="S13" s="38">
        <v>4.39</v>
      </c>
      <c r="T13" s="70" t="s">
        <v>321</v>
      </c>
      <c r="U13" s="56">
        <v>1870226</v>
      </c>
      <c r="V13" s="63">
        <v>945670</v>
      </c>
      <c r="W13" s="63">
        <v>924556</v>
      </c>
      <c r="X13" s="57">
        <v>357224</v>
      </c>
      <c r="Y13" s="64">
        <v>210058</v>
      </c>
      <c r="Z13" s="64">
        <v>147166</v>
      </c>
      <c r="AA13" s="57">
        <v>1333240</v>
      </c>
      <c r="AB13" s="64">
        <v>655196</v>
      </c>
      <c r="AC13" s="64">
        <v>678044</v>
      </c>
      <c r="AD13" s="57">
        <v>166390</v>
      </c>
      <c r="AE13" s="64">
        <v>78475</v>
      </c>
      <c r="AF13" s="64">
        <v>87915</v>
      </c>
      <c r="AG13" s="57">
        <v>13372</v>
      </c>
      <c r="AH13" s="64">
        <v>1941</v>
      </c>
      <c r="AI13" s="64">
        <v>11431</v>
      </c>
      <c r="AJ13" s="65">
        <f t="shared" si="0"/>
        <v>0</v>
      </c>
      <c r="AK13" s="65">
        <f t="shared" si="1"/>
        <v>0</v>
      </c>
      <c r="AL13" s="65">
        <f t="shared" si="2"/>
        <v>0</v>
      </c>
      <c r="AM13" s="5">
        <f t="shared" si="3"/>
        <v>0</v>
      </c>
      <c r="AN13" s="68">
        <f t="shared" si="4"/>
        <v>71.28764117277805</v>
      </c>
      <c r="AO13" s="69">
        <f t="shared" si="5"/>
        <v>69.28378821364747</v>
      </c>
      <c r="AP13" s="69">
        <f t="shared" si="6"/>
        <v>73.33725593690377</v>
      </c>
      <c r="AQ13" s="5"/>
      <c r="AR13" s="5"/>
    </row>
    <row r="14" spans="1:44" s="1" customFormat="1" ht="12" customHeight="1">
      <c r="A14" s="200" t="s">
        <v>26</v>
      </c>
      <c r="B14" s="27" t="s">
        <v>19</v>
      </c>
      <c r="C14" s="40" t="s">
        <v>20</v>
      </c>
      <c r="D14" s="42">
        <v>1875730</v>
      </c>
      <c r="E14" s="43">
        <v>355981</v>
      </c>
      <c r="F14" s="43">
        <v>355981</v>
      </c>
      <c r="G14" s="20" t="s">
        <v>339</v>
      </c>
      <c r="H14" s="20" t="s">
        <v>339</v>
      </c>
      <c r="I14" s="20" t="s">
        <v>339</v>
      </c>
      <c r="J14" s="43">
        <v>1519749</v>
      </c>
      <c r="K14" s="43">
        <v>608700</v>
      </c>
      <c r="L14" s="43">
        <v>798976</v>
      </c>
      <c r="M14" s="43">
        <v>88082</v>
      </c>
      <c r="N14" s="43">
        <v>23991</v>
      </c>
      <c r="O14" s="44">
        <v>100</v>
      </c>
      <c r="P14" s="44">
        <v>40.05</v>
      </c>
      <c r="Q14" s="44">
        <v>52.57</v>
      </c>
      <c r="R14" s="44">
        <v>5.8</v>
      </c>
      <c r="S14" s="44">
        <v>1.58</v>
      </c>
      <c r="T14" s="70" t="s">
        <v>322</v>
      </c>
      <c r="U14" s="66">
        <v>1925056</v>
      </c>
      <c r="V14" s="58">
        <v>972854</v>
      </c>
      <c r="W14" s="58">
        <v>952202</v>
      </c>
      <c r="X14" s="67">
        <v>228808</v>
      </c>
      <c r="Y14" s="59">
        <v>131187</v>
      </c>
      <c r="Z14" s="59">
        <v>97621</v>
      </c>
      <c r="AA14" s="67">
        <v>1471122</v>
      </c>
      <c r="AB14" s="59">
        <v>744782</v>
      </c>
      <c r="AC14" s="59">
        <v>726340</v>
      </c>
      <c r="AD14" s="67">
        <v>196575</v>
      </c>
      <c r="AE14" s="59">
        <v>92898</v>
      </c>
      <c r="AF14" s="59">
        <v>103677</v>
      </c>
      <c r="AG14" s="67">
        <v>28551</v>
      </c>
      <c r="AH14" s="59">
        <v>3987</v>
      </c>
      <c r="AI14" s="59">
        <v>24564</v>
      </c>
      <c r="AJ14" s="65">
        <f t="shared" si="0"/>
        <v>0</v>
      </c>
      <c r="AK14" s="65">
        <f t="shared" si="1"/>
        <v>0</v>
      </c>
      <c r="AL14" s="65">
        <f t="shared" si="2"/>
        <v>0</v>
      </c>
      <c r="AM14" s="5">
        <f t="shared" si="3"/>
        <v>0</v>
      </c>
      <c r="AN14" s="68">
        <f t="shared" si="4"/>
        <v>76.41969895940689</v>
      </c>
      <c r="AO14" s="69">
        <f t="shared" si="5"/>
        <v>76.55640003535989</v>
      </c>
      <c r="AP14" s="69">
        <f t="shared" si="6"/>
        <v>76.28003301820412</v>
      </c>
      <c r="AQ14" s="5"/>
      <c r="AR14" s="5"/>
    </row>
    <row r="15" spans="1:44" s="1" customFormat="1" ht="12" customHeight="1">
      <c r="A15" s="206"/>
      <c r="B15" s="27" t="s">
        <v>21</v>
      </c>
      <c r="C15" s="40" t="s">
        <v>22</v>
      </c>
      <c r="D15" s="42">
        <v>1860947</v>
      </c>
      <c r="E15" s="43">
        <v>327807</v>
      </c>
      <c r="F15" s="43">
        <v>327804</v>
      </c>
      <c r="G15" s="43">
        <v>3</v>
      </c>
      <c r="H15" s="20" t="s">
        <v>339</v>
      </c>
      <c r="I15" s="20" t="s">
        <v>339</v>
      </c>
      <c r="J15" s="43">
        <v>1533140</v>
      </c>
      <c r="K15" s="43">
        <v>512795</v>
      </c>
      <c r="L15" s="43">
        <v>804705</v>
      </c>
      <c r="M15" s="43">
        <v>105747</v>
      </c>
      <c r="N15" s="43">
        <v>109893</v>
      </c>
      <c r="O15" s="44">
        <v>100</v>
      </c>
      <c r="P15" s="44">
        <v>33.45</v>
      </c>
      <c r="Q15" s="44">
        <v>52.49</v>
      </c>
      <c r="R15" s="44">
        <v>6.9</v>
      </c>
      <c r="S15" s="44">
        <v>7.17</v>
      </c>
      <c r="T15" s="70" t="s">
        <v>323</v>
      </c>
      <c r="U15" s="66">
        <v>1808740</v>
      </c>
      <c r="V15" s="58">
        <v>908705</v>
      </c>
      <c r="W15" s="58">
        <v>900035</v>
      </c>
      <c r="X15" s="67">
        <v>144801</v>
      </c>
      <c r="Y15" s="59">
        <v>80882</v>
      </c>
      <c r="Z15" s="59">
        <v>63919</v>
      </c>
      <c r="AA15" s="67">
        <v>1421211</v>
      </c>
      <c r="AB15" s="59">
        <v>729195</v>
      </c>
      <c r="AC15" s="59">
        <v>692016</v>
      </c>
      <c r="AD15" s="67">
        <v>191770</v>
      </c>
      <c r="AE15" s="59">
        <v>91479</v>
      </c>
      <c r="AF15" s="59">
        <v>100291</v>
      </c>
      <c r="AG15" s="67">
        <v>50958</v>
      </c>
      <c r="AH15" s="59">
        <v>7149</v>
      </c>
      <c r="AI15" s="59">
        <v>43809</v>
      </c>
      <c r="AJ15" s="65">
        <f t="shared" si="0"/>
        <v>0</v>
      </c>
      <c r="AK15" s="65">
        <f t="shared" si="1"/>
        <v>0</v>
      </c>
      <c r="AL15" s="65">
        <f t="shared" si="2"/>
        <v>0</v>
      </c>
      <c r="AM15" s="5">
        <f t="shared" si="3"/>
        <v>0</v>
      </c>
      <c r="AN15" s="68">
        <f t="shared" si="4"/>
        <v>78.57464312173114</v>
      </c>
      <c r="AO15" s="69">
        <f t="shared" si="5"/>
        <v>80.24551422078673</v>
      </c>
      <c r="AP15" s="69">
        <f t="shared" si="6"/>
        <v>76.88767659035481</v>
      </c>
      <c r="AQ15" s="5"/>
      <c r="AR15" s="5"/>
    </row>
    <row r="16" spans="1:44" s="1" customFormat="1" ht="12" customHeight="1">
      <c r="A16" s="31" t="s">
        <v>27</v>
      </c>
      <c r="B16" s="15" t="s">
        <v>15</v>
      </c>
      <c r="C16" s="34" t="s">
        <v>16</v>
      </c>
      <c r="D16" s="36">
        <v>461586</v>
      </c>
      <c r="E16" s="37">
        <v>86007</v>
      </c>
      <c r="F16" s="37">
        <v>86006</v>
      </c>
      <c r="G16" s="37">
        <v>1</v>
      </c>
      <c r="H16" s="10" t="s">
        <v>338</v>
      </c>
      <c r="I16" s="10" t="s">
        <v>338</v>
      </c>
      <c r="J16" s="37">
        <v>375579</v>
      </c>
      <c r="K16" s="37">
        <v>122726</v>
      </c>
      <c r="L16" s="37">
        <v>206656</v>
      </c>
      <c r="M16" s="37">
        <v>19892</v>
      </c>
      <c r="N16" s="37">
        <v>26305</v>
      </c>
      <c r="O16" s="38">
        <v>100</v>
      </c>
      <c r="P16" s="38">
        <v>32.68</v>
      </c>
      <c r="Q16" s="38">
        <v>55.02</v>
      </c>
      <c r="R16" s="38">
        <v>5.3</v>
      </c>
      <c r="S16" s="38">
        <v>7</v>
      </c>
      <c r="T16" s="70" t="s">
        <v>324</v>
      </c>
      <c r="U16" s="56">
        <v>1608391</v>
      </c>
      <c r="V16" s="63">
        <v>803078</v>
      </c>
      <c r="W16" s="63">
        <v>805313</v>
      </c>
      <c r="X16" s="57">
        <v>92007</v>
      </c>
      <c r="Y16" s="64">
        <v>46923</v>
      </c>
      <c r="Z16" s="64">
        <v>45084</v>
      </c>
      <c r="AA16" s="57">
        <v>1283049</v>
      </c>
      <c r="AB16" s="64">
        <v>669155</v>
      </c>
      <c r="AC16" s="64">
        <v>613894</v>
      </c>
      <c r="AD16" s="57">
        <v>151450</v>
      </c>
      <c r="AE16" s="64">
        <v>75698</v>
      </c>
      <c r="AF16" s="64">
        <v>75752</v>
      </c>
      <c r="AG16" s="57">
        <v>81885</v>
      </c>
      <c r="AH16" s="64">
        <v>11302</v>
      </c>
      <c r="AI16" s="64">
        <v>70583</v>
      </c>
      <c r="AJ16" s="65">
        <f t="shared" si="0"/>
        <v>0</v>
      </c>
      <c r="AK16" s="65">
        <f t="shared" si="1"/>
        <v>0</v>
      </c>
      <c r="AL16" s="65">
        <f t="shared" si="2"/>
        <v>0</v>
      </c>
      <c r="AM16" s="5">
        <f t="shared" si="3"/>
        <v>0</v>
      </c>
      <c r="AN16" s="68">
        <f t="shared" si="4"/>
        <v>79.77220713122618</v>
      </c>
      <c r="AO16" s="69">
        <f t="shared" si="5"/>
        <v>83.32378673055419</v>
      </c>
      <c r="AP16" s="69">
        <f t="shared" si="6"/>
        <v>76.23048429616807</v>
      </c>
      <c r="AQ16" s="5"/>
      <c r="AR16" s="5"/>
    </row>
    <row r="17" spans="1:44" s="1" customFormat="1" ht="12" customHeight="1">
      <c r="A17" s="200" t="s">
        <v>28</v>
      </c>
      <c r="B17" s="27" t="s">
        <v>19</v>
      </c>
      <c r="C17" s="40" t="s">
        <v>20</v>
      </c>
      <c r="D17" s="42">
        <v>237326</v>
      </c>
      <c r="E17" s="43">
        <v>44764</v>
      </c>
      <c r="F17" s="43">
        <v>44764</v>
      </c>
      <c r="G17" s="20" t="s">
        <v>339</v>
      </c>
      <c r="H17" s="20" t="s">
        <v>339</v>
      </c>
      <c r="I17" s="20" t="s">
        <v>339</v>
      </c>
      <c r="J17" s="43">
        <v>192562</v>
      </c>
      <c r="K17" s="43">
        <v>69152</v>
      </c>
      <c r="L17" s="43">
        <v>107815</v>
      </c>
      <c r="M17" s="43">
        <v>10240</v>
      </c>
      <c r="N17" s="43">
        <v>5355</v>
      </c>
      <c r="O17" s="44">
        <v>100</v>
      </c>
      <c r="P17" s="44">
        <v>35.91</v>
      </c>
      <c r="Q17" s="44">
        <v>55.99</v>
      </c>
      <c r="R17" s="44">
        <v>5.32</v>
      </c>
      <c r="S17" s="44">
        <v>2.78</v>
      </c>
      <c r="T17" s="70" t="s">
        <v>325</v>
      </c>
      <c r="U17" s="66">
        <v>1062981</v>
      </c>
      <c r="V17" s="58">
        <v>527088</v>
      </c>
      <c r="W17" s="58">
        <v>535893</v>
      </c>
      <c r="X17" s="67">
        <v>45072</v>
      </c>
      <c r="Y17" s="59">
        <v>21797</v>
      </c>
      <c r="Z17" s="59">
        <v>23275</v>
      </c>
      <c r="AA17" s="67">
        <v>851831</v>
      </c>
      <c r="AB17" s="59">
        <v>452064</v>
      </c>
      <c r="AC17" s="59">
        <v>399767</v>
      </c>
      <c r="AD17" s="67">
        <v>76439</v>
      </c>
      <c r="AE17" s="59">
        <v>40803</v>
      </c>
      <c r="AF17" s="59">
        <v>35636</v>
      </c>
      <c r="AG17" s="67">
        <v>89639</v>
      </c>
      <c r="AH17" s="59">
        <v>12424</v>
      </c>
      <c r="AI17" s="59">
        <v>77215</v>
      </c>
      <c r="AJ17" s="65">
        <f t="shared" si="0"/>
        <v>0</v>
      </c>
      <c r="AK17" s="65">
        <f t="shared" si="1"/>
        <v>0</v>
      </c>
      <c r="AL17" s="65">
        <f t="shared" si="2"/>
        <v>0</v>
      </c>
      <c r="AM17" s="5">
        <f t="shared" si="3"/>
        <v>0</v>
      </c>
      <c r="AN17" s="68">
        <f t="shared" si="4"/>
        <v>80.13605134993006</v>
      </c>
      <c r="AO17" s="69">
        <f t="shared" si="5"/>
        <v>85.76632364994082</v>
      </c>
      <c r="AP17" s="69">
        <f t="shared" si="6"/>
        <v>74.59828734467516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42">
        <v>224260</v>
      </c>
      <c r="E18" s="43">
        <v>41243</v>
      </c>
      <c r="F18" s="43">
        <v>41242</v>
      </c>
      <c r="G18" s="43">
        <v>1</v>
      </c>
      <c r="H18" s="20" t="s">
        <v>339</v>
      </c>
      <c r="I18" s="20" t="s">
        <v>339</v>
      </c>
      <c r="J18" s="43">
        <v>183017</v>
      </c>
      <c r="K18" s="43">
        <v>53574</v>
      </c>
      <c r="L18" s="43">
        <v>98841</v>
      </c>
      <c r="M18" s="43">
        <v>9652</v>
      </c>
      <c r="N18" s="43">
        <v>20950</v>
      </c>
      <c r="O18" s="44">
        <v>100</v>
      </c>
      <c r="P18" s="44">
        <v>29.27</v>
      </c>
      <c r="Q18" s="44">
        <v>54.01</v>
      </c>
      <c r="R18" s="44">
        <v>5.27</v>
      </c>
      <c r="S18" s="44">
        <v>11.45</v>
      </c>
      <c r="T18" s="70" t="s">
        <v>326</v>
      </c>
      <c r="U18" s="66">
        <v>780316</v>
      </c>
      <c r="V18" s="58">
        <v>380324</v>
      </c>
      <c r="W18" s="58">
        <v>399992</v>
      </c>
      <c r="X18" s="67">
        <v>23492</v>
      </c>
      <c r="Y18" s="59">
        <v>12632</v>
      </c>
      <c r="Z18" s="59">
        <v>10860</v>
      </c>
      <c r="AA18" s="67">
        <v>617086</v>
      </c>
      <c r="AB18" s="59">
        <v>330290</v>
      </c>
      <c r="AC18" s="59">
        <v>286796</v>
      </c>
      <c r="AD18" s="67">
        <v>37324</v>
      </c>
      <c r="AE18" s="59">
        <v>21089</v>
      </c>
      <c r="AF18" s="59">
        <v>16235</v>
      </c>
      <c r="AG18" s="67">
        <v>102414</v>
      </c>
      <c r="AH18" s="59">
        <v>16313</v>
      </c>
      <c r="AI18" s="59">
        <v>86101</v>
      </c>
      <c r="AJ18" s="65">
        <f t="shared" si="0"/>
        <v>0</v>
      </c>
      <c r="AK18" s="65">
        <f t="shared" si="1"/>
        <v>0</v>
      </c>
      <c r="AL18" s="65">
        <f t="shared" si="2"/>
        <v>0</v>
      </c>
      <c r="AM18" s="5">
        <f t="shared" si="3"/>
        <v>0</v>
      </c>
      <c r="AN18" s="68">
        <f t="shared" si="4"/>
        <v>79.08155157654079</v>
      </c>
      <c r="AO18" s="69">
        <f t="shared" si="5"/>
        <v>86.84437479622638</v>
      </c>
      <c r="AP18" s="69">
        <f t="shared" si="6"/>
        <v>71.70043400868018</v>
      </c>
      <c r="AQ18" s="5"/>
      <c r="AR18" s="5"/>
    </row>
    <row r="19" spans="1:44" s="1" customFormat="1" ht="12" customHeight="1">
      <c r="A19" s="31" t="s">
        <v>29</v>
      </c>
      <c r="B19" s="15" t="s">
        <v>15</v>
      </c>
      <c r="C19" s="34" t="s">
        <v>16</v>
      </c>
      <c r="D19" s="36">
        <v>1880316</v>
      </c>
      <c r="E19" s="37">
        <v>406910</v>
      </c>
      <c r="F19" s="37">
        <v>406908</v>
      </c>
      <c r="G19" s="10" t="s">
        <v>342</v>
      </c>
      <c r="H19" s="10" t="s">
        <v>338</v>
      </c>
      <c r="I19" s="10" t="s">
        <v>338</v>
      </c>
      <c r="J19" s="37">
        <v>1473406</v>
      </c>
      <c r="K19" s="37">
        <v>495323</v>
      </c>
      <c r="L19" s="37">
        <v>818329</v>
      </c>
      <c r="M19" s="37">
        <v>91910</v>
      </c>
      <c r="N19" s="37">
        <v>67844</v>
      </c>
      <c r="O19" s="38">
        <v>100</v>
      </c>
      <c r="P19" s="38">
        <v>33.62</v>
      </c>
      <c r="Q19" s="38">
        <v>55.54</v>
      </c>
      <c r="R19" s="38">
        <v>6.24</v>
      </c>
      <c r="S19" s="38">
        <v>4.6</v>
      </c>
      <c r="T19" s="70" t="s">
        <v>327</v>
      </c>
      <c r="U19" s="56">
        <v>715262</v>
      </c>
      <c r="V19" s="63">
        <v>339262</v>
      </c>
      <c r="W19" s="63">
        <v>376000</v>
      </c>
      <c r="X19" s="57">
        <v>18666</v>
      </c>
      <c r="Y19" s="64">
        <v>10306</v>
      </c>
      <c r="Z19" s="64">
        <v>8360</v>
      </c>
      <c r="AA19" s="57">
        <v>535794</v>
      </c>
      <c r="AB19" s="64">
        <v>290476</v>
      </c>
      <c r="AC19" s="64">
        <v>245318</v>
      </c>
      <c r="AD19" s="57">
        <v>22479</v>
      </c>
      <c r="AE19" s="64">
        <v>12262</v>
      </c>
      <c r="AF19" s="64">
        <v>10217</v>
      </c>
      <c r="AG19" s="57">
        <v>138323</v>
      </c>
      <c r="AH19" s="64">
        <v>26218</v>
      </c>
      <c r="AI19" s="64">
        <v>112105</v>
      </c>
      <c r="AJ19" s="65">
        <f t="shared" si="0"/>
        <v>0</v>
      </c>
      <c r="AK19" s="65">
        <f t="shared" si="1"/>
        <v>0</v>
      </c>
      <c r="AL19" s="65">
        <f t="shared" si="2"/>
        <v>0</v>
      </c>
      <c r="AM19" s="5">
        <f t="shared" si="3"/>
        <v>0</v>
      </c>
      <c r="AN19" s="68">
        <f t="shared" si="4"/>
        <v>74.90877468675814</v>
      </c>
      <c r="AO19" s="69">
        <f t="shared" si="5"/>
        <v>85.61996333217395</v>
      </c>
      <c r="AP19" s="69">
        <f t="shared" si="6"/>
        <v>65.2441489361702</v>
      </c>
      <c r="AQ19" s="5"/>
      <c r="AR19" s="5"/>
    </row>
    <row r="20" spans="1:44" s="1" customFormat="1" ht="12" customHeight="1">
      <c r="A20" s="200" t="s">
        <v>30</v>
      </c>
      <c r="B20" s="27" t="s">
        <v>19</v>
      </c>
      <c r="C20" s="40" t="s">
        <v>20</v>
      </c>
      <c r="D20" s="42">
        <v>958212</v>
      </c>
      <c r="E20" s="43">
        <v>212729</v>
      </c>
      <c r="F20" s="43">
        <v>212729</v>
      </c>
      <c r="G20" s="20" t="s">
        <v>339</v>
      </c>
      <c r="H20" s="20" t="s">
        <v>339</v>
      </c>
      <c r="I20" s="20" t="s">
        <v>339</v>
      </c>
      <c r="J20" s="43">
        <v>745483</v>
      </c>
      <c r="K20" s="43">
        <v>276648</v>
      </c>
      <c r="L20" s="43">
        <v>412933</v>
      </c>
      <c r="M20" s="43">
        <v>42739</v>
      </c>
      <c r="N20" s="43">
        <v>13163</v>
      </c>
      <c r="O20" s="44">
        <v>100</v>
      </c>
      <c r="P20" s="44">
        <v>37.11</v>
      </c>
      <c r="Q20" s="44">
        <v>55.39</v>
      </c>
      <c r="R20" s="44">
        <v>5.73</v>
      </c>
      <c r="S20" s="44">
        <v>1.77</v>
      </c>
      <c r="T20" s="70" t="s">
        <v>328</v>
      </c>
      <c r="U20" s="66">
        <v>586360</v>
      </c>
      <c r="V20" s="58">
        <v>288316</v>
      </c>
      <c r="W20" s="58">
        <v>298044</v>
      </c>
      <c r="X20" s="67">
        <v>16091</v>
      </c>
      <c r="Y20" s="59">
        <v>9934</v>
      </c>
      <c r="Z20" s="59">
        <v>6157</v>
      </c>
      <c r="AA20" s="67">
        <v>398107</v>
      </c>
      <c r="AB20" s="59">
        <v>234021</v>
      </c>
      <c r="AC20" s="59">
        <v>164086</v>
      </c>
      <c r="AD20" s="67">
        <v>14413</v>
      </c>
      <c r="AE20" s="59">
        <v>8465</v>
      </c>
      <c r="AF20" s="59">
        <v>5948</v>
      </c>
      <c r="AG20" s="67">
        <v>157749</v>
      </c>
      <c r="AH20" s="59">
        <v>35896</v>
      </c>
      <c r="AI20" s="59">
        <v>121853</v>
      </c>
      <c r="AJ20" s="65">
        <f t="shared" si="0"/>
        <v>0</v>
      </c>
      <c r="AK20" s="65">
        <f t="shared" si="1"/>
        <v>0</v>
      </c>
      <c r="AL20" s="65">
        <f t="shared" si="2"/>
        <v>0</v>
      </c>
      <c r="AM20" s="5">
        <f t="shared" si="3"/>
        <v>0</v>
      </c>
      <c r="AN20" s="68">
        <f t="shared" si="4"/>
        <v>67.89463810628284</v>
      </c>
      <c r="AO20" s="69">
        <f t="shared" si="5"/>
        <v>81.16823207869143</v>
      </c>
      <c r="AP20" s="69">
        <f t="shared" si="6"/>
        <v>55.054287286440925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42">
        <v>922104</v>
      </c>
      <c r="E21" s="43">
        <v>194181</v>
      </c>
      <c r="F21" s="43">
        <v>194179</v>
      </c>
      <c r="G21" s="20" t="s">
        <v>342</v>
      </c>
      <c r="H21" s="20" t="s">
        <v>339</v>
      </c>
      <c r="I21" s="20" t="s">
        <v>339</v>
      </c>
      <c r="J21" s="43">
        <v>727923</v>
      </c>
      <c r="K21" s="43">
        <v>218675</v>
      </c>
      <c r="L21" s="43">
        <v>405396</v>
      </c>
      <c r="M21" s="43">
        <v>49171</v>
      </c>
      <c r="N21" s="43">
        <v>54681</v>
      </c>
      <c r="O21" s="44">
        <v>100</v>
      </c>
      <c r="P21" s="44">
        <v>30.04</v>
      </c>
      <c r="Q21" s="44">
        <v>55.69</v>
      </c>
      <c r="R21" s="44">
        <v>6.75</v>
      </c>
      <c r="S21" s="44">
        <v>7.51</v>
      </c>
      <c r="T21" s="70" t="s">
        <v>329</v>
      </c>
      <c r="U21" s="66">
        <v>480569</v>
      </c>
      <c r="V21" s="58">
        <v>260601</v>
      </c>
      <c r="W21" s="58">
        <v>219968</v>
      </c>
      <c r="X21" s="67">
        <v>22026</v>
      </c>
      <c r="Y21" s="59">
        <v>16702</v>
      </c>
      <c r="Z21" s="59">
        <v>5324</v>
      </c>
      <c r="AA21" s="67">
        <v>282758</v>
      </c>
      <c r="AB21" s="59">
        <v>193666</v>
      </c>
      <c r="AC21" s="59">
        <v>89092</v>
      </c>
      <c r="AD21" s="67">
        <v>12213</v>
      </c>
      <c r="AE21" s="59">
        <v>8397</v>
      </c>
      <c r="AF21" s="59">
        <v>3816</v>
      </c>
      <c r="AG21" s="67">
        <v>163572</v>
      </c>
      <c r="AH21" s="59">
        <v>41836</v>
      </c>
      <c r="AI21" s="59">
        <v>121736</v>
      </c>
      <c r="AJ21" s="65">
        <f t="shared" si="0"/>
        <v>0</v>
      </c>
      <c r="AK21" s="65">
        <f t="shared" si="1"/>
        <v>0</v>
      </c>
      <c r="AL21" s="65">
        <f t="shared" si="2"/>
        <v>0</v>
      </c>
      <c r="AM21" s="5">
        <f t="shared" si="3"/>
        <v>0</v>
      </c>
      <c r="AN21" s="68">
        <f t="shared" si="4"/>
        <v>58.83816892059205</v>
      </c>
      <c r="AO21" s="69">
        <f t="shared" si="5"/>
        <v>74.31514077075683</v>
      </c>
      <c r="AP21" s="69">
        <f t="shared" si="6"/>
        <v>40.50225487343614</v>
      </c>
      <c r="AQ21" s="5"/>
      <c r="AR21" s="5"/>
    </row>
    <row r="22" spans="1:44" s="1" customFormat="1" ht="12" customHeight="1">
      <c r="A22" s="31" t="s">
        <v>31</v>
      </c>
      <c r="B22" s="15" t="s">
        <v>15</v>
      </c>
      <c r="C22" s="34" t="s">
        <v>16</v>
      </c>
      <c r="D22" s="36">
        <v>477677</v>
      </c>
      <c r="E22" s="37">
        <v>103793</v>
      </c>
      <c r="F22" s="37">
        <v>103793</v>
      </c>
      <c r="G22" s="37" t="s">
        <v>338</v>
      </c>
      <c r="H22" s="10" t="s">
        <v>338</v>
      </c>
      <c r="I22" s="10" t="s">
        <v>338</v>
      </c>
      <c r="J22" s="37">
        <v>373884</v>
      </c>
      <c r="K22" s="37">
        <v>112758</v>
      </c>
      <c r="L22" s="37">
        <v>219643</v>
      </c>
      <c r="M22" s="37">
        <v>19281</v>
      </c>
      <c r="N22" s="37">
        <v>22202</v>
      </c>
      <c r="O22" s="38">
        <v>100</v>
      </c>
      <c r="P22" s="38">
        <v>30.16</v>
      </c>
      <c r="Q22" s="38">
        <v>58.75</v>
      </c>
      <c r="R22" s="38">
        <v>5.16</v>
      </c>
      <c r="S22" s="38">
        <v>5.94</v>
      </c>
      <c r="T22" s="70" t="s">
        <v>330</v>
      </c>
      <c r="U22" s="56">
        <v>275448</v>
      </c>
      <c r="V22" s="63">
        <v>143274</v>
      </c>
      <c r="W22" s="63">
        <v>132174</v>
      </c>
      <c r="X22" s="57">
        <v>18410</v>
      </c>
      <c r="Y22" s="64">
        <v>14181</v>
      </c>
      <c r="Z22" s="64">
        <v>4229</v>
      </c>
      <c r="AA22" s="57">
        <v>125420</v>
      </c>
      <c r="AB22" s="64">
        <v>92221</v>
      </c>
      <c r="AC22" s="64">
        <v>33199</v>
      </c>
      <c r="AD22" s="57">
        <v>6409</v>
      </c>
      <c r="AE22" s="64">
        <v>4373</v>
      </c>
      <c r="AF22" s="64">
        <v>2036</v>
      </c>
      <c r="AG22" s="57">
        <v>125209</v>
      </c>
      <c r="AH22" s="64">
        <v>32499</v>
      </c>
      <c r="AI22" s="64">
        <v>92710</v>
      </c>
      <c r="AJ22" s="65">
        <f t="shared" si="0"/>
        <v>0</v>
      </c>
      <c r="AK22" s="65">
        <f t="shared" si="1"/>
        <v>0</v>
      </c>
      <c r="AL22" s="65">
        <f t="shared" si="2"/>
        <v>0</v>
      </c>
      <c r="AM22" s="5">
        <f t="shared" si="3"/>
        <v>0</v>
      </c>
      <c r="AN22" s="68">
        <f t="shared" si="4"/>
        <v>45.53309517585896</v>
      </c>
      <c r="AO22" s="69">
        <f t="shared" si="5"/>
        <v>64.36687745159624</v>
      </c>
      <c r="AP22" s="69">
        <f t="shared" si="6"/>
        <v>25.117647948915824</v>
      </c>
      <c r="AQ22" s="5"/>
      <c r="AR22" s="5"/>
    </row>
    <row r="23" spans="1:44" s="1" customFormat="1" ht="12" customHeight="1">
      <c r="A23" s="200" t="s">
        <v>32</v>
      </c>
      <c r="B23" s="27" t="s">
        <v>19</v>
      </c>
      <c r="C23" s="40" t="s">
        <v>20</v>
      </c>
      <c r="D23" s="42">
        <v>248195</v>
      </c>
      <c r="E23" s="43">
        <v>54319</v>
      </c>
      <c r="F23" s="43">
        <v>54319</v>
      </c>
      <c r="G23" s="20" t="s">
        <v>339</v>
      </c>
      <c r="H23" s="20" t="s">
        <v>339</v>
      </c>
      <c r="I23" s="20" t="s">
        <v>339</v>
      </c>
      <c r="J23" s="43">
        <v>193876</v>
      </c>
      <c r="K23" s="43">
        <v>64659</v>
      </c>
      <c r="L23" s="43">
        <v>114071</v>
      </c>
      <c r="M23" s="43">
        <v>9873</v>
      </c>
      <c r="N23" s="43">
        <v>5273</v>
      </c>
      <c r="O23" s="44">
        <v>100</v>
      </c>
      <c r="P23" s="44">
        <v>33.35</v>
      </c>
      <c r="Q23" s="44">
        <v>58.84</v>
      </c>
      <c r="R23" s="44">
        <v>5.09</v>
      </c>
      <c r="S23" s="44">
        <v>2.72</v>
      </c>
      <c r="T23" s="70" t="s">
        <v>331</v>
      </c>
      <c r="U23" s="66">
        <v>112551</v>
      </c>
      <c r="V23" s="58">
        <v>53381</v>
      </c>
      <c r="W23" s="58">
        <v>59170</v>
      </c>
      <c r="X23" s="67">
        <v>8041</v>
      </c>
      <c r="Y23" s="59">
        <v>5880</v>
      </c>
      <c r="Z23" s="59">
        <v>2161</v>
      </c>
      <c r="AA23" s="67">
        <v>36787</v>
      </c>
      <c r="AB23" s="59">
        <v>28363</v>
      </c>
      <c r="AC23" s="59">
        <v>8424</v>
      </c>
      <c r="AD23" s="67">
        <v>2077</v>
      </c>
      <c r="AE23" s="59">
        <v>1361</v>
      </c>
      <c r="AF23" s="59">
        <v>716</v>
      </c>
      <c r="AG23" s="67">
        <v>65646</v>
      </c>
      <c r="AH23" s="59">
        <v>17777</v>
      </c>
      <c r="AI23" s="59">
        <v>47869</v>
      </c>
      <c r="AJ23" s="65">
        <f t="shared" si="0"/>
        <v>0</v>
      </c>
      <c r="AK23" s="65">
        <f t="shared" si="1"/>
        <v>0</v>
      </c>
      <c r="AL23" s="65">
        <f t="shared" si="2"/>
        <v>0</v>
      </c>
      <c r="AM23" s="5">
        <f t="shared" si="3"/>
        <v>0</v>
      </c>
      <c r="AN23" s="68">
        <f t="shared" si="4"/>
        <v>32.684738474113956</v>
      </c>
      <c r="AO23" s="69">
        <f t="shared" si="5"/>
        <v>53.13313725857515</v>
      </c>
      <c r="AP23" s="69">
        <f t="shared" si="6"/>
        <v>14.236944397498732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42">
        <v>229482</v>
      </c>
      <c r="E24" s="43">
        <v>49474</v>
      </c>
      <c r="F24" s="43">
        <v>49474</v>
      </c>
      <c r="G24" s="43" t="s">
        <v>339</v>
      </c>
      <c r="H24" s="20" t="s">
        <v>339</v>
      </c>
      <c r="I24" s="20" t="s">
        <v>339</v>
      </c>
      <c r="J24" s="43">
        <v>180008</v>
      </c>
      <c r="K24" s="43">
        <v>48099</v>
      </c>
      <c r="L24" s="43">
        <v>105572</v>
      </c>
      <c r="M24" s="43">
        <v>9408</v>
      </c>
      <c r="N24" s="43">
        <v>16929</v>
      </c>
      <c r="O24" s="44">
        <v>100</v>
      </c>
      <c r="P24" s="44">
        <v>26.72</v>
      </c>
      <c r="Q24" s="44">
        <v>58.65</v>
      </c>
      <c r="R24" s="44">
        <v>5.23</v>
      </c>
      <c r="S24" s="44">
        <v>9.4</v>
      </c>
      <c r="T24" s="70" t="s">
        <v>332</v>
      </c>
      <c r="U24" s="66">
        <v>37635</v>
      </c>
      <c r="V24" s="58">
        <v>16760</v>
      </c>
      <c r="W24" s="58">
        <v>20875</v>
      </c>
      <c r="X24" s="67">
        <v>3260</v>
      </c>
      <c r="Y24" s="59">
        <v>2285</v>
      </c>
      <c r="Z24" s="59">
        <v>975</v>
      </c>
      <c r="AA24" s="67">
        <v>8704</v>
      </c>
      <c r="AB24" s="59">
        <v>6949</v>
      </c>
      <c r="AC24" s="59">
        <v>1755</v>
      </c>
      <c r="AD24" s="67">
        <v>589</v>
      </c>
      <c r="AE24" s="59">
        <v>385</v>
      </c>
      <c r="AF24" s="59">
        <v>204</v>
      </c>
      <c r="AG24" s="67">
        <v>25082</v>
      </c>
      <c r="AH24" s="59">
        <v>7141</v>
      </c>
      <c r="AI24" s="59">
        <v>17941</v>
      </c>
      <c r="AJ24" s="65">
        <f t="shared" si="0"/>
        <v>0</v>
      </c>
      <c r="AK24" s="65">
        <f t="shared" si="1"/>
        <v>0</v>
      </c>
      <c r="AL24" s="65">
        <f t="shared" si="2"/>
        <v>0</v>
      </c>
      <c r="AM24" s="5">
        <f t="shared" si="3"/>
        <v>0</v>
      </c>
      <c r="AN24" s="68">
        <f t="shared" si="4"/>
        <v>23.127407997874318</v>
      </c>
      <c r="AO24" s="69">
        <f t="shared" si="5"/>
        <v>41.4618138424821</v>
      </c>
      <c r="AP24" s="69">
        <f t="shared" si="6"/>
        <v>8.407185628742516</v>
      </c>
      <c r="AQ24" s="5"/>
      <c r="AR24" s="5"/>
    </row>
    <row r="25" spans="1:44" s="1" customFormat="1" ht="12" customHeight="1">
      <c r="A25" s="31" t="s">
        <v>33</v>
      </c>
      <c r="B25" s="15" t="s">
        <v>15</v>
      </c>
      <c r="C25" s="34" t="s">
        <v>16</v>
      </c>
      <c r="D25" s="36">
        <v>559944</v>
      </c>
      <c r="E25" s="37">
        <v>105769</v>
      </c>
      <c r="F25" s="37">
        <v>105768</v>
      </c>
      <c r="G25" s="37">
        <v>1</v>
      </c>
      <c r="H25" s="10" t="s">
        <v>338</v>
      </c>
      <c r="I25" s="10" t="s">
        <v>338</v>
      </c>
      <c r="J25" s="37">
        <v>454175</v>
      </c>
      <c r="K25" s="37">
        <v>145658</v>
      </c>
      <c r="L25" s="37">
        <v>255501</v>
      </c>
      <c r="M25" s="37">
        <v>21655</v>
      </c>
      <c r="N25" s="37">
        <v>31361</v>
      </c>
      <c r="O25" s="38">
        <v>100</v>
      </c>
      <c r="P25" s="38">
        <v>32.07</v>
      </c>
      <c r="Q25" s="38">
        <v>56.26</v>
      </c>
      <c r="R25" s="38">
        <v>4.77</v>
      </c>
      <c r="S25" s="38">
        <v>6.91</v>
      </c>
      <c r="T25" s="70" t="s">
        <v>333</v>
      </c>
      <c r="U25" s="56">
        <v>7236</v>
      </c>
      <c r="V25" s="63">
        <v>2944</v>
      </c>
      <c r="W25" s="63">
        <v>4292</v>
      </c>
      <c r="X25" s="57">
        <v>690</v>
      </c>
      <c r="Y25" s="64">
        <v>445</v>
      </c>
      <c r="Z25" s="64">
        <v>245</v>
      </c>
      <c r="AA25" s="57">
        <v>1423</v>
      </c>
      <c r="AB25" s="64">
        <v>1109</v>
      </c>
      <c r="AC25" s="64">
        <v>314</v>
      </c>
      <c r="AD25" s="57">
        <v>100</v>
      </c>
      <c r="AE25" s="64">
        <v>66</v>
      </c>
      <c r="AF25" s="64">
        <v>34</v>
      </c>
      <c r="AG25" s="57">
        <v>5023</v>
      </c>
      <c r="AH25" s="64">
        <v>1324</v>
      </c>
      <c r="AI25" s="64">
        <v>3699</v>
      </c>
      <c r="AJ25" s="65">
        <f t="shared" si="0"/>
        <v>0</v>
      </c>
      <c r="AK25" s="65">
        <f t="shared" si="1"/>
        <v>0</v>
      </c>
      <c r="AL25" s="65">
        <f t="shared" si="2"/>
        <v>0</v>
      </c>
      <c r="AM25" s="5">
        <f t="shared" si="3"/>
        <v>0</v>
      </c>
      <c r="AN25" s="68">
        <f t="shared" si="4"/>
        <v>19.66556108347153</v>
      </c>
      <c r="AO25" s="69">
        <f t="shared" si="5"/>
        <v>37.66983695652174</v>
      </c>
      <c r="AP25" s="69">
        <f t="shared" si="6"/>
        <v>7.315936626281454</v>
      </c>
      <c r="AQ25" s="5"/>
      <c r="AR25" s="5"/>
    </row>
    <row r="26" spans="1:44" s="1" customFormat="1" ht="12" customHeight="1">
      <c r="A26" s="200" t="s">
        <v>34</v>
      </c>
      <c r="B26" s="27" t="s">
        <v>19</v>
      </c>
      <c r="C26" s="40" t="s">
        <v>20</v>
      </c>
      <c r="D26" s="42">
        <v>293424</v>
      </c>
      <c r="E26" s="43">
        <v>55654</v>
      </c>
      <c r="F26" s="43">
        <v>55654</v>
      </c>
      <c r="G26" s="20" t="s">
        <v>339</v>
      </c>
      <c r="H26" s="20" t="s">
        <v>339</v>
      </c>
      <c r="I26" s="20" t="s">
        <v>339</v>
      </c>
      <c r="J26" s="43">
        <v>237770</v>
      </c>
      <c r="K26" s="43">
        <v>83358</v>
      </c>
      <c r="L26" s="43">
        <v>135240</v>
      </c>
      <c r="M26" s="43">
        <v>11598</v>
      </c>
      <c r="N26" s="43">
        <v>7574</v>
      </c>
      <c r="O26" s="44">
        <v>100</v>
      </c>
      <c r="P26" s="44">
        <v>35.06</v>
      </c>
      <c r="Q26" s="44">
        <v>56.88</v>
      </c>
      <c r="R26" s="44">
        <v>4.88</v>
      </c>
      <c r="S26" s="44">
        <v>3.19</v>
      </c>
      <c r="T26" s="70" t="s">
        <v>334</v>
      </c>
      <c r="U26" s="66">
        <v>1743</v>
      </c>
      <c r="V26" s="58">
        <v>884</v>
      </c>
      <c r="W26" s="58">
        <v>859</v>
      </c>
      <c r="X26" s="67">
        <v>293</v>
      </c>
      <c r="Y26" s="59">
        <v>196</v>
      </c>
      <c r="Z26" s="59">
        <v>97</v>
      </c>
      <c r="AA26" s="67">
        <v>537</v>
      </c>
      <c r="AB26" s="59">
        <v>423</v>
      </c>
      <c r="AC26" s="59">
        <v>114</v>
      </c>
      <c r="AD26" s="67">
        <v>20</v>
      </c>
      <c r="AE26" s="59">
        <v>18</v>
      </c>
      <c r="AF26" s="59">
        <v>2</v>
      </c>
      <c r="AG26" s="67">
        <v>893</v>
      </c>
      <c r="AH26" s="59">
        <v>247</v>
      </c>
      <c r="AI26" s="59">
        <v>646</v>
      </c>
      <c r="AJ26" s="65">
        <f t="shared" si="0"/>
        <v>0</v>
      </c>
      <c r="AK26" s="65">
        <f t="shared" si="1"/>
        <v>0</v>
      </c>
      <c r="AL26" s="65">
        <f t="shared" si="2"/>
        <v>0</v>
      </c>
      <c r="AM26" s="5">
        <f t="shared" si="3"/>
        <v>0</v>
      </c>
      <c r="AN26" s="68">
        <f t="shared" si="4"/>
        <v>30.808950086058516</v>
      </c>
      <c r="AO26" s="69">
        <f t="shared" si="5"/>
        <v>47.85067873303168</v>
      </c>
      <c r="AP26" s="69">
        <f t="shared" si="6"/>
        <v>13.271245634458673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42">
        <v>266520</v>
      </c>
      <c r="E27" s="43">
        <v>50115</v>
      </c>
      <c r="F27" s="43">
        <v>50114</v>
      </c>
      <c r="G27" s="43">
        <v>1</v>
      </c>
      <c r="H27" s="20" t="s">
        <v>339</v>
      </c>
      <c r="I27" s="20" t="s">
        <v>339</v>
      </c>
      <c r="J27" s="43">
        <v>216405</v>
      </c>
      <c r="K27" s="43">
        <v>62300</v>
      </c>
      <c r="L27" s="43">
        <v>120261</v>
      </c>
      <c r="M27" s="43">
        <v>10057</v>
      </c>
      <c r="N27" s="43">
        <v>23787</v>
      </c>
      <c r="O27" s="44">
        <v>100</v>
      </c>
      <c r="P27" s="44">
        <v>28.79</v>
      </c>
      <c r="Q27" s="44">
        <v>55.57</v>
      </c>
      <c r="R27" s="44">
        <v>4.65</v>
      </c>
      <c r="S27" s="44">
        <v>10.99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35</v>
      </c>
      <c r="B28" s="15" t="s">
        <v>15</v>
      </c>
      <c r="C28" s="34" t="s">
        <v>16</v>
      </c>
      <c r="D28" s="36">
        <v>1533442</v>
      </c>
      <c r="E28" s="37">
        <v>312157</v>
      </c>
      <c r="F28" s="37">
        <v>312156</v>
      </c>
      <c r="G28" s="37">
        <v>1</v>
      </c>
      <c r="H28" s="10" t="s">
        <v>338</v>
      </c>
      <c r="I28" s="10" t="s">
        <v>338</v>
      </c>
      <c r="J28" s="37">
        <v>1221285</v>
      </c>
      <c r="K28" s="37">
        <v>426866</v>
      </c>
      <c r="L28" s="37">
        <v>671163</v>
      </c>
      <c r="M28" s="37">
        <v>57890</v>
      </c>
      <c r="N28" s="37">
        <v>65366</v>
      </c>
      <c r="O28" s="38">
        <v>100</v>
      </c>
      <c r="P28" s="38">
        <v>34.95</v>
      </c>
      <c r="Q28" s="38">
        <v>54.96</v>
      </c>
      <c r="R28" s="38">
        <v>4.74</v>
      </c>
      <c r="S28" s="38">
        <v>5.35</v>
      </c>
      <c r="T28" s="77"/>
      <c r="AQ28" s="5"/>
      <c r="AR28" s="5"/>
    </row>
    <row r="29" spans="1:19" s="1" customFormat="1" ht="12" customHeight="1">
      <c r="A29" s="200" t="s">
        <v>36</v>
      </c>
      <c r="B29" s="27" t="s">
        <v>19</v>
      </c>
      <c r="C29" s="40" t="s">
        <v>20</v>
      </c>
      <c r="D29" s="42">
        <v>782836</v>
      </c>
      <c r="E29" s="43">
        <v>162336</v>
      </c>
      <c r="F29" s="43">
        <v>162336</v>
      </c>
      <c r="G29" s="20" t="s">
        <v>339</v>
      </c>
      <c r="H29" s="20" t="s">
        <v>339</v>
      </c>
      <c r="I29" s="20" t="s">
        <v>339</v>
      </c>
      <c r="J29" s="43">
        <v>620500</v>
      </c>
      <c r="K29" s="43">
        <v>237877</v>
      </c>
      <c r="L29" s="43">
        <v>339858</v>
      </c>
      <c r="M29" s="43">
        <v>28378</v>
      </c>
      <c r="N29" s="43">
        <v>14387</v>
      </c>
      <c r="O29" s="44">
        <v>100</v>
      </c>
      <c r="P29" s="44">
        <v>38.34</v>
      </c>
      <c r="Q29" s="44">
        <v>54.77</v>
      </c>
      <c r="R29" s="44">
        <v>4.57</v>
      </c>
      <c r="S29" s="44">
        <v>2.32</v>
      </c>
    </row>
    <row r="30" spans="1:19" s="1" customFormat="1" ht="12" customHeight="1">
      <c r="A30" s="206"/>
      <c r="B30" s="27" t="s">
        <v>21</v>
      </c>
      <c r="C30" s="40" t="s">
        <v>22</v>
      </c>
      <c r="D30" s="42">
        <v>750606</v>
      </c>
      <c r="E30" s="43">
        <v>149821</v>
      </c>
      <c r="F30" s="43">
        <v>149820</v>
      </c>
      <c r="G30" s="43">
        <v>1</v>
      </c>
      <c r="H30" s="20" t="s">
        <v>339</v>
      </c>
      <c r="I30" s="20" t="s">
        <v>339</v>
      </c>
      <c r="J30" s="43">
        <v>600785</v>
      </c>
      <c r="K30" s="43">
        <v>188989</v>
      </c>
      <c r="L30" s="43">
        <v>331305</v>
      </c>
      <c r="M30" s="43">
        <v>29512</v>
      </c>
      <c r="N30" s="43">
        <v>50979</v>
      </c>
      <c r="O30" s="44">
        <v>100</v>
      </c>
      <c r="P30" s="44">
        <v>31.46</v>
      </c>
      <c r="Q30" s="44">
        <v>55.15</v>
      </c>
      <c r="R30" s="44">
        <v>4.91</v>
      </c>
      <c r="S30" s="44">
        <v>8.49</v>
      </c>
    </row>
    <row r="31" spans="1:19" s="1" customFormat="1" ht="12" customHeight="1">
      <c r="A31" s="31" t="s">
        <v>37</v>
      </c>
      <c r="B31" s="15" t="s">
        <v>15</v>
      </c>
      <c r="C31" s="34" t="s">
        <v>16</v>
      </c>
      <c r="D31" s="36">
        <v>1315826</v>
      </c>
      <c r="E31" s="37">
        <v>252662</v>
      </c>
      <c r="F31" s="37">
        <v>252661</v>
      </c>
      <c r="G31" s="10" t="s">
        <v>343</v>
      </c>
      <c r="H31" s="10" t="s">
        <v>338</v>
      </c>
      <c r="I31" s="10" t="s">
        <v>338</v>
      </c>
      <c r="J31" s="37">
        <v>1063164</v>
      </c>
      <c r="K31" s="37">
        <v>355812</v>
      </c>
      <c r="L31" s="37">
        <v>599997</v>
      </c>
      <c r="M31" s="37">
        <v>38106</v>
      </c>
      <c r="N31" s="37">
        <v>69249</v>
      </c>
      <c r="O31" s="38">
        <v>100</v>
      </c>
      <c r="P31" s="38">
        <v>33.47</v>
      </c>
      <c r="Q31" s="38">
        <v>56.44</v>
      </c>
      <c r="R31" s="38">
        <v>3.58</v>
      </c>
      <c r="S31" s="38">
        <v>6.51</v>
      </c>
    </row>
    <row r="32" spans="1:19" s="1" customFormat="1" ht="12" customHeight="1">
      <c r="A32" s="200" t="s">
        <v>38</v>
      </c>
      <c r="B32" s="27" t="s">
        <v>19</v>
      </c>
      <c r="C32" s="40" t="s">
        <v>20</v>
      </c>
      <c r="D32" s="42">
        <v>679764</v>
      </c>
      <c r="E32" s="43">
        <v>132331</v>
      </c>
      <c r="F32" s="43">
        <v>132331</v>
      </c>
      <c r="G32" s="20" t="s">
        <v>339</v>
      </c>
      <c r="H32" s="20" t="s">
        <v>339</v>
      </c>
      <c r="I32" s="20" t="s">
        <v>339</v>
      </c>
      <c r="J32" s="43">
        <v>547433</v>
      </c>
      <c r="K32" s="43">
        <v>199851</v>
      </c>
      <c r="L32" s="43">
        <v>312417</v>
      </c>
      <c r="M32" s="43">
        <v>20269</v>
      </c>
      <c r="N32" s="43">
        <v>14896</v>
      </c>
      <c r="O32" s="44">
        <v>100</v>
      </c>
      <c r="P32" s="44">
        <v>36.51</v>
      </c>
      <c r="Q32" s="44">
        <v>57.07</v>
      </c>
      <c r="R32" s="44">
        <v>3.7</v>
      </c>
      <c r="S32" s="44">
        <v>2.72</v>
      </c>
    </row>
    <row r="33" spans="1:19" s="1" customFormat="1" ht="12" customHeight="1">
      <c r="A33" s="206"/>
      <c r="B33" s="27" t="s">
        <v>21</v>
      </c>
      <c r="C33" s="40" t="s">
        <v>22</v>
      </c>
      <c r="D33" s="42">
        <v>636062</v>
      </c>
      <c r="E33" s="43">
        <v>120331</v>
      </c>
      <c r="F33" s="43">
        <v>120330</v>
      </c>
      <c r="G33" s="20" t="s">
        <v>343</v>
      </c>
      <c r="H33" s="20" t="s">
        <v>339</v>
      </c>
      <c r="I33" s="20" t="s">
        <v>339</v>
      </c>
      <c r="J33" s="43">
        <v>515731</v>
      </c>
      <c r="K33" s="43">
        <v>155961</v>
      </c>
      <c r="L33" s="43">
        <v>287580</v>
      </c>
      <c r="M33" s="43">
        <v>17837</v>
      </c>
      <c r="N33" s="43">
        <v>54353</v>
      </c>
      <c r="O33" s="44">
        <v>100</v>
      </c>
      <c r="P33" s="44">
        <v>30.24</v>
      </c>
      <c r="Q33" s="44">
        <v>55.76</v>
      </c>
      <c r="R33" s="44">
        <v>3.46</v>
      </c>
      <c r="S33" s="44">
        <v>10.54</v>
      </c>
    </row>
    <row r="34" spans="1:19" s="1" customFormat="1" ht="12" customHeight="1">
      <c r="A34" s="31" t="s">
        <v>39</v>
      </c>
      <c r="B34" s="15" t="s">
        <v>15</v>
      </c>
      <c r="C34" s="34" t="s">
        <v>16</v>
      </c>
      <c r="D34" s="36">
        <v>537168</v>
      </c>
      <c r="E34" s="37">
        <v>98070</v>
      </c>
      <c r="F34" s="37">
        <v>98069</v>
      </c>
      <c r="G34" s="10" t="s">
        <v>343</v>
      </c>
      <c r="H34" s="10" t="s">
        <v>338</v>
      </c>
      <c r="I34" s="10" t="s">
        <v>338</v>
      </c>
      <c r="J34" s="37">
        <v>439098</v>
      </c>
      <c r="K34" s="37">
        <v>140051</v>
      </c>
      <c r="L34" s="37">
        <v>243236</v>
      </c>
      <c r="M34" s="37">
        <v>22896</v>
      </c>
      <c r="N34" s="37">
        <v>32915</v>
      </c>
      <c r="O34" s="38">
        <v>100</v>
      </c>
      <c r="P34" s="38">
        <v>31.9</v>
      </c>
      <c r="Q34" s="38">
        <v>55.39</v>
      </c>
      <c r="R34" s="38">
        <v>5.21</v>
      </c>
      <c r="S34" s="38">
        <v>7.5</v>
      </c>
    </row>
    <row r="35" spans="1:19" s="1" customFormat="1" ht="12" customHeight="1">
      <c r="A35" s="200" t="s">
        <v>40</v>
      </c>
      <c r="B35" s="27" t="s">
        <v>19</v>
      </c>
      <c r="C35" s="40" t="s">
        <v>20</v>
      </c>
      <c r="D35" s="42">
        <v>279214</v>
      </c>
      <c r="E35" s="43">
        <v>50887</v>
      </c>
      <c r="F35" s="43">
        <v>50887</v>
      </c>
      <c r="G35" s="20" t="s">
        <v>339</v>
      </c>
      <c r="H35" s="20" t="s">
        <v>339</v>
      </c>
      <c r="I35" s="20" t="s">
        <v>339</v>
      </c>
      <c r="J35" s="43">
        <v>228327</v>
      </c>
      <c r="K35" s="43">
        <v>79989</v>
      </c>
      <c r="L35" s="43">
        <v>128676</v>
      </c>
      <c r="M35" s="43">
        <v>12163</v>
      </c>
      <c r="N35" s="43">
        <v>7499</v>
      </c>
      <c r="O35" s="44">
        <v>100</v>
      </c>
      <c r="P35" s="44">
        <v>35.03</v>
      </c>
      <c r="Q35" s="44">
        <v>56.36</v>
      </c>
      <c r="R35" s="44">
        <v>5.33</v>
      </c>
      <c r="S35" s="44">
        <v>3.28</v>
      </c>
    </row>
    <row r="36" spans="1:19" s="1" customFormat="1" ht="12" customHeight="1">
      <c r="A36" s="206"/>
      <c r="B36" s="27" t="s">
        <v>21</v>
      </c>
      <c r="C36" s="40" t="s">
        <v>22</v>
      </c>
      <c r="D36" s="42">
        <v>257954</v>
      </c>
      <c r="E36" s="43">
        <v>47183</v>
      </c>
      <c r="F36" s="43">
        <v>47182</v>
      </c>
      <c r="G36" s="20" t="s">
        <v>343</v>
      </c>
      <c r="H36" s="20" t="s">
        <v>339</v>
      </c>
      <c r="I36" s="20" t="s">
        <v>339</v>
      </c>
      <c r="J36" s="43">
        <v>210771</v>
      </c>
      <c r="K36" s="43">
        <v>60062</v>
      </c>
      <c r="L36" s="43">
        <v>114560</v>
      </c>
      <c r="M36" s="43">
        <v>10733</v>
      </c>
      <c r="N36" s="43">
        <v>25416</v>
      </c>
      <c r="O36" s="44">
        <v>100</v>
      </c>
      <c r="P36" s="44">
        <v>28.5</v>
      </c>
      <c r="Q36" s="44">
        <v>54.35</v>
      </c>
      <c r="R36" s="44">
        <v>5.09</v>
      </c>
      <c r="S36" s="44">
        <v>12.06</v>
      </c>
    </row>
    <row r="37" spans="1:19" s="1" customFormat="1" ht="12" customHeight="1">
      <c r="A37" s="31" t="s">
        <v>41</v>
      </c>
      <c r="B37" s="15" t="s">
        <v>15</v>
      </c>
      <c r="C37" s="34" t="s">
        <v>16</v>
      </c>
      <c r="D37" s="36">
        <v>733330</v>
      </c>
      <c r="E37" s="37">
        <v>130068</v>
      </c>
      <c r="F37" s="37">
        <v>130068</v>
      </c>
      <c r="G37" s="37" t="s">
        <v>338</v>
      </c>
      <c r="H37" s="10" t="s">
        <v>338</v>
      </c>
      <c r="I37" s="10" t="s">
        <v>338</v>
      </c>
      <c r="J37" s="37">
        <v>603262</v>
      </c>
      <c r="K37" s="37">
        <v>181744</v>
      </c>
      <c r="L37" s="37">
        <v>347080</v>
      </c>
      <c r="M37" s="37">
        <v>25013</v>
      </c>
      <c r="N37" s="37">
        <v>49425</v>
      </c>
      <c r="O37" s="38">
        <v>100</v>
      </c>
      <c r="P37" s="38">
        <v>30.13</v>
      </c>
      <c r="Q37" s="38">
        <v>57.53</v>
      </c>
      <c r="R37" s="38">
        <v>4.15</v>
      </c>
      <c r="S37" s="38">
        <v>8.19</v>
      </c>
    </row>
    <row r="38" spans="1:19" s="1" customFormat="1" ht="12" customHeight="1">
      <c r="A38" s="200" t="s">
        <v>42</v>
      </c>
      <c r="B38" s="27" t="s">
        <v>19</v>
      </c>
      <c r="C38" s="40" t="s">
        <v>20</v>
      </c>
      <c r="D38" s="42">
        <v>385913</v>
      </c>
      <c r="E38" s="43">
        <v>68206</v>
      </c>
      <c r="F38" s="43">
        <v>68206</v>
      </c>
      <c r="G38" s="20" t="s">
        <v>339</v>
      </c>
      <c r="H38" s="20" t="s">
        <v>339</v>
      </c>
      <c r="I38" s="20" t="s">
        <v>339</v>
      </c>
      <c r="J38" s="43">
        <v>317707</v>
      </c>
      <c r="K38" s="43">
        <v>103628</v>
      </c>
      <c r="L38" s="43">
        <v>189068</v>
      </c>
      <c r="M38" s="43">
        <v>14220</v>
      </c>
      <c r="N38" s="43">
        <v>10791</v>
      </c>
      <c r="O38" s="44">
        <v>100</v>
      </c>
      <c r="P38" s="44">
        <v>32.62</v>
      </c>
      <c r="Q38" s="44">
        <v>59.51</v>
      </c>
      <c r="R38" s="44">
        <v>4.48</v>
      </c>
      <c r="S38" s="44">
        <v>3.4</v>
      </c>
    </row>
    <row r="39" spans="1:19" s="1" customFormat="1" ht="12" customHeight="1">
      <c r="A39" s="206"/>
      <c r="B39" s="27" t="s">
        <v>21</v>
      </c>
      <c r="C39" s="40" t="s">
        <v>22</v>
      </c>
      <c r="D39" s="42">
        <v>347417</v>
      </c>
      <c r="E39" s="43">
        <v>61862</v>
      </c>
      <c r="F39" s="43">
        <v>61862</v>
      </c>
      <c r="G39" s="43" t="s">
        <v>339</v>
      </c>
      <c r="H39" s="20" t="s">
        <v>339</v>
      </c>
      <c r="I39" s="20" t="s">
        <v>339</v>
      </c>
      <c r="J39" s="43">
        <v>285555</v>
      </c>
      <c r="K39" s="43">
        <v>78116</v>
      </c>
      <c r="L39" s="43">
        <v>158012</v>
      </c>
      <c r="M39" s="43">
        <v>10793</v>
      </c>
      <c r="N39" s="43">
        <v>38634</v>
      </c>
      <c r="O39" s="44">
        <v>100</v>
      </c>
      <c r="P39" s="44">
        <v>27.36</v>
      </c>
      <c r="Q39" s="44">
        <v>55.34</v>
      </c>
      <c r="R39" s="44">
        <v>3.78</v>
      </c>
      <c r="S39" s="44">
        <v>13.53</v>
      </c>
    </row>
    <row r="40" spans="1:19" s="1" customFormat="1" ht="12" customHeight="1">
      <c r="A40" s="31" t="s">
        <v>43</v>
      </c>
      <c r="B40" s="15" t="s">
        <v>15</v>
      </c>
      <c r="C40" s="34" t="s">
        <v>16</v>
      </c>
      <c r="D40" s="36">
        <v>557101</v>
      </c>
      <c r="E40" s="37">
        <v>95706</v>
      </c>
      <c r="F40" s="37">
        <v>95706</v>
      </c>
      <c r="G40" s="10" t="s">
        <v>338</v>
      </c>
      <c r="H40" s="10" t="s">
        <v>338</v>
      </c>
      <c r="I40" s="10" t="s">
        <v>338</v>
      </c>
      <c r="J40" s="37">
        <v>461395</v>
      </c>
      <c r="K40" s="37">
        <v>137535</v>
      </c>
      <c r="L40" s="37">
        <v>265959</v>
      </c>
      <c r="M40" s="37">
        <v>20814</v>
      </c>
      <c r="N40" s="37">
        <v>37087</v>
      </c>
      <c r="O40" s="38">
        <v>100</v>
      </c>
      <c r="P40" s="38">
        <v>29.81</v>
      </c>
      <c r="Q40" s="38">
        <v>57.64</v>
      </c>
      <c r="R40" s="38">
        <v>4.51</v>
      </c>
      <c r="S40" s="38">
        <v>8.04</v>
      </c>
    </row>
    <row r="41" spans="1:19" s="1" customFormat="1" ht="12" customHeight="1">
      <c r="A41" s="200" t="s">
        <v>44</v>
      </c>
      <c r="B41" s="27" t="s">
        <v>19</v>
      </c>
      <c r="C41" s="40" t="s">
        <v>20</v>
      </c>
      <c r="D41" s="42">
        <v>292919</v>
      </c>
      <c r="E41" s="43">
        <v>49923</v>
      </c>
      <c r="F41" s="43">
        <v>49923</v>
      </c>
      <c r="G41" s="20" t="s">
        <v>339</v>
      </c>
      <c r="H41" s="20" t="s">
        <v>339</v>
      </c>
      <c r="I41" s="20" t="s">
        <v>339</v>
      </c>
      <c r="J41" s="43">
        <v>242996</v>
      </c>
      <c r="K41" s="43">
        <v>79473</v>
      </c>
      <c r="L41" s="43">
        <v>143044</v>
      </c>
      <c r="M41" s="43">
        <v>11933</v>
      </c>
      <c r="N41" s="43">
        <v>8546</v>
      </c>
      <c r="O41" s="44">
        <v>100</v>
      </c>
      <c r="P41" s="44">
        <v>32.71</v>
      </c>
      <c r="Q41" s="44">
        <v>58.87</v>
      </c>
      <c r="R41" s="44">
        <v>4.91</v>
      </c>
      <c r="S41" s="44">
        <v>3.52</v>
      </c>
    </row>
    <row r="42" spans="1:19" s="1" customFormat="1" ht="12" customHeight="1">
      <c r="A42" s="206"/>
      <c r="B42" s="27" t="s">
        <v>21</v>
      </c>
      <c r="C42" s="40" t="s">
        <v>22</v>
      </c>
      <c r="D42" s="42">
        <v>264182</v>
      </c>
      <c r="E42" s="43">
        <v>45783</v>
      </c>
      <c r="F42" s="43">
        <v>45783</v>
      </c>
      <c r="G42" s="20" t="s">
        <v>339</v>
      </c>
      <c r="H42" s="20" t="s">
        <v>339</v>
      </c>
      <c r="I42" s="20" t="s">
        <v>339</v>
      </c>
      <c r="J42" s="43">
        <v>218399</v>
      </c>
      <c r="K42" s="43">
        <v>58062</v>
      </c>
      <c r="L42" s="43">
        <v>122915</v>
      </c>
      <c r="M42" s="43">
        <v>8881</v>
      </c>
      <c r="N42" s="43">
        <v>28541</v>
      </c>
      <c r="O42" s="44">
        <v>100</v>
      </c>
      <c r="P42" s="44">
        <v>26.59</v>
      </c>
      <c r="Q42" s="44">
        <v>56.28</v>
      </c>
      <c r="R42" s="44">
        <v>4.07</v>
      </c>
      <c r="S42" s="44">
        <v>13.07</v>
      </c>
    </row>
    <row r="43" spans="1:19" s="1" customFormat="1" ht="12" customHeight="1">
      <c r="A43" s="31" t="s">
        <v>45</v>
      </c>
      <c r="B43" s="15" t="s">
        <v>15</v>
      </c>
      <c r="C43" s="34" t="s">
        <v>16</v>
      </c>
      <c r="D43" s="36">
        <v>1106059</v>
      </c>
      <c r="E43" s="37">
        <v>187870</v>
      </c>
      <c r="F43" s="37">
        <v>187870</v>
      </c>
      <c r="G43" s="37" t="s">
        <v>338</v>
      </c>
      <c r="H43" s="10" t="s">
        <v>338</v>
      </c>
      <c r="I43" s="10" t="s">
        <v>338</v>
      </c>
      <c r="J43" s="37">
        <v>918189</v>
      </c>
      <c r="K43" s="37">
        <v>296593</v>
      </c>
      <c r="L43" s="37">
        <v>510063</v>
      </c>
      <c r="M43" s="37">
        <v>47570</v>
      </c>
      <c r="N43" s="37">
        <v>63963</v>
      </c>
      <c r="O43" s="38">
        <v>100</v>
      </c>
      <c r="P43" s="38">
        <v>32.3</v>
      </c>
      <c r="Q43" s="38">
        <v>55.55</v>
      </c>
      <c r="R43" s="38">
        <v>5.18</v>
      </c>
      <c r="S43" s="38">
        <v>6.97</v>
      </c>
    </row>
    <row r="44" spans="1:19" s="1" customFormat="1" ht="12" customHeight="1">
      <c r="A44" s="200" t="s">
        <v>46</v>
      </c>
      <c r="B44" s="27" t="s">
        <v>19</v>
      </c>
      <c r="C44" s="40" t="s">
        <v>20</v>
      </c>
      <c r="D44" s="42">
        <v>569202</v>
      </c>
      <c r="E44" s="43">
        <v>97853</v>
      </c>
      <c r="F44" s="43">
        <v>97853</v>
      </c>
      <c r="G44" s="20" t="s">
        <v>339</v>
      </c>
      <c r="H44" s="20" t="s">
        <v>339</v>
      </c>
      <c r="I44" s="20" t="s">
        <v>339</v>
      </c>
      <c r="J44" s="43">
        <v>471349</v>
      </c>
      <c r="K44" s="43">
        <v>168290</v>
      </c>
      <c r="L44" s="43">
        <v>264030</v>
      </c>
      <c r="M44" s="43">
        <v>24173</v>
      </c>
      <c r="N44" s="43">
        <v>14856</v>
      </c>
      <c r="O44" s="44">
        <v>100</v>
      </c>
      <c r="P44" s="44">
        <v>35.7</v>
      </c>
      <c r="Q44" s="44">
        <v>56.02</v>
      </c>
      <c r="R44" s="44">
        <v>5.13</v>
      </c>
      <c r="S44" s="44">
        <v>3.15</v>
      </c>
    </row>
    <row r="45" spans="1:19" s="1" customFormat="1" ht="12" customHeight="1">
      <c r="A45" s="206"/>
      <c r="B45" s="27" t="s">
        <v>21</v>
      </c>
      <c r="C45" s="40" t="s">
        <v>22</v>
      </c>
      <c r="D45" s="42">
        <v>536857</v>
      </c>
      <c r="E45" s="43">
        <v>90017</v>
      </c>
      <c r="F45" s="43">
        <v>90017</v>
      </c>
      <c r="G45" s="43" t="s">
        <v>339</v>
      </c>
      <c r="H45" s="20" t="s">
        <v>339</v>
      </c>
      <c r="I45" s="20" t="s">
        <v>339</v>
      </c>
      <c r="J45" s="43">
        <v>446840</v>
      </c>
      <c r="K45" s="43">
        <v>128303</v>
      </c>
      <c r="L45" s="43">
        <v>246033</v>
      </c>
      <c r="M45" s="43">
        <v>23397</v>
      </c>
      <c r="N45" s="43">
        <v>49107</v>
      </c>
      <c r="O45" s="44">
        <v>100</v>
      </c>
      <c r="P45" s="44">
        <v>28.71</v>
      </c>
      <c r="Q45" s="44">
        <v>55.06</v>
      </c>
      <c r="R45" s="44">
        <v>5.24</v>
      </c>
      <c r="S45" s="44">
        <v>10.99</v>
      </c>
    </row>
    <row r="46" spans="1:19" s="1" customFormat="1" ht="12" customHeight="1">
      <c r="A46" s="31" t="s">
        <v>47</v>
      </c>
      <c r="B46" s="15" t="s">
        <v>15</v>
      </c>
      <c r="C46" s="34" t="s">
        <v>16</v>
      </c>
      <c r="D46" s="36">
        <v>1242837</v>
      </c>
      <c r="E46" s="37">
        <v>217784</v>
      </c>
      <c r="F46" s="37">
        <v>217784</v>
      </c>
      <c r="G46" s="37" t="s">
        <v>338</v>
      </c>
      <c r="H46" s="10" t="s">
        <v>338</v>
      </c>
      <c r="I46" s="10" t="s">
        <v>338</v>
      </c>
      <c r="J46" s="37">
        <v>1025053</v>
      </c>
      <c r="K46" s="37">
        <v>349257</v>
      </c>
      <c r="L46" s="37">
        <v>555250</v>
      </c>
      <c r="M46" s="37">
        <v>59323</v>
      </c>
      <c r="N46" s="37">
        <v>61223</v>
      </c>
      <c r="O46" s="38">
        <v>100</v>
      </c>
      <c r="P46" s="38">
        <v>34.07</v>
      </c>
      <c r="Q46" s="38">
        <v>54.17</v>
      </c>
      <c r="R46" s="38">
        <v>5.79</v>
      </c>
      <c r="S46" s="38">
        <v>5.97</v>
      </c>
    </row>
    <row r="47" spans="1:19" s="1" customFormat="1" ht="12" customHeight="1">
      <c r="A47" s="200" t="s">
        <v>48</v>
      </c>
      <c r="B47" s="27" t="s">
        <v>19</v>
      </c>
      <c r="C47" s="40" t="s">
        <v>20</v>
      </c>
      <c r="D47" s="42">
        <v>642371</v>
      </c>
      <c r="E47" s="43">
        <v>113443</v>
      </c>
      <c r="F47" s="43">
        <v>113443</v>
      </c>
      <c r="G47" s="20" t="s">
        <v>339</v>
      </c>
      <c r="H47" s="20" t="s">
        <v>339</v>
      </c>
      <c r="I47" s="20" t="s">
        <v>339</v>
      </c>
      <c r="J47" s="43">
        <v>528928</v>
      </c>
      <c r="K47" s="43">
        <v>198861</v>
      </c>
      <c r="L47" s="43">
        <v>286454</v>
      </c>
      <c r="M47" s="43">
        <v>30195</v>
      </c>
      <c r="N47" s="43">
        <v>13418</v>
      </c>
      <c r="O47" s="44">
        <v>100</v>
      </c>
      <c r="P47" s="44">
        <v>37.6</v>
      </c>
      <c r="Q47" s="44">
        <v>54.16</v>
      </c>
      <c r="R47" s="44">
        <v>5.71</v>
      </c>
      <c r="S47" s="44">
        <v>2.54</v>
      </c>
    </row>
    <row r="48" spans="1:19" s="1" customFormat="1" ht="12" customHeight="1">
      <c r="A48" s="206"/>
      <c r="B48" s="27" t="s">
        <v>21</v>
      </c>
      <c r="C48" s="40" t="s">
        <v>22</v>
      </c>
      <c r="D48" s="42">
        <v>600466</v>
      </c>
      <c r="E48" s="43">
        <v>104341</v>
      </c>
      <c r="F48" s="43">
        <v>104341</v>
      </c>
      <c r="G48" s="43" t="s">
        <v>339</v>
      </c>
      <c r="H48" s="20" t="s">
        <v>339</v>
      </c>
      <c r="I48" s="20" t="s">
        <v>339</v>
      </c>
      <c r="J48" s="43">
        <v>496125</v>
      </c>
      <c r="K48" s="43">
        <v>150396</v>
      </c>
      <c r="L48" s="43">
        <v>268796</v>
      </c>
      <c r="M48" s="43">
        <v>29128</v>
      </c>
      <c r="N48" s="43">
        <v>47805</v>
      </c>
      <c r="O48" s="44">
        <v>100</v>
      </c>
      <c r="P48" s="44">
        <v>30.31</v>
      </c>
      <c r="Q48" s="44">
        <v>54.18</v>
      </c>
      <c r="R48" s="44">
        <v>5.87</v>
      </c>
      <c r="S48" s="44">
        <v>9.64</v>
      </c>
    </row>
    <row r="49" spans="1:19" s="1" customFormat="1" ht="12" customHeight="1">
      <c r="A49" s="31" t="s">
        <v>49</v>
      </c>
      <c r="B49" s="15" t="s">
        <v>15</v>
      </c>
      <c r="C49" s="34" t="s">
        <v>16</v>
      </c>
      <c r="D49" s="36">
        <v>898300</v>
      </c>
      <c r="E49" s="37">
        <v>160503</v>
      </c>
      <c r="F49" s="37">
        <v>160502</v>
      </c>
      <c r="G49" s="37">
        <v>1</v>
      </c>
      <c r="H49" s="10" t="s">
        <v>338</v>
      </c>
      <c r="I49" s="10" t="s">
        <v>338</v>
      </c>
      <c r="J49" s="37">
        <v>737797</v>
      </c>
      <c r="K49" s="37">
        <v>241299</v>
      </c>
      <c r="L49" s="37">
        <v>400202</v>
      </c>
      <c r="M49" s="37">
        <v>43059</v>
      </c>
      <c r="N49" s="37">
        <v>53237</v>
      </c>
      <c r="O49" s="38">
        <v>100</v>
      </c>
      <c r="P49" s="38">
        <v>32.71</v>
      </c>
      <c r="Q49" s="38">
        <v>54.24</v>
      </c>
      <c r="R49" s="38">
        <v>5.84</v>
      </c>
      <c r="S49" s="38">
        <v>7.22</v>
      </c>
    </row>
    <row r="50" spans="1:19" s="1" customFormat="1" ht="12" customHeight="1">
      <c r="A50" s="200" t="s">
        <v>50</v>
      </c>
      <c r="B50" s="27" t="s">
        <v>19</v>
      </c>
      <c r="C50" s="40" t="s">
        <v>20</v>
      </c>
      <c r="D50" s="42">
        <v>466041</v>
      </c>
      <c r="E50" s="43">
        <v>83589</v>
      </c>
      <c r="F50" s="43">
        <v>83589</v>
      </c>
      <c r="G50" s="20" t="s">
        <v>339</v>
      </c>
      <c r="H50" s="20" t="s">
        <v>339</v>
      </c>
      <c r="I50" s="20" t="s">
        <v>339</v>
      </c>
      <c r="J50" s="43">
        <v>382452</v>
      </c>
      <c r="K50" s="43">
        <v>139081</v>
      </c>
      <c r="L50" s="43">
        <v>208496</v>
      </c>
      <c r="M50" s="43">
        <v>22853</v>
      </c>
      <c r="N50" s="43">
        <v>12022</v>
      </c>
      <c r="O50" s="44">
        <v>100</v>
      </c>
      <c r="P50" s="44">
        <v>36.37</v>
      </c>
      <c r="Q50" s="44">
        <v>54.52</v>
      </c>
      <c r="R50" s="44">
        <v>5.98</v>
      </c>
      <c r="S50" s="44">
        <v>3.14</v>
      </c>
    </row>
    <row r="51" spans="1:19" s="1" customFormat="1" ht="12" customHeight="1">
      <c r="A51" s="206"/>
      <c r="B51" s="27" t="s">
        <v>21</v>
      </c>
      <c r="C51" s="40" t="s">
        <v>22</v>
      </c>
      <c r="D51" s="42">
        <v>432259</v>
      </c>
      <c r="E51" s="43">
        <v>76914</v>
      </c>
      <c r="F51" s="43">
        <v>76913</v>
      </c>
      <c r="G51" s="43">
        <v>1</v>
      </c>
      <c r="H51" s="20" t="s">
        <v>339</v>
      </c>
      <c r="I51" s="20" t="s">
        <v>339</v>
      </c>
      <c r="J51" s="43">
        <v>355345</v>
      </c>
      <c r="K51" s="43">
        <v>102218</v>
      </c>
      <c r="L51" s="43">
        <v>191706</v>
      </c>
      <c r="M51" s="43">
        <v>20206</v>
      </c>
      <c r="N51" s="43">
        <v>41215</v>
      </c>
      <c r="O51" s="44">
        <v>100</v>
      </c>
      <c r="P51" s="44">
        <v>28.77</v>
      </c>
      <c r="Q51" s="44">
        <v>53.95</v>
      </c>
      <c r="R51" s="44">
        <v>5.69</v>
      </c>
      <c r="S51" s="44">
        <v>11.6</v>
      </c>
    </row>
    <row r="52" spans="1:19" s="1" customFormat="1" ht="12" customHeight="1">
      <c r="A52" s="31" t="s">
        <v>51</v>
      </c>
      <c r="B52" s="15" t="s">
        <v>15</v>
      </c>
      <c r="C52" s="34" t="s">
        <v>16</v>
      </c>
      <c r="D52" s="36">
        <v>238943</v>
      </c>
      <c r="E52" s="37">
        <v>43377</v>
      </c>
      <c r="F52" s="37">
        <v>43377</v>
      </c>
      <c r="G52" s="10" t="s">
        <v>338</v>
      </c>
      <c r="H52" s="10" t="s">
        <v>338</v>
      </c>
      <c r="I52" s="10" t="s">
        <v>338</v>
      </c>
      <c r="J52" s="37">
        <v>195566</v>
      </c>
      <c r="K52" s="37">
        <v>67508</v>
      </c>
      <c r="L52" s="37">
        <v>97346</v>
      </c>
      <c r="M52" s="37">
        <v>14622</v>
      </c>
      <c r="N52" s="37">
        <v>16090</v>
      </c>
      <c r="O52" s="38">
        <v>100</v>
      </c>
      <c r="P52" s="38">
        <v>34.52</v>
      </c>
      <c r="Q52" s="38">
        <v>49.78</v>
      </c>
      <c r="R52" s="38">
        <v>7.48</v>
      </c>
      <c r="S52" s="38">
        <v>8.23</v>
      </c>
    </row>
    <row r="53" spans="1:44" s="1" customFormat="1" ht="12" customHeight="1">
      <c r="A53" s="200" t="s">
        <v>52</v>
      </c>
      <c r="B53" s="27" t="s">
        <v>19</v>
      </c>
      <c r="C53" s="40" t="s">
        <v>20</v>
      </c>
      <c r="D53" s="42">
        <v>126727</v>
      </c>
      <c r="E53" s="43">
        <v>22641</v>
      </c>
      <c r="F53" s="43">
        <v>22641</v>
      </c>
      <c r="G53" s="20" t="s">
        <v>339</v>
      </c>
      <c r="H53" s="20" t="s">
        <v>339</v>
      </c>
      <c r="I53" s="20" t="s">
        <v>339</v>
      </c>
      <c r="J53" s="43">
        <v>104086</v>
      </c>
      <c r="K53" s="43">
        <v>41832</v>
      </c>
      <c r="L53" s="43">
        <v>51328</v>
      </c>
      <c r="M53" s="43">
        <v>7674</v>
      </c>
      <c r="N53" s="43">
        <v>3252</v>
      </c>
      <c r="O53" s="44">
        <v>100</v>
      </c>
      <c r="P53" s="44">
        <v>40.19</v>
      </c>
      <c r="Q53" s="44">
        <v>49.31</v>
      </c>
      <c r="R53" s="44">
        <v>7.37</v>
      </c>
      <c r="S53" s="44">
        <v>3.12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42">
        <v>112216</v>
      </c>
      <c r="E54" s="43">
        <v>20736</v>
      </c>
      <c r="F54" s="43">
        <v>20736</v>
      </c>
      <c r="G54" s="20" t="s">
        <v>339</v>
      </c>
      <c r="H54" s="20" t="s">
        <v>339</v>
      </c>
      <c r="I54" s="20" t="s">
        <v>339</v>
      </c>
      <c r="J54" s="43">
        <v>91480</v>
      </c>
      <c r="K54" s="43">
        <v>25676</v>
      </c>
      <c r="L54" s="43">
        <v>46018</v>
      </c>
      <c r="M54" s="43">
        <v>6948</v>
      </c>
      <c r="N54" s="43">
        <v>12838</v>
      </c>
      <c r="O54" s="44">
        <v>100</v>
      </c>
      <c r="P54" s="44">
        <v>28.07</v>
      </c>
      <c r="Q54" s="44">
        <v>50.3</v>
      </c>
      <c r="R54" s="44">
        <v>7.6</v>
      </c>
      <c r="S54" s="44">
        <v>14.03</v>
      </c>
      <c r="T54" s="4"/>
      <c r="AQ54" s="5"/>
      <c r="AR54" s="5"/>
    </row>
    <row r="55" spans="1:44" s="1" customFormat="1" ht="12" customHeight="1">
      <c r="A55" s="31" t="s">
        <v>53</v>
      </c>
      <c r="B55" s="15" t="s">
        <v>15</v>
      </c>
      <c r="C55" s="34" t="s">
        <v>16</v>
      </c>
      <c r="D55" s="36">
        <v>347298</v>
      </c>
      <c r="E55" s="37">
        <v>63448</v>
      </c>
      <c r="F55" s="37">
        <v>63447</v>
      </c>
      <c r="G55" s="37">
        <v>1</v>
      </c>
      <c r="H55" s="10" t="s">
        <v>338</v>
      </c>
      <c r="I55" s="10" t="s">
        <v>338</v>
      </c>
      <c r="J55" s="37">
        <v>283850</v>
      </c>
      <c r="K55" s="37">
        <v>98777</v>
      </c>
      <c r="L55" s="37">
        <v>141610</v>
      </c>
      <c r="M55" s="37">
        <v>22634</v>
      </c>
      <c r="N55" s="37">
        <v>20829</v>
      </c>
      <c r="O55" s="38">
        <v>100</v>
      </c>
      <c r="P55" s="38">
        <v>34.8</v>
      </c>
      <c r="Q55" s="38">
        <v>49.89</v>
      </c>
      <c r="R55" s="38">
        <v>7.97</v>
      </c>
      <c r="S55" s="38">
        <v>7.34</v>
      </c>
      <c r="T55" s="4"/>
      <c r="AQ55" s="5"/>
      <c r="AR55" s="5"/>
    </row>
    <row r="56" spans="1:44" s="1" customFormat="1" ht="12" customHeight="1">
      <c r="A56" s="200" t="s">
        <v>54</v>
      </c>
      <c r="B56" s="27" t="s">
        <v>19</v>
      </c>
      <c r="C56" s="40" t="s">
        <v>20</v>
      </c>
      <c r="D56" s="42">
        <v>181557</v>
      </c>
      <c r="E56" s="43">
        <v>32780</v>
      </c>
      <c r="F56" s="43">
        <v>32779</v>
      </c>
      <c r="G56" s="43">
        <v>1</v>
      </c>
      <c r="H56" s="20" t="s">
        <v>339</v>
      </c>
      <c r="I56" s="20" t="s">
        <v>339</v>
      </c>
      <c r="J56" s="43">
        <v>148777</v>
      </c>
      <c r="K56" s="43">
        <v>59081</v>
      </c>
      <c r="L56" s="43">
        <v>73882</v>
      </c>
      <c r="M56" s="43">
        <v>11606</v>
      </c>
      <c r="N56" s="43">
        <v>4208</v>
      </c>
      <c r="O56" s="44">
        <v>100</v>
      </c>
      <c r="P56" s="44">
        <v>39.71</v>
      </c>
      <c r="Q56" s="44">
        <v>49.66</v>
      </c>
      <c r="R56" s="44">
        <v>7.8</v>
      </c>
      <c r="S56" s="44">
        <v>2.83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42">
        <v>165741</v>
      </c>
      <c r="E57" s="43">
        <v>30668</v>
      </c>
      <c r="F57" s="43">
        <v>30668</v>
      </c>
      <c r="G57" s="20" t="s">
        <v>339</v>
      </c>
      <c r="H57" s="20" t="s">
        <v>339</v>
      </c>
      <c r="I57" s="20" t="s">
        <v>339</v>
      </c>
      <c r="J57" s="43">
        <v>135073</v>
      </c>
      <c r="K57" s="43">
        <v>39696</v>
      </c>
      <c r="L57" s="43">
        <v>67728</v>
      </c>
      <c r="M57" s="43">
        <v>11028</v>
      </c>
      <c r="N57" s="43">
        <v>16621</v>
      </c>
      <c r="O57" s="44">
        <v>100</v>
      </c>
      <c r="P57" s="44">
        <v>29.39</v>
      </c>
      <c r="Q57" s="44">
        <v>50.14</v>
      </c>
      <c r="R57" s="44">
        <v>8.16</v>
      </c>
      <c r="S57" s="44">
        <v>12.31</v>
      </c>
      <c r="T57" s="4"/>
      <c r="AQ57" s="5"/>
      <c r="AR57" s="5"/>
    </row>
    <row r="58" spans="1:44" s="1" customFormat="1" ht="12" customHeight="1">
      <c r="A58" s="31" t="s">
        <v>55</v>
      </c>
      <c r="B58" s="15" t="s">
        <v>15</v>
      </c>
      <c r="C58" s="34" t="s">
        <v>16</v>
      </c>
      <c r="D58" s="36">
        <v>92489</v>
      </c>
      <c r="E58" s="37">
        <v>15425</v>
      </c>
      <c r="F58" s="37">
        <v>15425</v>
      </c>
      <c r="G58" s="37" t="s">
        <v>338</v>
      </c>
      <c r="H58" s="10" t="s">
        <v>338</v>
      </c>
      <c r="I58" s="10" t="s">
        <v>338</v>
      </c>
      <c r="J58" s="37">
        <v>77064</v>
      </c>
      <c r="K58" s="37">
        <v>24492</v>
      </c>
      <c r="L58" s="37">
        <v>42608</v>
      </c>
      <c r="M58" s="37">
        <v>3702</v>
      </c>
      <c r="N58" s="37">
        <v>6262</v>
      </c>
      <c r="O58" s="38">
        <v>100</v>
      </c>
      <c r="P58" s="38">
        <v>31.78</v>
      </c>
      <c r="Q58" s="38">
        <v>55.29</v>
      </c>
      <c r="R58" s="38">
        <v>4.8</v>
      </c>
      <c r="S58" s="38">
        <v>8.13</v>
      </c>
      <c r="T58" s="4"/>
      <c r="AQ58" s="5"/>
      <c r="AR58" s="5"/>
    </row>
    <row r="59" spans="1:44" s="1" customFormat="1" ht="12" customHeight="1">
      <c r="A59" s="200" t="s">
        <v>56</v>
      </c>
      <c r="B59" s="27" t="s">
        <v>19</v>
      </c>
      <c r="C59" s="40" t="s">
        <v>20</v>
      </c>
      <c r="D59" s="42">
        <v>47920</v>
      </c>
      <c r="E59" s="43">
        <v>8030</v>
      </c>
      <c r="F59" s="43">
        <v>8030</v>
      </c>
      <c r="G59" s="20" t="s">
        <v>339</v>
      </c>
      <c r="H59" s="20" t="s">
        <v>339</v>
      </c>
      <c r="I59" s="20" t="s">
        <v>339</v>
      </c>
      <c r="J59" s="43">
        <v>39890</v>
      </c>
      <c r="K59" s="43">
        <v>14062</v>
      </c>
      <c r="L59" s="43">
        <v>22408</v>
      </c>
      <c r="M59" s="43">
        <v>2016</v>
      </c>
      <c r="N59" s="43">
        <v>1404</v>
      </c>
      <c r="O59" s="44">
        <v>100</v>
      </c>
      <c r="P59" s="44">
        <v>35.25</v>
      </c>
      <c r="Q59" s="44">
        <v>56.17</v>
      </c>
      <c r="R59" s="44">
        <v>5.05</v>
      </c>
      <c r="S59" s="44">
        <v>3.52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42">
        <v>44569</v>
      </c>
      <c r="E60" s="43">
        <v>7395</v>
      </c>
      <c r="F60" s="43">
        <v>7395</v>
      </c>
      <c r="G60" s="43" t="s">
        <v>339</v>
      </c>
      <c r="H60" s="20" t="s">
        <v>339</v>
      </c>
      <c r="I60" s="20" t="s">
        <v>339</v>
      </c>
      <c r="J60" s="43">
        <v>37174</v>
      </c>
      <c r="K60" s="43">
        <v>10430</v>
      </c>
      <c r="L60" s="43">
        <v>20200</v>
      </c>
      <c r="M60" s="43">
        <v>1686</v>
      </c>
      <c r="N60" s="43">
        <v>4858</v>
      </c>
      <c r="O60" s="44">
        <v>100</v>
      </c>
      <c r="P60" s="44">
        <v>28.06</v>
      </c>
      <c r="Q60" s="44">
        <v>54.34</v>
      </c>
      <c r="R60" s="44">
        <v>4.54</v>
      </c>
      <c r="S60" s="44">
        <v>13.07</v>
      </c>
      <c r="T60" s="4"/>
      <c r="AQ60" s="5"/>
      <c r="AR60" s="5"/>
    </row>
    <row r="61" spans="1:44" s="1" customFormat="1" ht="12" customHeight="1">
      <c r="A61" s="31" t="s">
        <v>57</v>
      </c>
      <c r="B61" s="15" t="s">
        <v>15</v>
      </c>
      <c r="C61" s="34" t="s">
        <v>16</v>
      </c>
      <c r="D61" s="36">
        <v>391727</v>
      </c>
      <c r="E61" s="37">
        <v>69931</v>
      </c>
      <c r="F61" s="37">
        <v>69931</v>
      </c>
      <c r="G61" s="10" t="s">
        <v>338</v>
      </c>
      <c r="H61" s="10" t="s">
        <v>338</v>
      </c>
      <c r="I61" s="10" t="s">
        <v>338</v>
      </c>
      <c r="J61" s="37">
        <v>321796</v>
      </c>
      <c r="K61" s="37">
        <v>112232</v>
      </c>
      <c r="L61" s="37">
        <v>165537</v>
      </c>
      <c r="M61" s="37">
        <v>24139</v>
      </c>
      <c r="N61" s="37">
        <v>19888</v>
      </c>
      <c r="O61" s="38">
        <v>100</v>
      </c>
      <c r="P61" s="38">
        <v>34.88</v>
      </c>
      <c r="Q61" s="38">
        <v>51.44</v>
      </c>
      <c r="R61" s="38">
        <v>7.5</v>
      </c>
      <c r="S61" s="38">
        <v>6.18</v>
      </c>
      <c r="T61" s="4"/>
      <c r="AQ61" s="5"/>
      <c r="AR61" s="5"/>
    </row>
    <row r="62" spans="1:44" s="1" customFormat="1" ht="12" customHeight="1">
      <c r="A62" s="200" t="s">
        <v>58</v>
      </c>
      <c r="B62" s="27" t="s">
        <v>19</v>
      </c>
      <c r="C62" s="40" t="s">
        <v>20</v>
      </c>
      <c r="D62" s="42">
        <v>199389</v>
      </c>
      <c r="E62" s="43">
        <v>36417</v>
      </c>
      <c r="F62" s="43">
        <v>36417</v>
      </c>
      <c r="G62" s="20" t="s">
        <v>339</v>
      </c>
      <c r="H62" s="20" t="s">
        <v>339</v>
      </c>
      <c r="I62" s="20" t="s">
        <v>339</v>
      </c>
      <c r="J62" s="43">
        <v>162972</v>
      </c>
      <c r="K62" s="43">
        <v>62865</v>
      </c>
      <c r="L62" s="43">
        <v>84879</v>
      </c>
      <c r="M62" s="43">
        <v>11627</v>
      </c>
      <c r="N62" s="43">
        <v>3601</v>
      </c>
      <c r="O62" s="44">
        <v>100</v>
      </c>
      <c r="P62" s="44">
        <v>38.57</v>
      </c>
      <c r="Q62" s="44">
        <v>52.08</v>
      </c>
      <c r="R62" s="44">
        <v>7.13</v>
      </c>
      <c r="S62" s="44">
        <v>2.21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42">
        <v>192338</v>
      </c>
      <c r="E63" s="43">
        <v>33514</v>
      </c>
      <c r="F63" s="43">
        <v>33514</v>
      </c>
      <c r="G63" s="20" t="s">
        <v>339</v>
      </c>
      <c r="H63" s="20" t="s">
        <v>339</v>
      </c>
      <c r="I63" s="20" t="s">
        <v>339</v>
      </c>
      <c r="J63" s="43">
        <v>158824</v>
      </c>
      <c r="K63" s="43">
        <v>49367</v>
      </c>
      <c r="L63" s="43">
        <v>80658</v>
      </c>
      <c r="M63" s="43">
        <v>12512</v>
      </c>
      <c r="N63" s="43">
        <v>16287</v>
      </c>
      <c r="O63" s="44">
        <v>100</v>
      </c>
      <c r="P63" s="44">
        <v>31.08</v>
      </c>
      <c r="Q63" s="44">
        <v>50.78</v>
      </c>
      <c r="R63" s="44">
        <v>7.88</v>
      </c>
      <c r="S63" s="44">
        <v>10.25</v>
      </c>
      <c r="T63" s="4"/>
      <c r="AQ63" s="5"/>
      <c r="AR63" s="5"/>
    </row>
    <row r="64" spans="1:44" s="1" customFormat="1" ht="12" customHeight="1">
      <c r="A64" s="31" t="s">
        <v>59</v>
      </c>
      <c r="B64" s="15" t="s">
        <v>15</v>
      </c>
      <c r="C64" s="34" t="s">
        <v>16</v>
      </c>
      <c r="D64" s="36">
        <v>390692</v>
      </c>
      <c r="E64" s="37">
        <v>83053</v>
      </c>
      <c r="F64" s="37">
        <v>83053</v>
      </c>
      <c r="G64" s="10" t="s">
        <v>338</v>
      </c>
      <c r="H64" s="10" t="s">
        <v>338</v>
      </c>
      <c r="I64" s="10" t="s">
        <v>338</v>
      </c>
      <c r="J64" s="37">
        <v>307639</v>
      </c>
      <c r="K64" s="37">
        <v>101656</v>
      </c>
      <c r="L64" s="37">
        <v>172294</v>
      </c>
      <c r="M64" s="37">
        <v>17378</v>
      </c>
      <c r="N64" s="37">
        <v>16311</v>
      </c>
      <c r="O64" s="38">
        <v>100</v>
      </c>
      <c r="P64" s="38">
        <v>33.04</v>
      </c>
      <c r="Q64" s="38">
        <v>56.01</v>
      </c>
      <c r="R64" s="38">
        <v>5.65</v>
      </c>
      <c r="S64" s="38">
        <v>5.3</v>
      </c>
      <c r="T64" s="4"/>
      <c r="AQ64" s="5"/>
      <c r="AR64" s="5"/>
    </row>
    <row r="65" spans="1:44" s="1" customFormat="1" ht="12" customHeight="1">
      <c r="A65" s="200" t="s">
        <v>60</v>
      </c>
      <c r="B65" s="27" t="s">
        <v>19</v>
      </c>
      <c r="C65" s="40" t="s">
        <v>20</v>
      </c>
      <c r="D65" s="42">
        <v>196806</v>
      </c>
      <c r="E65" s="43">
        <v>43274</v>
      </c>
      <c r="F65" s="43">
        <v>43274</v>
      </c>
      <c r="G65" s="20" t="s">
        <v>339</v>
      </c>
      <c r="H65" s="20" t="s">
        <v>339</v>
      </c>
      <c r="I65" s="20" t="s">
        <v>339</v>
      </c>
      <c r="J65" s="43">
        <v>153532</v>
      </c>
      <c r="K65" s="43">
        <v>56003</v>
      </c>
      <c r="L65" s="43">
        <v>86137</v>
      </c>
      <c r="M65" s="43">
        <v>8139</v>
      </c>
      <c r="N65" s="43">
        <v>3253</v>
      </c>
      <c r="O65" s="44">
        <v>100</v>
      </c>
      <c r="P65" s="44">
        <v>36.48</v>
      </c>
      <c r="Q65" s="44">
        <v>56.1</v>
      </c>
      <c r="R65" s="44">
        <v>5.3</v>
      </c>
      <c r="S65" s="44">
        <v>2.12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42">
        <v>193886</v>
      </c>
      <c r="E66" s="43">
        <v>39779</v>
      </c>
      <c r="F66" s="43">
        <v>39779</v>
      </c>
      <c r="G66" s="20" t="s">
        <v>339</v>
      </c>
      <c r="H66" s="20" t="s">
        <v>339</v>
      </c>
      <c r="I66" s="20" t="s">
        <v>339</v>
      </c>
      <c r="J66" s="43">
        <v>154107</v>
      </c>
      <c r="K66" s="43">
        <v>45653</v>
      </c>
      <c r="L66" s="43">
        <v>86157</v>
      </c>
      <c r="M66" s="43">
        <v>9239</v>
      </c>
      <c r="N66" s="43">
        <v>13058</v>
      </c>
      <c r="O66" s="44">
        <v>100</v>
      </c>
      <c r="P66" s="44">
        <v>29.62</v>
      </c>
      <c r="Q66" s="44">
        <v>55.91</v>
      </c>
      <c r="R66" s="44">
        <v>6</v>
      </c>
      <c r="S66" s="44">
        <v>8.47</v>
      </c>
      <c r="T66" s="4"/>
      <c r="AQ66" s="5"/>
      <c r="AR66" s="5"/>
    </row>
    <row r="67" spans="1:44" s="1" customFormat="1" ht="12" customHeight="1">
      <c r="A67" s="31" t="s">
        <v>61</v>
      </c>
      <c r="B67" s="15" t="s">
        <v>15</v>
      </c>
      <c r="C67" s="34" t="s">
        <v>16</v>
      </c>
      <c r="D67" s="36">
        <v>1032778</v>
      </c>
      <c r="E67" s="37">
        <v>218316</v>
      </c>
      <c r="F67" s="37">
        <v>218316</v>
      </c>
      <c r="G67" s="10" t="s">
        <v>338</v>
      </c>
      <c r="H67" s="10" t="s">
        <v>338</v>
      </c>
      <c r="I67" s="10" t="s">
        <v>338</v>
      </c>
      <c r="J67" s="37">
        <v>814462</v>
      </c>
      <c r="K67" s="37">
        <v>283796</v>
      </c>
      <c r="L67" s="37">
        <v>436276</v>
      </c>
      <c r="M67" s="37">
        <v>58225</v>
      </c>
      <c r="N67" s="37">
        <v>36165</v>
      </c>
      <c r="O67" s="38">
        <v>100</v>
      </c>
      <c r="P67" s="38">
        <v>34.84</v>
      </c>
      <c r="Q67" s="38">
        <v>53.57</v>
      </c>
      <c r="R67" s="38">
        <v>7.15</v>
      </c>
      <c r="S67" s="38">
        <v>4.44</v>
      </c>
      <c r="T67" s="4"/>
      <c r="AQ67" s="5"/>
      <c r="AR67" s="5"/>
    </row>
    <row r="68" spans="1:44" s="1" customFormat="1" ht="12" customHeight="1">
      <c r="A68" s="200" t="s">
        <v>62</v>
      </c>
      <c r="B68" s="27" t="s">
        <v>19</v>
      </c>
      <c r="C68" s="40" t="s">
        <v>20</v>
      </c>
      <c r="D68" s="42">
        <v>506945</v>
      </c>
      <c r="E68" s="43">
        <v>113735</v>
      </c>
      <c r="F68" s="43">
        <v>113735</v>
      </c>
      <c r="G68" s="20" t="s">
        <v>339</v>
      </c>
      <c r="H68" s="20" t="s">
        <v>339</v>
      </c>
      <c r="I68" s="20" t="s">
        <v>339</v>
      </c>
      <c r="J68" s="43">
        <v>393210</v>
      </c>
      <c r="K68" s="43">
        <v>148599</v>
      </c>
      <c r="L68" s="43">
        <v>213279</v>
      </c>
      <c r="M68" s="43">
        <v>24601</v>
      </c>
      <c r="N68" s="43">
        <v>6731</v>
      </c>
      <c r="O68" s="44">
        <v>100</v>
      </c>
      <c r="P68" s="44">
        <v>37.79</v>
      </c>
      <c r="Q68" s="44">
        <v>54.24</v>
      </c>
      <c r="R68" s="44">
        <v>6.26</v>
      </c>
      <c r="S68" s="44">
        <v>1.71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42">
        <v>525833</v>
      </c>
      <c r="E69" s="43">
        <v>104581</v>
      </c>
      <c r="F69" s="43">
        <v>104581</v>
      </c>
      <c r="G69" s="20" t="s">
        <v>339</v>
      </c>
      <c r="H69" s="20" t="s">
        <v>339</v>
      </c>
      <c r="I69" s="20" t="s">
        <v>339</v>
      </c>
      <c r="J69" s="43">
        <v>421252</v>
      </c>
      <c r="K69" s="43">
        <v>135197</v>
      </c>
      <c r="L69" s="43">
        <v>222997</v>
      </c>
      <c r="M69" s="43">
        <v>33624</v>
      </c>
      <c r="N69" s="43">
        <v>29434</v>
      </c>
      <c r="O69" s="44">
        <v>100</v>
      </c>
      <c r="P69" s="44">
        <v>32.09</v>
      </c>
      <c r="Q69" s="44">
        <v>52.94</v>
      </c>
      <c r="R69" s="44">
        <v>7.98</v>
      </c>
      <c r="S69" s="44">
        <v>6.99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271701</v>
      </c>
      <c r="E70" s="37">
        <v>54754</v>
      </c>
      <c r="F70" s="37">
        <v>54753</v>
      </c>
      <c r="G70" s="37">
        <v>1</v>
      </c>
      <c r="H70" s="10" t="s">
        <v>338</v>
      </c>
      <c r="I70" s="10" t="s">
        <v>338</v>
      </c>
      <c r="J70" s="37">
        <v>216947</v>
      </c>
      <c r="K70" s="37">
        <v>75054</v>
      </c>
      <c r="L70" s="37">
        <v>115959</v>
      </c>
      <c r="M70" s="37">
        <v>12743</v>
      </c>
      <c r="N70" s="37">
        <v>13191</v>
      </c>
      <c r="O70" s="38">
        <v>100</v>
      </c>
      <c r="P70" s="38">
        <v>34.6</v>
      </c>
      <c r="Q70" s="38">
        <v>53.45</v>
      </c>
      <c r="R70" s="38">
        <v>5.87</v>
      </c>
      <c r="S70" s="38">
        <v>6.08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42">
        <v>135252</v>
      </c>
      <c r="E71" s="43">
        <v>28588</v>
      </c>
      <c r="F71" s="43">
        <v>28587</v>
      </c>
      <c r="G71" s="43">
        <v>1</v>
      </c>
      <c r="H71" s="20" t="s">
        <v>339</v>
      </c>
      <c r="I71" s="20" t="s">
        <v>339</v>
      </c>
      <c r="J71" s="43">
        <v>106664</v>
      </c>
      <c r="K71" s="43">
        <v>40569</v>
      </c>
      <c r="L71" s="43">
        <v>57824</v>
      </c>
      <c r="M71" s="43">
        <v>5634</v>
      </c>
      <c r="N71" s="43">
        <v>2637</v>
      </c>
      <c r="O71" s="44">
        <v>100</v>
      </c>
      <c r="P71" s="44">
        <v>38.03</v>
      </c>
      <c r="Q71" s="44">
        <v>54.21</v>
      </c>
      <c r="R71" s="44">
        <v>5.28</v>
      </c>
      <c r="S71" s="44">
        <v>2.47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42">
        <v>136449</v>
      </c>
      <c r="E72" s="43">
        <v>26166</v>
      </c>
      <c r="F72" s="43">
        <v>26166</v>
      </c>
      <c r="G72" s="20" t="s">
        <v>339</v>
      </c>
      <c r="H72" s="20" t="s">
        <v>339</v>
      </c>
      <c r="I72" s="20" t="s">
        <v>339</v>
      </c>
      <c r="J72" s="43">
        <v>110283</v>
      </c>
      <c r="K72" s="43">
        <v>34485</v>
      </c>
      <c r="L72" s="43">
        <v>58135</v>
      </c>
      <c r="M72" s="43">
        <v>7109</v>
      </c>
      <c r="N72" s="43">
        <v>10554</v>
      </c>
      <c r="O72" s="44">
        <v>100</v>
      </c>
      <c r="P72" s="44">
        <v>31.27</v>
      </c>
      <c r="Q72" s="44">
        <v>52.71</v>
      </c>
      <c r="R72" s="44">
        <v>6.45</v>
      </c>
      <c r="S72" s="44">
        <v>9.57</v>
      </c>
      <c r="T72" s="4"/>
      <c r="AQ72" s="5"/>
      <c r="AR72" s="5"/>
    </row>
    <row r="73" spans="1:44" s="1" customFormat="1" ht="12" customHeight="1">
      <c r="A73" s="31" t="s">
        <v>65</v>
      </c>
      <c r="B73" s="15" t="s">
        <v>15</v>
      </c>
      <c r="C73" s="34" t="s">
        <v>16</v>
      </c>
      <c r="D73" s="36">
        <v>756859</v>
      </c>
      <c r="E73" s="37">
        <v>139429</v>
      </c>
      <c r="F73" s="37">
        <v>139429</v>
      </c>
      <c r="G73" s="10" t="s">
        <v>338</v>
      </c>
      <c r="H73" s="10" t="s">
        <v>338</v>
      </c>
      <c r="I73" s="10" t="s">
        <v>338</v>
      </c>
      <c r="J73" s="37">
        <v>617430</v>
      </c>
      <c r="K73" s="37">
        <v>225506</v>
      </c>
      <c r="L73" s="37">
        <v>320853</v>
      </c>
      <c r="M73" s="37">
        <v>38218</v>
      </c>
      <c r="N73" s="37">
        <v>32853</v>
      </c>
      <c r="O73" s="38">
        <v>100</v>
      </c>
      <c r="P73" s="38">
        <v>36.52</v>
      </c>
      <c r="Q73" s="38">
        <v>51.97</v>
      </c>
      <c r="R73" s="38">
        <v>6.19</v>
      </c>
      <c r="S73" s="38">
        <v>5.32</v>
      </c>
      <c r="T73" s="4"/>
      <c r="AQ73" s="5"/>
      <c r="AR73" s="5"/>
    </row>
    <row r="74" spans="1:44" s="1" customFormat="1" ht="12" customHeight="1">
      <c r="A74" s="200" t="s">
        <v>66</v>
      </c>
      <c r="B74" s="27" t="s">
        <v>19</v>
      </c>
      <c r="C74" s="40" t="s">
        <v>20</v>
      </c>
      <c r="D74" s="42">
        <v>378088</v>
      </c>
      <c r="E74" s="43">
        <v>72598</v>
      </c>
      <c r="F74" s="43">
        <v>72598</v>
      </c>
      <c r="G74" s="20" t="s">
        <v>339</v>
      </c>
      <c r="H74" s="20" t="s">
        <v>339</v>
      </c>
      <c r="I74" s="20" t="s">
        <v>339</v>
      </c>
      <c r="J74" s="43">
        <v>305490</v>
      </c>
      <c r="K74" s="43">
        <v>121656</v>
      </c>
      <c r="L74" s="43">
        <v>160192</v>
      </c>
      <c r="M74" s="43">
        <v>17085</v>
      </c>
      <c r="N74" s="43">
        <v>6557</v>
      </c>
      <c r="O74" s="44">
        <v>100</v>
      </c>
      <c r="P74" s="44">
        <v>39.82</v>
      </c>
      <c r="Q74" s="44">
        <v>52.44</v>
      </c>
      <c r="R74" s="44">
        <v>5.59</v>
      </c>
      <c r="S74" s="44">
        <v>2.15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42">
        <v>378771</v>
      </c>
      <c r="E75" s="43">
        <v>66831</v>
      </c>
      <c r="F75" s="43">
        <v>66831</v>
      </c>
      <c r="G75" s="20" t="s">
        <v>339</v>
      </c>
      <c r="H75" s="20" t="s">
        <v>339</v>
      </c>
      <c r="I75" s="20" t="s">
        <v>339</v>
      </c>
      <c r="J75" s="43">
        <v>311940</v>
      </c>
      <c r="K75" s="43">
        <v>103850</v>
      </c>
      <c r="L75" s="43">
        <v>160661</v>
      </c>
      <c r="M75" s="43">
        <v>21133</v>
      </c>
      <c r="N75" s="43">
        <v>26296</v>
      </c>
      <c r="O75" s="44">
        <v>100</v>
      </c>
      <c r="P75" s="44">
        <v>33.29</v>
      </c>
      <c r="Q75" s="44">
        <v>51.5</v>
      </c>
      <c r="R75" s="44">
        <v>6.77</v>
      </c>
      <c r="S75" s="44">
        <v>8.43</v>
      </c>
      <c r="T75" s="4"/>
      <c r="AQ75" s="5"/>
      <c r="AR75" s="5"/>
    </row>
    <row r="76" spans="1:44" s="1" customFormat="1" ht="12" customHeight="1">
      <c r="A76" s="32" t="s">
        <v>67</v>
      </c>
      <c r="B76" s="33" t="s">
        <v>15</v>
      </c>
      <c r="C76" s="35" t="s">
        <v>16</v>
      </c>
      <c r="D76" s="36">
        <v>2616375</v>
      </c>
      <c r="E76" s="36">
        <v>447782</v>
      </c>
      <c r="F76" s="36">
        <v>447781</v>
      </c>
      <c r="G76" s="9" t="s">
        <v>343</v>
      </c>
      <c r="H76" s="9" t="s">
        <v>340</v>
      </c>
      <c r="I76" s="9" t="s">
        <v>340</v>
      </c>
      <c r="J76" s="36">
        <v>2168593</v>
      </c>
      <c r="K76" s="36">
        <v>768150</v>
      </c>
      <c r="L76" s="36">
        <v>1158471</v>
      </c>
      <c r="M76" s="36">
        <v>130678</v>
      </c>
      <c r="N76" s="36">
        <v>111294</v>
      </c>
      <c r="O76" s="38">
        <v>100</v>
      </c>
      <c r="P76" s="38">
        <v>35.42</v>
      </c>
      <c r="Q76" s="38">
        <v>53.42</v>
      </c>
      <c r="R76" s="38">
        <v>6.03</v>
      </c>
      <c r="S76" s="38">
        <v>5.13</v>
      </c>
      <c r="T76" s="4"/>
      <c r="AQ76" s="5"/>
      <c r="AR76" s="5"/>
    </row>
    <row r="77" spans="1:44" s="1" customFormat="1" ht="12" customHeight="1">
      <c r="A77" s="197" t="s">
        <v>68</v>
      </c>
      <c r="B77" s="39" t="s">
        <v>19</v>
      </c>
      <c r="C77" s="41" t="s">
        <v>20</v>
      </c>
      <c r="D77" s="42">
        <v>1279513</v>
      </c>
      <c r="E77" s="42">
        <v>234088</v>
      </c>
      <c r="F77" s="42">
        <v>234088</v>
      </c>
      <c r="G77" s="19" t="s">
        <v>341</v>
      </c>
      <c r="H77" s="19" t="s">
        <v>341</v>
      </c>
      <c r="I77" s="19" t="s">
        <v>341</v>
      </c>
      <c r="J77" s="42">
        <v>1045425</v>
      </c>
      <c r="K77" s="42">
        <v>392310</v>
      </c>
      <c r="L77" s="42">
        <v>575204</v>
      </c>
      <c r="M77" s="42">
        <v>58134</v>
      </c>
      <c r="N77" s="42">
        <v>19777</v>
      </c>
      <c r="O77" s="45">
        <v>100</v>
      </c>
      <c r="P77" s="45">
        <v>37.53</v>
      </c>
      <c r="Q77" s="45">
        <v>55.02</v>
      </c>
      <c r="R77" s="45">
        <v>5.56</v>
      </c>
      <c r="S77" s="45">
        <v>1.89</v>
      </c>
      <c r="T77" s="4"/>
      <c r="AQ77" s="5"/>
      <c r="AR77" s="5"/>
    </row>
    <row r="78" spans="1:44" s="1" customFormat="1" ht="12" customHeight="1">
      <c r="A78" s="206"/>
      <c r="B78" s="39" t="s">
        <v>21</v>
      </c>
      <c r="C78" s="41" t="s">
        <v>22</v>
      </c>
      <c r="D78" s="42">
        <v>1336862</v>
      </c>
      <c r="E78" s="42">
        <v>213694</v>
      </c>
      <c r="F78" s="42">
        <v>213693</v>
      </c>
      <c r="G78" s="19" t="s">
        <v>343</v>
      </c>
      <c r="H78" s="19" t="s">
        <v>341</v>
      </c>
      <c r="I78" s="19" t="s">
        <v>341</v>
      </c>
      <c r="J78" s="42">
        <v>1123168</v>
      </c>
      <c r="K78" s="42">
        <v>375840</v>
      </c>
      <c r="L78" s="42">
        <v>583267</v>
      </c>
      <c r="M78" s="42">
        <v>72544</v>
      </c>
      <c r="N78" s="42">
        <v>91517</v>
      </c>
      <c r="O78" s="45">
        <v>100</v>
      </c>
      <c r="P78" s="45">
        <v>33.46</v>
      </c>
      <c r="Q78" s="45">
        <v>51.93</v>
      </c>
      <c r="R78" s="45">
        <v>6.46</v>
      </c>
      <c r="S78" s="45">
        <v>8.15</v>
      </c>
      <c r="T78" s="4"/>
      <c r="AQ78" s="5"/>
      <c r="AR78" s="5"/>
    </row>
    <row r="79" spans="1:44" s="1" customFormat="1" ht="12" customHeight="1">
      <c r="A79" s="32" t="s">
        <v>69</v>
      </c>
      <c r="B79" s="33" t="s">
        <v>15</v>
      </c>
      <c r="C79" s="35" t="s">
        <v>16</v>
      </c>
      <c r="D79" s="36">
        <v>1510649</v>
      </c>
      <c r="E79" s="36">
        <v>269778</v>
      </c>
      <c r="F79" s="36">
        <v>269778</v>
      </c>
      <c r="G79" s="9" t="s">
        <v>340</v>
      </c>
      <c r="H79" s="9" t="s">
        <v>340</v>
      </c>
      <c r="I79" s="9" t="s">
        <v>340</v>
      </c>
      <c r="J79" s="36">
        <v>1240871</v>
      </c>
      <c r="K79" s="36">
        <v>446918</v>
      </c>
      <c r="L79" s="36">
        <v>642032</v>
      </c>
      <c r="M79" s="36">
        <v>86877</v>
      </c>
      <c r="N79" s="36">
        <v>65044</v>
      </c>
      <c r="O79" s="38">
        <v>100</v>
      </c>
      <c r="P79" s="38">
        <v>36.02</v>
      </c>
      <c r="Q79" s="38">
        <v>51.74</v>
      </c>
      <c r="R79" s="38">
        <v>7</v>
      </c>
      <c r="S79" s="38">
        <v>5.24</v>
      </c>
      <c r="T79" s="4"/>
      <c r="AQ79" s="5"/>
      <c r="AR79" s="5"/>
    </row>
    <row r="80" spans="1:44" s="1" customFormat="1" ht="12" customHeight="1">
      <c r="A80" s="197" t="s">
        <v>70</v>
      </c>
      <c r="B80" s="39" t="s">
        <v>19</v>
      </c>
      <c r="C80" s="41" t="s">
        <v>20</v>
      </c>
      <c r="D80" s="42">
        <v>755971</v>
      </c>
      <c r="E80" s="42">
        <v>140389</v>
      </c>
      <c r="F80" s="42">
        <v>140389</v>
      </c>
      <c r="G80" s="19" t="s">
        <v>341</v>
      </c>
      <c r="H80" s="19" t="s">
        <v>341</v>
      </c>
      <c r="I80" s="19" t="s">
        <v>341</v>
      </c>
      <c r="J80" s="42">
        <v>615582</v>
      </c>
      <c r="K80" s="42">
        <v>241486</v>
      </c>
      <c r="L80" s="42">
        <v>321796</v>
      </c>
      <c r="M80" s="42">
        <v>39185</v>
      </c>
      <c r="N80" s="42">
        <v>13115</v>
      </c>
      <c r="O80" s="45">
        <v>100</v>
      </c>
      <c r="P80" s="45">
        <v>39.23</v>
      </c>
      <c r="Q80" s="45">
        <v>52.28</v>
      </c>
      <c r="R80" s="45">
        <v>6.37</v>
      </c>
      <c r="S80" s="45">
        <v>2.13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42">
        <v>754678</v>
      </c>
      <c r="E81" s="42">
        <v>129389</v>
      </c>
      <c r="F81" s="42">
        <v>129389</v>
      </c>
      <c r="G81" s="19" t="s">
        <v>341</v>
      </c>
      <c r="H81" s="19" t="s">
        <v>341</v>
      </c>
      <c r="I81" s="19" t="s">
        <v>341</v>
      </c>
      <c r="J81" s="42">
        <v>625289</v>
      </c>
      <c r="K81" s="42">
        <v>205432</v>
      </c>
      <c r="L81" s="42">
        <v>320236</v>
      </c>
      <c r="M81" s="42">
        <v>47692</v>
      </c>
      <c r="N81" s="42">
        <v>51929</v>
      </c>
      <c r="O81" s="45">
        <v>100</v>
      </c>
      <c r="P81" s="45">
        <v>32.85</v>
      </c>
      <c r="Q81" s="45">
        <v>51.21</v>
      </c>
      <c r="R81" s="45">
        <v>7.63</v>
      </c>
      <c r="S81" s="45">
        <v>8.3</v>
      </c>
      <c r="T81" s="4"/>
      <c r="AQ81" s="5"/>
      <c r="AR81" s="5"/>
    </row>
    <row r="82" spans="1:44" s="1" customFormat="1" ht="12" customHeight="1">
      <c r="A82" s="32" t="s">
        <v>71</v>
      </c>
      <c r="B82" s="33" t="s">
        <v>15</v>
      </c>
      <c r="C82" s="35" t="s">
        <v>16</v>
      </c>
      <c r="D82" s="36">
        <v>80609</v>
      </c>
      <c r="E82" s="36">
        <v>12669</v>
      </c>
      <c r="F82" s="36">
        <v>12669</v>
      </c>
      <c r="G82" s="9" t="s">
        <v>340</v>
      </c>
      <c r="H82" s="9" t="s">
        <v>340</v>
      </c>
      <c r="I82" s="9" t="s">
        <v>340</v>
      </c>
      <c r="J82" s="36">
        <v>67940</v>
      </c>
      <c r="K82" s="36">
        <v>21241</v>
      </c>
      <c r="L82" s="36">
        <v>39427</v>
      </c>
      <c r="M82" s="36">
        <v>2803</v>
      </c>
      <c r="N82" s="36">
        <v>4469</v>
      </c>
      <c r="O82" s="38">
        <v>100</v>
      </c>
      <c r="P82" s="38">
        <v>31.26</v>
      </c>
      <c r="Q82" s="38">
        <v>58.03</v>
      </c>
      <c r="R82" s="38">
        <v>4.13</v>
      </c>
      <c r="S82" s="38">
        <v>6.58</v>
      </c>
      <c r="T82" s="4"/>
      <c r="AQ82" s="5"/>
      <c r="AR82" s="5"/>
    </row>
    <row r="83" spans="1:44" s="1" customFormat="1" ht="12" customHeight="1">
      <c r="A83" s="197" t="s">
        <v>72</v>
      </c>
      <c r="B83" s="39" t="s">
        <v>19</v>
      </c>
      <c r="C83" s="41" t="s">
        <v>20</v>
      </c>
      <c r="D83" s="42">
        <v>43125</v>
      </c>
      <c r="E83" s="42">
        <v>6602</v>
      </c>
      <c r="F83" s="42">
        <v>6602</v>
      </c>
      <c r="G83" s="19" t="s">
        <v>341</v>
      </c>
      <c r="H83" s="19" t="s">
        <v>341</v>
      </c>
      <c r="I83" s="19" t="s">
        <v>341</v>
      </c>
      <c r="J83" s="42">
        <v>36523</v>
      </c>
      <c r="K83" s="42">
        <v>11920</v>
      </c>
      <c r="L83" s="42">
        <v>22174</v>
      </c>
      <c r="M83" s="42">
        <v>1663</v>
      </c>
      <c r="N83" s="42">
        <v>766</v>
      </c>
      <c r="O83" s="45">
        <v>100</v>
      </c>
      <c r="P83" s="45">
        <v>32.64</v>
      </c>
      <c r="Q83" s="45">
        <v>60.71</v>
      </c>
      <c r="R83" s="45">
        <v>4.55</v>
      </c>
      <c r="S83" s="45">
        <v>2.1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42">
        <v>37484</v>
      </c>
      <c r="E84" s="42">
        <v>6067</v>
      </c>
      <c r="F84" s="42">
        <v>6067</v>
      </c>
      <c r="G84" s="19" t="s">
        <v>341</v>
      </c>
      <c r="H84" s="19" t="s">
        <v>341</v>
      </c>
      <c r="I84" s="19" t="s">
        <v>341</v>
      </c>
      <c r="J84" s="42">
        <v>31417</v>
      </c>
      <c r="K84" s="42">
        <v>9321</v>
      </c>
      <c r="L84" s="42">
        <v>17253</v>
      </c>
      <c r="M84" s="42">
        <v>1140</v>
      </c>
      <c r="N84" s="42">
        <v>3703</v>
      </c>
      <c r="O84" s="45">
        <v>100</v>
      </c>
      <c r="P84" s="45">
        <v>29.67</v>
      </c>
      <c r="Q84" s="45">
        <v>54.92</v>
      </c>
      <c r="R84" s="45">
        <v>3.63</v>
      </c>
      <c r="S84" s="45">
        <v>11.79</v>
      </c>
      <c r="T84" s="4"/>
      <c r="AQ84" s="5"/>
      <c r="AR84" s="5"/>
    </row>
    <row r="85" spans="1:44" s="1" customFormat="1" ht="12" customHeight="1">
      <c r="A85" s="31" t="s">
        <v>73</v>
      </c>
      <c r="B85" s="15" t="s">
        <v>15</v>
      </c>
      <c r="C85" s="34" t="s">
        <v>16</v>
      </c>
      <c r="D85" s="36">
        <v>70264</v>
      </c>
      <c r="E85" s="37">
        <v>11179</v>
      </c>
      <c r="F85" s="37">
        <v>11179</v>
      </c>
      <c r="G85" s="10" t="s">
        <v>338</v>
      </c>
      <c r="H85" s="10" t="s">
        <v>338</v>
      </c>
      <c r="I85" s="10" t="s">
        <v>338</v>
      </c>
      <c r="J85" s="37">
        <v>59085</v>
      </c>
      <c r="K85" s="37">
        <v>18556</v>
      </c>
      <c r="L85" s="37">
        <v>34290</v>
      </c>
      <c r="M85" s="37">
        <v>2285</v>
      </c>
      <c r="N85" s="37">
        <v>3954</v>
      </c>
      <c r="O85" s="38">
        <v>100</v>
      </c>
      <c r="P85" s="38">
        <v>31.41</v>
      </c>
      <c r="Q85" s="38">
        <v>58.04</v>
      </c>
      <c r="R85" s="38">
        <v>3.87</v>
      </c>
      <c r="S85" s="38">
        <v>6.69</v>
      </c>
      <c r="T85" s="4"/>
      <c r="AQ85" s="5"/>
      <c r="AR85" s="5"/>
    </row>
    <row r="86" spans="1:44" s="1" customFormat="1" ht="12" customHeight="1">
      <c r="A86" s="200" t="s">
        <v>74</v>
      </c>
      <c r="B86" s="27" t="s">
        <v>19</v>
      </c>
      <c r="C86" s="40" t="s">
        <v>20</v>
      </c>
      <c r="D86" s="42">
        <v>37076</v>
      </c>
      <c r="E86" s="43">
        <v>5813</v>
      </c>
      <c r="F86" s="43">
        <v>5813</v>
      </c>
      <c r="G86" s="20" t="s">
        <v>339</v>
      </c>
      <c r="H86" s="20" t="s">
        <v>339</v>
      </c>
      <c r="I86" s="20" t="s">
        <v>339</v>
      </c>
      <c r="J86" s="43">
        <v>31263</v>
      </c>
      <c r="K86" s="43">
        <v>10248</v>
      </c>
      <c r="L86" s="43">
        <v>18997</v>
      </c>
      <c r="M86" s="43">
        <v>1327</v>
      </c>
      <c r="N86" s="43">
        <v>691</v>
      </c>
      <c r="O86" s="44">
        <v>100</v>
      </c>
      <c r="P86" s="44">
        <v>32.78</v>
      </c>
      <c r="Q86" s="44">
        <v>60.77</v>
      </c>
      <c r="R86" s="44">
        <v>4.24</v>
      </c>
      <c r="S86" s="44">
        <v>2.21</v>
      </c>
      <c r="T86" s="4"/>
      <c r="AQ86" s="5"/>
      <c r="AR86" s="5"/>
    </row>
    <row r="87" spans="1:44" s="1" customFormat="1" ht="12" customHeight="1">
      <c r="A87" s="206"/>
      <c r="B87" s="27" t="s">
        <v>21</v>
      </c>
      <c r="C87" s="40" t="s">
        <v>22</v>
      </c>
      <c r="D87" s="42">
        <v>33188</v>
      </c>
      <c r="E87" s="43">
        <v>5366</v>
      </c>
      <c r="F87" s="43">
        <v>5366</v>
      </c>
      <c r="G87" s="20" t="s">
        <v>339</v>
      </c>
      <c r="H87" s="20" t="s">
        <v>339</v>
      </c>
      <c r="I87" s="20" t="s">
        <v>339</v>
      </c>
      <c r="J87" s="43">
        <v>27822</v>
      </c>
      <c r="K87" s="43">
        <v>8308</v>
      </c>
      <c r="L87" s="43">
        <v>15293</v>
      </c>
      <c r="M87" s="43">
        <v>958</v>
      </c>
      <c r="N87" s="43">
        <v>3263</v>
      </c>
      <c r="O87" s="44">
        <v>100</v>
      </c>
      <c r="P87" s="44">
        <v>29.86</v>
      </c>
      <c r="Q87" s="44">
        <v>54.97</v>
      </c>
      <c r="R87" s="44">
        <v>3.44</v>
      </c>
      <c r="S87" s="44">
        <v>11.73</v>
      </c>
      <c r="T87" s="4"/>
      <c r="AQ87" s="5"/>
      <c r="AR87" s="5"/>
    </row>
    <row r="88" spans="1:44" s="1" customFormat="1" ht="12" customHeight="1">
      <c r="A88" s="31" t="s">
        <v>75</v>
      </c>
      <c r="B88" s="15" t="s">
        <v>15</v>
      </c>
      <c r="C88" s="34" t="s">
        <v>16</v>
      </c>
      <c r="D88" s="36">
        <v>10345</v>
      </c>
      <c r="E88" s="37">
        <v>1490</v>
      </c>
      <c r="F88" s="37">
        <v>1490</v>
      </c>
      <c r="G88" s="10" t="s">
        <v>338</v>
      </c>
      <c r="H88" s="10" t="s">
        <v>338</v>
      </c>
      <c r="I88" s="10" t="s">
        <v>338</v>
      </c>
      <c r="J88" s="37">
        <v>8855</v>
      </c>
      <c r="K88" s="37">
        <v>2685</v>
      </c>
      <c r="L88" s="37">
        <v>5137</v>
      </c>
      <c r="M88" s="37">
        <v>518</v>
      </c>
      <c r="N88" s="37">
        <v>515</v>
      </c>
      <c r="O88" s="38">
        <v>100</v>
      </c>
      <c r="P88" s="38">
        <v>30.32</v>
      </c>
      <c r="Q88" s="38">
        <v>58.01</v>
      </c>
      <c r="R88" s="38">
        <v>5.85</v>
      </c>
      <c r="S88" s="38">
        <v>5.82</v>
      </c>
      <c r="T88" s="4"/>
      <c r="AQ88" s="5"/>
      <c r="AR88" s="5"/>
    </row>
    <row r="89" spans="1:44" s="1" customFormat="1" ht="12" customHeight="1">
      <c r="A89" s="200" t="s">
        <v>76</v>
      </c>
      <c r="B89" s="27" t="s">
        <v>19</v>
      </c>
      <c r="C89" s="40" t="s">
        <v>20</v>
      </c>
      <c r="D89" s="42">
        <v>6049</v>
      </c>
      <c r="E89" s="43">
        <v>789</v>
      </c>
      <c r="F89" s="43">
        <v>789</v>
      </c>
      <c r="G89" s="20" t="s">
        <v>339</v>
      </c>
      <c r="H89" s="20" t="s">
        <v>339</v>
      </c>
      <c r="I89" s="20" t="s">
        <v>339</v>
      </c>
      <c r="J89" s="43">
        <v>5260</v>
      </c>
      <c r="K89" s="43">
        <v>1672</v>
      </c>
      <c r="L89" s="43">
        <v>3177</v>
      </c>
      <c r="M89" s="43">
        <v>336</v>
      </c>
      <c r="N89" s="43">
        <v>75</v>
      </c>
      <c r="O89" s="44">
        <v>100</v>
      </c>
      <c r="P89" s="44">
        <v>31.79</v>
      </c>
      <c r="Q89" s="44">
        <v>60.4</v>
      </c>
      <c r="R89" s="44">
        <v>6.39</v>
      </c>
      <c r="S89" s="44">
        <v>1.43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42">
        <v>4296</v>
      </c>
      <c r="E90" s="43">
        <v>701</v>
      </c>
      <c r="F90" s="43">
        <v>701</v>
      </c>
      <c r="G90" s="20" t="s">
        <v>339</v>
      </c>
      <c r="H90" s="20" t="s">
        <v>339</v>
      </c>
      <c r="I90" s="20" t="s">
        <v>339</v>
      </c>
      <c r="J90" s="43">
        <v>3595</v>
      </c>
      <c r="K90" s="43">
        <v>1013</v>
      </c>
      <c r="L90" s="43">
        <v>1960</v>
      </c>
      <c r="M90" s="43">
        <v>182</v>
      </c>
      <c r="N90" s="43">
        <v>440</v>
      </c>
      <c r="O90" s="44">
        <v>100</v>
      </c>
      <c r="P90" s="44">
        <v>28.18</v>
      </c>
      <c r="Q90" s="44">
        <v>54.52</v>
      </c>
      <c r="R90" s="44">
        <v>5.06</v>
      </c>
      <c r="S90" s="44">
        <v>12.24</v>
      </c>
      <c r="T90" s="4"/>
      <c r="AQ90" s="5"/>
      <c r="AR90" s="5"/>
    </row>
    <row r="91" spans="1:44" s="1" customFormat="1" ht="12" customHeight="1">
      <c r="A91" s="17" t="s">
        <v>92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/>
      <c r="N91"/>
      <c r="O91"/>
      <c r="P91"/>
      <c r="Q91"/>
      <c r="R91"/>
      <c r="S91"/>
      <c r="T91" s="4"/>
      <c r="AQ91" s="5"/>
      <c r="AR91" s="5"/>
    </row>
    <row r="92" spans="1:44" s="1" customFormat="1" ht="12" customHeight="1">
      <c r="A92" s="30" t="s">
        <v>91</v>
      </c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 s="5"/>
      <c r="AR92" s="5"/>
    </row>
    <row r="93" spans="1:44" s="1" customFormat="1" ht="12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 s="5"/>
      <c r="AR93" s="5"/>
    </row>
    <row r="94" spans="43:44" ht="12" customHeight="1">
      <c r="AQ94" s="5"/>
      <c r="AR94" s="5"/>
    </row>
    <row r="95" ht="12" customHeight="1"/>
  </sheetData>
  <sheetProtection/>
  <mergeCells count="43">
    <mergeCell ref="AJ4:AL4"/>
    <mergeCell ref="AN4:AP4"/>
    <mergeCell ref="T4:T5"/>
    <mergeCell ref="U4:W4"/>
    <mergeCell ref="X4:Z4"/>
    <mergeCell ref="AA4:AC4"/>
    <mergeCell ref="AD4:AF4"/>
    <mergeCell ref="AG4:AI4"/>
    <mergeCell ref="J4:N4"/>
    <mergeCell ref="O4:S4"/>
    <mergeCell ref="A7:A9"/>
    <mergeCell ref="A4:A6"/>
    <mergeCell ref="B4:C6"/>
    <mergeCell ref="D4:D5"/>
    <mergeCell ref="E4:I4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65:A66"/>
    <mergeCell ref="A68:A69"/>
    <mergeCell ref="A47:A48"/>
    <mergeCell ref="A50:A51"/>
    <mergeCell ref="A53:A54"/>
    <mergeCell ref="A56:A57"/>
    <mergeCell ref="A1:M1"/>
    <mergeCell ref="A71:A72"/>
    <mergeCell ref="A86:A87"/>
    <mergeCell ref="A89:A90"/>
    <mergeCell ref="A74:A75"/>
    <mergeCell ref="A77:A78"/>
    <mergeCell ref="A80:A81"/>
    <mergeCell ref="A83:A84"/>
    <mergeCell ref="A59:A60"/>
    <mergeCell ref="A62:A63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151</v>
      </c>
      <c r="B7" s="111" t="s">
        <v>77</v>
      </c>
      <c r="C7" s="112" t="s">
        <v>78</v>
      </c>
      <c r="D7" s="36">
        <v>22689122</v>
      </c>
      <c r="E7" s="36">
        <v>4387082</v>
      </c>
      <c r="F7" s="36">
        <v>4387070</v>
      </c>
      <c r="G7" s="36">
        <v>12</v>
      </c>
      <c r="H7" s="9" t="s">
        <v>17</v>
      </c>
      <c r="I7" s="9" t="s">
        <v>17</v>
      </c>
      <c r="J7" s="36">
        <v>18302040</v>
      </c>
      <c r="K7" s="36">
        <v>6249669</v>
      </c>
      <c r="L7" s="36">
        <v>10021216</v>
      </c>
      <c r="M7" s="36">
        <v>1001407</v>
      </c>
      <c r="N7" s="36">
        <v>1029748</v>
      </c>
      <c r="O7" s="38">
        <v>100</v>
      </c>
      <c r="P7" s="38">
        <v>34.15</v>
      </c>
      <c r="Q7" s="38">
        <v>54.75</v>
      </c>
      <c r="R7" s="38">
        <v>5.47</v>
      </c>
      <c r="S7" s="38">
        <v>5.63</v>
      </c>
      <c r="T7" s="62" t="s">
        <v>152</v>
      </c>
      <c r="U7" s="56">
        <v>22689122</v>
      </c>
      <c r="V7" s="63">
        <v>11541585</v>
      </c>
      <c r="W7" s="63">
        <v>11147537</v>
      </c>
      <c r="X7" s="57">
        <v>10636739</v>
      </c>
      <c r="Y7" s="64">
        <v>5741659</v>
      </c>
      <c r="Z7" s="64">
        <v>4895080</v>
      </c>
      <c r="AA7" s="57">
        <v>10021228</v>
      </c>
      <c r="AB7" s="64">
        <v>5106745</v>
      </c>
      <c r="AC7" s="64">
        <v>4914483</v>
      </c>
      <c r="AD7" s="57">
        <v>1001407</v>
      </c>
      <c r="AE7" s="64">
        <v>479297</v>
      </c>
      <c r="AF7" s="64">
        <v>522110</v>
      </c>
      <c r="AG7" s="57">
        <v>1029748</v>
      </c>
      <c r="AH7" s="64">
        <v>213884</v>
      </c>
      <c r="AI7" s="64">
        <v>815864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44.16754425314475</v>
      </c>
      <c r="AO7" s="69">
        <f t="shared" si="2"/>
        <v>44.246479144762176</v>
      </c>
      <c r="AP7" s="69">
        <f t="shared" si="2"/>
        <v>44.08581913655007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42">
        <v>11541585</v>
      </c>
      <c r="E8" s="42">
        <v>2288831</v>
      </c>
      <c r="F8" s="42">
        <v>2288829</v>
      </c>
      <c r="G8" s="42">
        <v>2</v>
      </c>
      <c r="H8" s="19" t="s">
        <v>17</v>
      </c>
      <c r="I8" s="19" t="s">
        <v>17</v>
      </c>
      <c r="J8" s="42">
        <v>9252754</v>
      </c>
      <c r="K8" s="42">
        <v>3452830</v>
      </c>
      <c r="L8" s="42">
        <v>5106743</v>
      </c>
      <c r="M8" s="42">
        <v>479297</v>
      </c>
      <c r="N8" s="42">
        <v>213884</v>
      </c>
      <c r="O8" s="45">
        <v>100</v>
      </c>
      <c r="P8" s="45">
        <v>37.32</v>
      </c>
      <c r="Q8" s="45">
        <v>55.19</v>
      </c>
      <c r="R8" s="45">
        <v>5.18</v>
      </c>
      <c r="S8" s="45">
        <v>2.31</v>
      </c>
      <c r="T8" s="62" t="s">
        <v>132</v>
      </c>
      <c r="U8" s="66">
        <v>4387082</v>
      </c>
      <c r="V8" s="58">
        <v>2288831</v>
      </c>
      <c r="W8" s="58">
        <v>2098251</v>
      </c>
      <c r="X8" s="67">
        <v>4387070</v>
      </c>
      <c r="Y8" s="59">
        <v>2288829</v>
      </c>
      <c r="Z8" s="59">
        <v>2098241</v>
      </c>
      <c r="AA8" s="67">
        <v>12</v>
      </c>
      <c r="AB8" s="59">
        <v>2</v>
      </c>
      <c r="AC8" s="59">
        <v>10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0.00027353033291832704</v>
      </c>
      <c r="AO8" s="69">
        <f t="shared" si="2"/>
        <v>8.738085074870099E-05</v>
      </c>
      <c r="AP8" s="69">
        <f t="shared" si="2"/>
        <v>0.00047658740541527204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42">
        <v>11147537</v>
      </c>
      <c r="E9" s="42">
        <v>2098251</v>
      </c>
      <c r="F9" s="42">
        <v>2098241</v>
      </c>
      <c r="G9" s="42">
        <v>10</v>
      </c>
      <c r="H9" s="19" t="s">
        <v>17</v>
      </c>
      <c r="I9" s="19" t="s">
        <v>17</v>
      </c>
      <c r="J9" s="42">
        <v>9049286</v>
      </c>
      <c r="K9" s="42">
        <v>2796839</v>
      </c>
      <c r="L9" s="42">
        <v>4914473</v>
      </c>
      <c r="M9" s="42">
        <v>522110</v>
      </c>
      <c r="N9" s="42">
        <v>815864</v>
      </c>
      <c r="O9" s="45">
        <v>100</v>
      </c>
      <c r="P9" s="45">
        <v>30.91</v>
      </c>
      <c r="Q9" s="45">
        <v>54.31</v>
      </c>
      <c r="R9" s="45">
        <v>5.77</v>
      </c>
      <c r="S9" s="45">
        <v>9.02</v>
      </c>
      <c r="T9" s="62" t="s">
        <v>133</v>
      </c>
      <c r="U9" s="66">
        <v>1592665</v>
      </c>
      <c r="V9" s="58">
        <v>823881</v>
      </c>
      <c r="W9" s="58">
        <v>768784</v>
      </c>
      <c r="X9" s="67">
        <v>1584920</v>
      </c>
      <c r="Y9" s="59">
        <v>822661</v>
      </c>
      <c r="Z9" s="59">
        <v>762259</v>
      </c>
      <c r="AA9" s="67">
        <v>7183</v>
      </c>
      <c r="AB9" s="59">
        <v>1153</v>
      </c>
      <c r="AC9" s="59">
        <v>6030</v>
      </c>
      <c r="AD9" s="67">
        <v>548</v>
      </c>
      <c r="AE9" s="59">
        <v>66</v>
      </c>
      <c r="AF9" s="59">
        <v>482</v>
      </c>
      <c r="AG9" s="67">
        <v>14</v>
      </c>
      <c r="AH9" s="59">
        <v>1</v>
      </c>
      <c r="AI9" s="59">
        <v>13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0.45100507639710796</v>
      </c>
      <c r="AO9" s="69">
        <f t="shared" si="2"/>
        <v>0.13994739531558562</v>
      </c>
      <c r="AP9" s="69">
        <f t="shared" si="2"/>
        <v>0.7843555537055923</v>
      </c>
      <c r="AQ9" s="5"/>
      <c r="AR9" s="5"/>
    </row>
    <row r="10" spans="1:44" s="1" customFormat="1" ht="12" customHeight="1">
      <c r="A10" s="32" t="s">
        <v>93</v>
      </c>
      <c r="B10" s="33" t="s">
        <v>15</v>
      </c>
      <c r="C10" s="35" t="s">
        <v>16</v>
      </c>
      <c r="D10" s="36">
        <v>22615307</v>
      </c>
      <c r="E10" s="36">
        <v>4374556</v>
      </c>
      <c r="F10" s="36">
        <v>4374544</v>
      </c>
      <c r="G10" s="36">
        <v>12</v>
      </c>
      <c r="H10" s="9" t="s">
        <v>17</v>
      </c>
      <c r="I10" s="9" t="s">
        <v>17</v>
      </c>
      <c r="J10" s="36">
        <v>18240751</v>
      </c>
      <c r="K10" s="36">
        <v>6230084</v>
      </c>
      <c r="L10" s="36">
        <v>9985739</v>
      </c>
      <c r="M10" s="36">
        <v>999338</v>
      </c>
      <c r="N10" s="36">
        <v>1025590</v>
      </c>
      <c r="O10" s="38">
        <v>100</v>
      </c>
      <c r="P10" s="38">
        <v>34.15</v>
      </c>
      <c r="Q10" s="38">
        <v>54.74</v>
      </c>
      <c r="R10" s="38">
        <v>5.48</v>
      </c>
      <c r="S10" s="38">
        <v>5.62</v>
      </c>
      <c r="T10" s="70" t="s">
        <v>134</v>
      </c>
      <c r="U10" s="56">
        <v>1928089</v>
      </c>
      <c r="V10" s="63">
        <v>988195</v>
      </c>
      <c r="W10" s="63">
        <v>939894</v>
      </c>
      <c r="X10" s="57">
        <v>1794981</v>
      </c>
      <c r="Y10" s="64">
        <v>954132</v>
      </c>
      <c r="Z10" s="64">
        <v>840849</v>
      </c>
      <c r="AA10" s="57">
        <v>116867</v>
      </c>
      <c r="AB10" s="64">
        <v>29907</v>
      </c>
      <c r="AC10" s="64">
        <v>86960</v>
      </c>
      <c r="AD10" s="57">
        <v>15841</v>
      </c>
      <c r="AE10" s="64">
        <v>4125</v>
      </c>
      <c r="AF10" s="64">
        <v>11716</v>
      </c>
      <c r="AG10" s="57">
        <v>400</v>
      </c>
      <c r="AH10" s="64">
        <v>31</v>
      </c>
      <c r="AI10" s="64">
        <v>369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6.061286589986251</v>
      </c>
      <c r="AO10" s="69">
        <f t="shared" si="2"/>
        <v>3.0264269703853994</v>
      </c>
      <c r="AP10" s="69">
        <f t="shared" si="2"/>
        <v>9.252107152508687</v>
      </c>
      <c r="AQ10" s="5"/>
      <c r="AR10" s="5"/>
    </row>
    <row r="11" spans="1:44" s="1" customFormat="1" ht="12" customHeight="1">
      <c r="A11" s="197" t="s">
        <v>18</v>
      </c>
      <c r="B11" s="39" t="s">
        <v>19</v>
      </c>
      <c r="C11" s="41" t="s">
        <v>20</v>
      </c>
      <c r="D11" s="42">
        <v>11502202</v>
      </c>
      <c r="E11" s="42">
        <v>2282301</v>
      </c>
      <c r="F11" s="42">
        <v>2282299</v>
      </c>
      <c r="G11" s="42">
        <v>2</v>
      </c>
      <c r="H11" s="19" t="s">
        <v>17</v>
      </c>
      <c r="I11" s="19" t="s">
        <v>17</v>
      </c>
      <c r="J11" s="42">
        <v>9219901</v>
      </c>
      <c r="K11" s="42">
        <v>3441713</v>
      </c>
      <c r="L11" s="42">
        <v>5086966</v>
      </c>
      <c r="M11" s="42">
        <v>478061</v>
      </c>
      <c r="N11" s="42">
        <v>213161</v>
      </c>
      <c r="O11" s="45">
        <v>100</v>
      </c>
      <c r="P11" s="45">
        <v>37.33</v>
      </c>
      <c r="Q11" s="45">
        <v>55.17</v>
      </c>
      <c r="R11" s="45">
        <v>5.19</v>
      </c>
      <c r="S11" s="45">
        <v>2.31</v>
      </c>
      <c r="T11" s="70" t="s">
        <v>135</v>
      </c>
      <c r="U11" s="66">
        <v>1958601</v>
      </c>
      <c r="V11" s="58">
        <v>996749</v>
      </c>
      <c r="W11" s="58">
        <v>961852</v>
      </c>
      <c r="X11" s="67">
        <v>1333733</v>
      </c>
      <c r="Y11" s="59">
        <v>765105</v>
      </c>
      <c r="Z11" s="59">
        <v>568628</v>
      </c>
      <c r="AA11" s="67">
        <v>560307</v>
      </c>
      <c r="AB11" s="59">
        <v>208165</v>
      </c>
      <c r="AC11" s="59">
        <v>352142</v>
      </c>
      <c r="AD11" s="67">
        <v>62379</v>
      </c>
      <c r="AE11" s="59">
        <v>23264</v>
      </c>
      <c r="AF11" s="59">
        <v>39115</v>
      </c>
      <c r="AG11" s="67">
        <v>2182</v>
      </c>
      <c r="AH11" s="59">
        <v>215</v>
      </c>
      <c r="AI11" s="59">
        <v>1967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28.60751117762117</v>
      </c>
      <c r="AO11" s="69">
        <f t="shared" si="2"/>
        <v>20.884395168693423</v>
      </c>
      <c r="AP11" s="69">
        <f t="shared" si="2"/>
        <v>36.61082994057298</v>
      </c>
      <c r="AQ11" s="5"/>
      <c r="AR11" s="5"/>
    </row>
    <row r="12" spans="1:44" s="1" customFormat="1" ht="12" customHeight="1">
      <c r="A12" s="206"/>
      <c r="B12" s="39" t="s">
        <v>21</v>
      </c>
      <c r="C12" s="41" t="s">
        <v>22</v>
      </c>
      <c r="D12" s="42">
        <v>11113105</v>
      </c>
      <c r="E12" s="42">
        <v>2092255</v>
      </c>
      <c r="F12" s="42">
        <v>2092245</v>
      </c>
      <c r="G12" s="42">
        <v>10</v>
      </c>
      <c r="H12" s="19" t="s">
        <v>17</v>
      </c>
      <c r="I12" s="19" t="s">
        <v>17</v>
      </c>
      <c r="J12" s="42">
        <v>9020850</v>
      </c>
      <c r="K12" s="42">
        <v>2788371</v>
      </c>
      <c r="L12" s="42">
        <v>4898773</v>
      </c>
      <c r="M12" s="42">
        <v>521277</v>
      </c>
      <c r="N12" s="42">
        <v>812429</v>
      </c>
      <c r="O12" s="45">
        <v>100</v>
      </c>
      <c r="P12" s="45">
        <v>30.91</v>
      </c>
      <c r="Q12" s="45">
        <v>54.31</v>
      </c>
      <c r="R12" s="45">
        <v>5.78</v>
      </c>
      <c r="S12" s="45">
        <v>9.01</v>
      </c>
      <c r="T12" s="70" t="s">
        <v>136</v>
      </c>
      <c r="U12" s="66">
        <v>1796937</v>
      </c>
      <c r="V12" s="58">
        <v>907862</v>
      </c>
      <c r="W12" s="58">
        <v>889075</v>
      </c>
      <c r="X12" s="67">
        <v>613476</v>
      </c>
      <c r="Y12" s="59">
        <v>374288</v>
      </c>
      <c r="Z12" s="59">
        <v>239188</v>
      </c>
      <c r="AA12" s="67">
        <v>1064663</v>
      </c>
      <c r="AB12" s="59">
        <v>482784</v>
      </c>
      <c r="AC12" s="59">
        <v>581879</v>
      </c>
      <c r="AD12" s="67">
        <v>112944</v>
      </c>
      <c r="AE12" s="59">
        <v>49960</v>
      </c>
      <c r="AF12" s="59">
        <v>62984</v>
      </c>
      <c r="AG12" s="67">
        <v>5854</v>
      </c>
      <c r="AH12" s="59">
        <v>830</v>
      </c>
      <c r="AI12" s="59">
        <v>5024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59.24876609474901</v>
      </c>
      <c r="AO12" s="69">
        <f t="shared" si="2"/>
        <v>53.178126190984976</v>
      </c>
      <c r="AP12" s="69">
        <f t="shared" si="2"/>
        <v>65.44768439108061</v>
      </c>
      <c r="AQ12" s="5"/>
      <c r="AR12" s="5"/>
    </row>
    <row r="13" spans="1:44" s="1" customFormat="1" ht="12" customHeight="1">
      <c r="A13" s="32" t="s">
        <v>23</v>
      </c>
      <c r="B13" s="33" t="s">
        <v>15</v>
      </c>
      <c r="C13" s="35" t="s">
        <v>16</v>
      </c>
      <c r="D13" s="36">
        <v>18480158</v>
      </c>
      <c r="E13" s="36">
        <v>3631783</v>
      </c>
      <c r="F13" s="36">
        <v>3631771</v>
      </c>
      <c r="G13" s="36">
        <v>12</v>
      </c>
      <c r="H13" s="9" t="s">
        <v>17</v>
      </c>
      <c r="I13" s="9" t="s">
        <v>17</v>
      </c>
      <c r="J13" s="36">
        <v>14848375</v>
      </c>
      <c r="K13" s="36">
        <v>5024460</v>
      </c>
      <c r="L13" s="36">
        <v>8177921</v>
      </c>
      <c r="M13" s="36">
        <v>792051</v>
      </c>
      <c r="N13" s="36">
        <v>853943</v>
      </c>
      <c r="O13" s="38">
        <v>100</v>
      </c>
      <c r="P13" s="38">
        <v>33.84</v>
      </c>
      <c r="Q13" s="38">
        <v>55.08</v>
      </c>
      <c r="R13" s="38">
        <v>5.33</v>
      </c>
      <c r="S13" s="38">
        <v>5.75</v>
      </c>
      <c r="T13" s="70" t="s">
        <v>137</v>
      </c>
      <c r="U13" s="56">
        <v>1877722</v>
      </c>
      <c r="V13" s="63">
        <v>951254</v>
      </c>
      <c r="W13" s="63">
        <v>926468</v>
      </c>
      <c r="X13" s="57">
        <v>337505</v>
      </c>
      <c r="Y13" s="64">
        <v>200129</v>
      </c>
      <c r="Z13" s="64">
        <v>137376</v>
      </c>
      <c r="AA13" s="57">
        <v>1367718</v>
      </c>
      <c r="AB13" s="64">
        <v>674719</v>
      </c>
      <c r="AC13" s="64">
        <v>692999</v>
      </c>
      <c r="AD13" s="57">
        <v>158603</v>
      </c>
      <c r="AE13" s="64">
        <v>74358</v>
      </c>
      <c r="AF13" s="64">
        <v>84245</v>
      </c>
      <c r="AG13" s="57">
        <v>13896</v>
      </c>
      <c r="AH13" s="64">
        <v>2048</v>
      </c>
      <c r="AI13" s="64">
        <v>11848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72.83921688088013</v>
      </c>
      <c r="AO13" s="69">
        <f t="shared" si="2"/>
        <v>70.92942578953677</v>
      </c>
      <c r="AP13" s="69">
        <f t="shared" si="2"/>
        <v>74.80010102885367</v>
      </c>
      <c r="AQ13" s="5"/>
      <c r="AR13" s="5"/>
    </row>
    <row r="14" spans="1:44" s="1" customFormat="1" ht="12" customHeight="1">
      <c r="A14" s="197" t="s">
        <v>24</v>
      </c>
      <c r="B14" s="39" t="s">
        <v>19</v>
      </c>
      <c r="C14" s="41" t="s">
        <v>20</v>
      </c>
      <c r="D14" s="42">
        <v>9456893</v>
      </c>
      <c r="E14" s="42">
        <v>1894312</v>
      </c>
      <c r="F14" s="42">
        <v>1894310</v>
      </c>
      <c r="G14" s="42">
        <v>2</v>
      </c>
      <c r="H14" s="19" t="s">
        <v>17</v>
      </c>
      <c r="I14" s="19" t="s">
        <v>17</v>
      </c>
      <c r="J14" s="42">
        <v>7562581</v>
      </c>
      <c r="K14" s="42">
        <v>2810898</v>
      </c>
      <c r="L14" s="42">
        <v>4185516</v>
      </c>
      <c r="M14" s="42">
        <v>385394</v>
      </c>
      <c r="N14" s="42">
        <v>180773</v>
      </c>
      <c r="O14" s="45">
        <v>100</v>
      </c>
      <c r="P14" s="45">
        <v>37.17</v>
      </c>
      <c r="Q14" s="45">
        <v>55.35</v>
      </c>
      <c r="R14" s="45">
        <v>5.1</v>
      </c>
      <c r="S14" s="45">
        <v>2.39</v>
      </c>
      <c r="T14" s="70" t="s">
        <v>138</v>
      </c>
      <c r="U14" s="66">
        <v>1926436</v>
      </c>
      <c r="V14" s="58">
        <v>975195</v>
      </c>
      <c r="W14" s="58">
        <v>951241</v>
      </c>
      <c r="X14" s="67">
        <v>214918</v>
      </c>
      <c r="Y14" s="59">
        <v>124353</v>
      </c>
      <c r="Z14" s="59">
        <v>90565</v>
      </c>
      <c r="AA14" s="67">
        <v>1494844</v>
      </c>
      <c r="AB14" s="59">
        <v>759106</v>
      </c>
      <c r="AC14" s="59">
        <v>735738</v>
      </c>
      <c r="AD14" s="67">
        <v>187123</v>
      </c>
      <c r="AE14" s="59">
        <v>87683</v>
      </c>
      <c r="AF14" s="59">
        <v>99440</v>
      </c>
      <c r="AG14" s="67">
        <v>29551</v>
      </c>
      <c r="AH14" s="59">
        <v>4053</v>
      </c>
      <c r="AI14" s="59">
        <v>25498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77.5963489054399</v>
      </c>
      <c r="AO14" s="69">
        <f t="shared" si="2"/>
        <v>77.84145734955572</v>
      </c>
      <c r="AP14" s="69">
        <f t="shared" si="2"/>
        <v>77.34506817935728</v>
      </c>
      <c r="AQ14" s="5"/>
      <c r="AR14" s="5"/>
    </row>
    <row r="15" spans="1:44" s="1" customFormat="1" ht="12" customHeight="1">
      <c r="A15" s="206"/>
      <c r="B15" s="39" t="s">
        <v>21</v>
      </c>
      <c r="C15" s="41" t="s">
        <v>22</v>
      </c>
      <c r="D15" s="42">
        <v>9023265</v>
      </c>
      <c r="E15" s="42">
        <v>1737471</v>
      </c>
      <c r="F15" s="42">
        <v>1737461</v>
      </c>
      <c r="G15" s="42">
        <v>10</v>
      </c>
      <c r="H15" s="19" t="s">
        <v>17</v>
      </c>
      <c r="I15" s="19" t="s">
        <v>17</v>
      </c>
      <c r="J15" s="42">
        <v>7285794</v>
      </c>
      <c r="K15" s="42">
        <v>2213562</v>
      </c>
      <c r="L15" s="42">
        <v>3992405</v>
      </c>
      <c r="M15" s="42">
        <v>406657</v>
      </c>
      <c r="N15" s="42">
        <v>673170</v>
      </c>
      <c r="O15" s="45">
        <v>100</v>
      </c>
      <c r="P15" s="45">
        <v>30.38</v>
      </c>
      <c r="Q15" s="45">
        <v>54.8</v>
      </c>
      <c r="R15" s="45">
        <v>5.58</v>
      </c>
      <c r="S15" s="45">
        <v>9.24</v>
      </c>
      <c r="T15" s="70" t="s">
        <v>139</v>
      </c>
      <c r="U15" s="66">
        <v>1783714</v>
      </c>
      <c r="V15" s="58">
        <v>896871</v>
      </c>
      <c r="W15" s="58">
        <v>886843</v>
      </c>
      <c r="X15" s="67">
        <v>134540</v>
      </c>
      <c r="Y15" s="59">
        <v>74988</v>
      </c>
      <c r="Z15" s="59">
        <v>59552</v>
      </c>
      <c r="AA15" s="67">
        <v>1418447</v>
      </c>
      <c r="AB15" s="59">
        <v>729174</v>
      </c>
      <c r="AC15" s="59">
        <v>689273</v>
      </c>
      <c r="AD15" s="67">
        <v>178586</v>
      </c>
      <c r="AE15" s="59">
        <v>85478</v>
      </c>
      <c r="AF15" s="59">
        <v>93108</v>
      </c>
      <c r="AG15" s="67">
        <v>52141</v>
      </c>
      <c r="AH15" s="59">
        <v>7231</v>
      </c>
      <c r="AI15" s="59">
        <v>44910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79.52210948616202</v>
      </c>
      <c r="AO15" s="69">
        <f t="shared" si="2"/>
        <v>81.30199326324522</v>
      </c>
      <c r="AP15" s="69">
        <f t="shared" si="2"/>
        <v>77.72209962755528</v>
      </c>
      <c r="AQ15" s="5"/>
      <c r="AR15" s="5"/>
    </row>
    <row r="16" spans="1:44" s="1" customFormat="1" ht="12" customHeight="1">
      <c r="A16" s="31" t="s">
        <v>25</v>
      </c>
      <c r="B16" s="15" t="s">
        <v>15</v>
      </c>
      <c r="C16" s="34" t="s">
        <v>16</v>
      </c>
      <c r="D16" s="36">
        <v>3708099</v>
      </c>
      <c r="E16" s="37">
        <v>705062</v>
      </c>
      <c r="F16" s="37">
        <v>705061</v>
      </c>
      <c r="G16" s="37">
        <v>1</v>
      </c>
      <c r="H16" s="10" t="s">
        <v>17</v>
      </c>
      <c r="I16" s="10" t="s">
        <v>17</v>
      </c>
      <c r="J16" s="37">
        <v>3003037</v>
      </c>
      <c r="K16" s="37">
        <v>1096976</v>
      </c>
      <c r="L16" s="37">
        <v>1595764</v>
      </c>
      <c r="M16" s="37">
        <v>180856</v>
      </c>
      <c r="N16" s="37">
        <v>129441</v>
      </c>
      <c r="O16" s="38">
        <v>100</v>
      </c>
      <c r="P16" s="38">
        <v>36.53</v>
      </c>
      <c r="Q16" s="38">
        <v>53.14</v>
      </c>
      <c r="R16" s="38">
        <v>6.02</v>
      </c>
      <c r="S16" s="38">
        <v>4.31</v>
      </c>
      <c r="T16" s="70" t="s">
        <v>140</v>
      </c>
      <c r="U16" s="56">
        <v>1532407</v>
      </c>
      <c r="V16" s="63">
        <v>765796</v>
      </c>
      <c r="W16" s="63">
        <v>766611</v>
      </c>
      <c r="X16" s="57">
        <v>83711</v>
      </c>
      <c r="Y16" s="64">
        <v>42066</v>
      </c>
      <c r="Z16" s="64">
        <v>41645</v>
      </c>
      <c r="AA16" s="57">
        <v>1234316</v>
      </c>
      <c r="AB16" s="64">
        <v>645114</v>
      </c>
      <c r="AC16" s="64">
        <v>589202</v>
      </c>
      <c r="AD16" s="57">
        <v>133802</v>
      </c>
      <c r="AE16" s="64">
        <v>67524</v>
      </c>
      <c r="AF16" s="64">
        <v>66278</v>
      </c>
      <c r="AG16" s="57">
        <v>80578</v>
      </c>
      <c r="AH16" s="64">
        <v>11092</v>
      </c>
      <c r="AI16" s="64">
        <v>69486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80.54753078000817</v>
      </c>
      <c r="AO16" s="69">
        <f t="shared" si="2"/>
        <v>84.24097279170954</v>
      </c>
      <c r="AP16" s="69">
        <f t="shared" si="2"/>
        <v>76.85801534285316</v>
      </c>
      <c r="AQ16" s="5"/>
      <c r="AR16" s="5"/>
    </row>
    <row r="17" spans="1:44" s="1" customFormat="1" ht="12" customHeight="1">
      <c r="A17" s="200" t="s">
        <v>26</v>
      </c>
      <c r="B17" s="27" t="s">
        <v>19</v>
      </c>
      <c r="C17" s="40" t="s">
        <v>20</v>
      </c>
      <c r="D17" s="42">
        <v>1864229</v>
      </c>
      <c r="E17" s="43">
        <v>367362</v>
      </c>
      <c r="F17" s="43">
        <v>367362</v>
      </c>
      <c r="G17" s="20" t="s">
        <v>17</v>
      </c>
      <c r="H17" s="20" t="s">
        <v>17</v>
      </c>
      <c r="I17" s="20" t="s">
        <v>17</v>
      </c>
      <c r="J17" s="43">
        <v>1496867</v>
      </c>
      <c r="K17" s="43">
        <v>596634</v>
      </c>
      <c r="L17" s="43">
        <v>794643</v>
      </c>
      <c r="M17" s="43">
        <v>82197</v>
      </c>
      <c r="N17" s="43">
        <v>23393</v>
      </c>
      <c r="O17" s="44">
        <v>100</v>
      </c>
      <c r="P17" s="44">
        <v>39.86</v>
      </c>
      <c r="Q17" s="44">
        <v>53.09</v>
      </c>
      <c r="R17" s="44">
        <v>5.49</v>
      </c>
      <c r="S17" s="44">
        <v>1.56</v>
      </c>
      <c r="T17" s="70" t="s">
        <v>141</v>
      </c>
      <c r="U17" s="66">
        <v>943933</v>
      </c>
      <c r="V17" s="58">
        <v>468133</v>
      </c>
      <c r="W17" s="58">
        <v>475800</v>
      </c>
      <c r="X17" s="67">
        <v>38027</v>
      </c>
      <c r="Y17" s="59">
        <v>18920</v>
      </c>
      <c r="Z17" s="59">
        <v>19107</v>
      </c>
      <c r="AA17" s="67">
        <v>763159</v>
      </c>
      <c r="AB17" s="59">
        <v>404343</v>
      </c>
      <c r="AC17" s="59">
        <v>358816</v>
      </c>
      <c r="AD17" s="67">
        <v>62134</v>
      </c>
      <c r="AE17" s="59">
        <v>33704</v>
      </c>
      <c r="AF17" s="59">
        <v>28430</v>
      </c>
      <c r="AG17" s="67">
        <v>80613</v>
      </c>
      <c r="AH17" s="59">
        <v>11166</v>
      </c>
      <c r="AI17" s="59">
        <v>69447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80.84885261983636</v>
      </c>
      <c r="AO17" s="69">
        <f t="shared" si="2"/>
        <v>86.37353059921006</v>
      </c>
      <c r="AP17" s="69">
        <f t="shared" si="2"/>
        <v>75.41319882303489</v>
      </c>
      <c r="AQ17" s="5"/>
      <c r="AR17" s="5"/>
    </row>
    <row r="18" spans="1:44" s="1" customFormat="1" ht="12" customHeight="1">
      <c r="A18" s="206"/>
      <c r="B18" s="27" t="s">
        <v>21</v>
      </c>
      <c r="C18" s="40" t="s">
        <v>22</v>
      </c>
      <c r="D18" s="42">
        <v>1843870</v>
      </c>
      <c r="E18" s="43">
        <v>337700</v>
      </c>
      <c r="F18" s="43">
        <v>337699</v>
      </c>
      <c r="G18" s="43">
        <v>1</v>
      </c>
      <c r="H18" s="20" t="s">
        <v>17</v>
      </c>
      <c r="I18" s="20" t="s">
        <v>17</v>
      </c>
      <c r="J18" s="43">
        <v>1506170</v>
      </c>
      <c r="K18" s="43">
        <v>500342</v>
      </c>
      <c r="L18" s="43">
        <v>801121</v>
      </c>
      <c r="M18" s="43">
        <v>98659</v>
      </c>
      <c r="N18" s="43">
        <v>106048</v>
      </c>
      <c r="O18" s="44">
        <v>100</v>
      </c>
      <c r="P18" s="44">
        <v>33.22</v>
      </c>
      <c r="Q18" s="44">
        <v>53.19</v>
      </c>
      <c r="R18" s="44">
        <v>6.55</v>
      </c>
      <c r="S18" s="44">
        <v>7.04</v>
      </c>
      <c r="T18" s="70" t="s">
        <v>142</v>
      </c>
      <c r="U18" s="66">
        <v>811061</v>
      </c>
      <c r="V18" s="58">
        <v>395322</v>
      </c>
      <c r="W18" s="58">
        <v>415739</v>
      </c>
      <c r="X18" s="67">
        <v>23493</v>
      </c>
      <c r="Y18" s="59">
        <v>12834</v>
      </c>
      <c r="Z18" s="59">
        <v>10659</v>
      </c>
      <c r="AA18" s="67">
        <v>645617</v>
      </c>
      <c r="AB18" s="59">
        <v>345027</v>
      </c>
      <c r="AC18" s="59">
        <v>300590</v>
      </c>
      <c r="AD18" s="67">
        <v>35272</v>
      </c>
      <c r="AE18" s="59">
        <v>19877</v>
      </c>
      <c r="AF18" s="59">
        <v>15395</v>
      </c>
      <c r="AG18" s="67">
        <v>106679</v>
      </c>
      <c r="AH18" s="59">
        <v>17584</v>
      </c>
      <c r="AI18" s="59">
        <v>89095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79.60153428657031</v>
      </c>
      <c r="AO18" s="69">
        <f t="shared" si="2"/>
        <v>87.27745989345395</v>
      </c>
      <c r="AP18" s="69">
        <f t="shared" si="2"/>
        <v>72.3025744517594</v>
      </c>
      <c r="AQ18" s="5"/>
      <c r="AR18" s="5"/>
    </row>
    <row r="19" spans="1:44" s="1" customFormat="1" ht="12" customHeight="1">
      <c r="A19" s="31" t="s">
        <v>27</v>
      </c>
      <c r="B19" s="15" t="s">
        <v>15</v>
      </c>
      <c r="C19" s="34" t="s">
        <v>16</v>
      </c>
      <c r="D19" s="36">
        <v>462286</v>
      </c>
      <c r="E19" s="37">
        <v>89270</v>
      </c>
      <c r="F19" s="37">
        <v>89269</v>
      </c>
      <c r="G19" s="37">
        <v>1</v>
      </c>
      <c r="H19" s="10" t="s">
        <v>17</v>
      </c>
      <c r="I19" s="10" t="s">
        <v>17</v>
      </c>
      <c r="J19" s="37">
        <v>373016</v>
      </c>
      <c r="K19" s="37">
        <v>121073</v>
      </c>
      <c r="L19" s="37">
        <v>207590</v>
      </c>
      <c r="M19" s="37">
        <v>18457</v>
      </c>
      <c r="N19" s="37">
        <v>25896</v>
      </c>
      <c r="O19" s="38">
        <v>100</v>
      </c>
      <c r="P19" s="38">
        <v>32.46</v>
      </c>
      <c r="Q19" s="38">
        <v>55.65</v>
      </c>
      <c r="R19" s="38">
        <v>4.95</v>
      </c>
      <c r="S19" s="38">
        <v>6.94</v>
      </c>
      <c r="T19" s="70" t="s">
        <v>143</v>
      </c>
      <c r="U19" s="56">
        <v>694392</v>
      </c>
      <c r="V19" s="63">
        <v>330091</v>
      </c>
      <c r="W19" s="63">
        <v>364301</v>
      </c>
      <c r="X19" s="57">
        <v>18160</v>
      </c>
      <c r="Y19" s="64">
        <v>10204</v>
      </c>
      <c r="Z19" s="64">
        <v>7956</v>
      </c>
      <c r="AA19" s="57">
        <v>520461</v>
      </c>
      <c r="AB19" s="64">
        <v>282308</v>
      </c>
      <c r="AC19" s="64">
        <v>238153</v>
      </c>
      <c r="AD19" s="57">
        <v>19921</v>
      </c>
      <c r="AE19" s="64">
        <v>10875</v>
      </c>
      <c r="AF19" s="64">
        <v>9046</v>
      </c>
      <c r="AG19" s="57">
        <v>135850</v>
      </c>
      <c r="AH19" s="64">
        <v>26704</v>
      </c>
      <c r="AI19" s="64">
        <v>109146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74.95204437839146</v>
      </c>
      <c r="AO19" s="69">
        <f t="shared" si="2"/>
        <v>85.52429481567204</v>
      </c>
      <c r="AP19" s="69">
        <f t="shared" si="2"/>
        <v>65.3725902481739</v>
      </c>
      <c r="AQ19" s="5"/>
      <c r="AR19" s="5"/>
    </row>
    <row r="20" spans="1:44" s="1" customFormat="1" ht="12" customHeight="1">
      <c r="A20" s="200" t="s">
        <v>28</v>
      </c>
      <c r="B20" s="27" t="s">
        <v>19</v>
      </c>
      <c r="C20" s="40" t="s">
        <v>20</v>
      </c>
      <c r="D20" s="42">
        <v>238153</v>
      </c>
      <c r="E20" s="43">
        <v>46589</v>
      </c>
      <c r="F20" s="43">
        <v>46589</v>
      </c>
      <c r="G20" s="20" t="s">
        <v>17</v>
      </c>
      <c r="H20" s="20" t="s">
        <v>17</v>
      </c>
      <c r="I20" s="20" t="s">
        <v>17</v>
      </c>
      <c r="J20" s="43">
        <v>191564</v>
      </c>
      <c r="K20" s="43">
        <v>68439</v>
      </c>
      <c r="L20" s="43">
        <v>108263</v>
      </c>
      <c r="M20" s="43">
        <v>9526</v>
      </c>
      <c r="N20" s="43">
        <v>5336</v>
      </c>
      <c r="O20" s="44">
        <v>100</v>
      </c>
      <c r="P20" s="44">
        <v>35.73</v>
      </c>
      <c r="Q20" s="44">
        <v>56.52</v>
      </c>
      <c r="R20" s="44">
        <v>4.97</v>
      </c>
      <c r="S20" s="44">
        <v>2.79</v>
      </c>
      <c r="T20" s="70" t="s">
        <v>144</v>
      </c>
      <c r="U20" s="66">
        <v>588148</v>
      </c>
      <c r="V20" s="58">
        <v>299144</v>
      </c>
      <c r="W20" s="58">
        <v>289004</v>
      </c>
      <c r="X20" s="67">
        <v>18071</v>
      </c>
      <c r="Y20" s="59">
        <v>11981</v>
      </c>
      <c r="Z20" s="59">
        <v>6090</v>
      </c>
      <c r="AA20" s="67">
        <v>400430</v>
      </c>
      <c r="AB20" s="59">
        <v>241777</v>
      </c>
      <c r="AC20" s="59">
        <v>158653</v>
      </c>
      <c r="AD20" s="67">
        <v>14447</v>
      </c>
      <c r="AE20" s="59">
        <v>8855</v>
      </c>
      <c r="AF20" s="59">
        <v>5592</v>
      </c>
      <c r="AG20" s="67">
        <v>155200</v>
      </c>
      <c r="AH20" s="59">
        <v>36531</v>
      </c>
      <c r="AI20" s="59">
        <v>118669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68.08320354740644</v>
      </c>
      <c r="AO20" s="69">
        <f t="shared" si="2"/>
        <v>80.82294814537481</v>
      </c>
      <c r="AP20" s="69">
        <f t="shared" si="2"/>
        <v>54.896472021148504</v>
      </c>
      <c r="AQ20" s="5"/>
      <c r="AR20" s="5"/>
    </row>
    <row r="21" spans="1:44" s="1" customFormat="1" ht="12" customHeight="1">
      <c r="A21" s="206"/>
      <c r="B21" s="27" t="s">
        <v>21</v>
      </c>
      <c r="C21" s="40" t="s">
        <v>22</v>
      </c>
      <c r="D21" s="42">
        <v>224133</v>
      </c>
      <c r="E21" s="43">
        <v>42681</v>
      </c>
      <c r="F21" s="43">
        <v>42680</v>
      </c>
      <c r="G21" s="43">
        <v>1</v>
      </c>
      <c r="H21" s="20" t="s">
        <v>17</v>
      </c>
      <c r="I21" s="20" t="s">
        <v>17</v>
      </c>
      <c r="J21" s="43">
        <v>181452</v>
      </c>
      <c r="K21" s="43">
        <v>52634</v>
      </c>
      <c r="L21" s="43">
        <v>99327</v>
      </c>
      <c r="M21" s="43">
        <v>8931</v>
      </c>
      <c r="N21" s="43">
        <v>20560</v>
      </c>
      <c r="O21" s="44">
        <v>100</v>
      </c>
      <c r="P21" s="44">
        <v>29.01</v>
      </c>
      <c r="Q21" s="44">
        <v>54.74</v>
      </c>
      <c r="R21" s="44">
        <v>4.92</v>
      </c>
      <c r="S21" s="44">
        <v>11.33</v>
      </c>
      <c r="T21" s="70" t="s">
        <v>145</v>
      </c>
      <c r="U21" s="66">
        <v>464817</v>
      </c>
      <c r="V21" s="58">
        <v>254807</v>
      </c>
      <c r="W21" s="58">
        <v>210010</v>
      </c>
      <c r="X21" s="67">
        <v>24664</v>
      </c>
      <c r="Y21" s="59">
        <v>19239</v>
      </c>
      <c r="Z21" s="59">
        <v>5425</v>
      </c>
      <c r="AA21" s="67">
        <v>270249</v>
      </c>
      <c r="AB21" s="59">
        <v>186659</v>
      </c>
      <c r="AC21" s="59">
        <v>83590</v>
      </c>
      <c r="AD21" s="67">
        <v>11656</v>
      </c>
      <c r="AE21" s="59">
        <v>8128</v>
      </c>
      <c r="AF21" s="59">
        <v>3528</v>
      </c>
      <c r="AG21" s="67">
        <v>158248</v>
      </c>
      <c r="AH21" s="59">
        <v>40781</v>
      </c>
      <c r="AI21" s="59">
        <v>117467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58.140945791569585</v>
      </c>
      <c r="AO21" s="69">
        <f t="shared" si="2"/>
        <v>73.25505186278242</v>
      </c>
      <c r="AP21" s="69">
        <f t="shared" si="2"/>
        <v>39.80286653016523</v>
      </c>
      <c r="AQ21" s="5"/>
      <c r="AR21" s="5"/>
    </row>
    <row r="22" spans="1:44" s="1" customFormat="1" ht="12" customHeight="1">
      <c r="A22" s="31" t="s">
        <v>29</v>
      </c>
      <c r="B22" s="15" t="s">
        <v>15</v>
      </c>
      <c r="C22" s="34" t="s">
        <v>16</v>
      </c>
      <c r="D22" s="36">
        <v>1853029</v>
      </c>
      <c r="E22" s="37">
        <v>413397</v>
      </c>
      <c r="F22" s="37">
        <v>413397</v>
      </c>
      <c r="G22" s="10" t="s">
        <v>17</v>
      </c>
      <c r="H22" s="10" t="s">
        <v>17</v>
      </c>
      <c r="I22" s="10" t="s">
        <v>17</v>
      </c>
      <c r="J22" s="37">
        <v>1439632</v>
      </c>
      <c r="K22" s="37">
        <v>480955</v>
      </c>
      <c r="L22" s="37">
        <v>809028</v>
      </c>
      <c r="M22" s="37">
        <v>84312</v>
      </c>
      <c r="N22" s="37">
        <v>65337</v>
      </c>
      <c r="O22" s="38">
        <v>100</v>
      </c>
      <c r="P22" s="38">
        <v>33.41</v>
      </c>
      <c r="Q22" s="38">
        <v>56.2</v>
      </c>
      <c r="R22" s="38">
        <v>5.86</v>
      </c>
      <c r="S22" s="38">
        <v>4.54</v>
      </c>
      <c r="T22" s="70" t="s">
        <v>146</v>
      </c>
      <c r="U22" s="56">
        <v>255848</v>
      </c>
      <c r="V22" s="63">
        <v>131554</v>
      </c>
      <c r="W22" s="63">
        <v>124294</v>
      </c>
      <c r="X22" s="57">
        <v>17951</v>
      </c>
      <c r="Y22" s="64">
        <v>13783</v>
      </c>
      <c r="Z22" s="64">
        <v>4168</v>
      </c>
      <c r="AA22" s="57">
        <v>113953</v>
      </c>
      <c r="AB22" s="64">
        <v>83253</v>
      </c>
      <c r="AC22" s="64">
        <v>30700</v>
      </c>
      <c r="AD22" s="57">
        <v>5717</v>
      </c>
      <c r="AE22" s="64">
        <v>3832</v>
      </c>
      <c r="AF22" s="64">
        <v>1885</v>
      </c>
      <c r="AG22" s="57">
        <v>118227</v>
      </c>
      <c r="AH22" s="64">
        <v>30686</v>
      </c>
      <c r="AI22" s="64">
        <v>87541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44.539335855664305</v>
      </c>
      <c r="AO22" s="69">
        <f t="shared" si="2"/>
        <v>63.28427869924138</v>
      </c>
      <c r="AP22" s="69">
        <f t="shared" si="2"/>
        <v>24.699502791767905</v>
      </c>
      <c r="AQ22" s="5"/>
      <c r="AR22" s="5"/>
    </row>
    <row r="23" spans="1:44" s="1" customFormat="1" ht="12" customHeight="1">
      <c r="A23" s="200" t="s">
        <v>30</v>
      </c>
      <c r="B23" s="27" t="s">
        <v>19</v>
      </c>
      <c r="C23" s="40" t="s">
        <v>20</v>
      </c>
      <c r="D23" s="42">
        <v>945959</v>
      </c>
      <c r="E23" s="43">
        <v>216130</v>
      </c>
      <c r="F23" s="43">
        <v>216130</v>
      </c>
      <c r="G23" s="20" t="s">
        <v>17</v>
      </c>
      <c r="H23" s="20" t="s">
        <v>17</v>
      </c>
      <c r="I23" s="20" t="s">
        <v>17</v>
      </c>
      <c r="J23" s="43">
        <v>729829</v>
      </c>
      <c r="K23" s="43">
        <v>269449</v>
      </c>
      <c r="L23" s="43">
        <v>408119</v>
      </c>
      <c r="M23" s="43">
        <v>39341</v>
      </c>
      <c r="N23" s="43">
        <v>12920</v>
      </c>
      <c r="O23" s="44">
        <v>100</v>
      </c>
      <c r="P23" s="44">
        <v>36.92</v>
      </c>
      <c r="Q23" s="44">
        <v>55.92</v>
      </c>
      <c r="R23" s="44">
        <v>5.39</v>
      </c>
      <c r="S23" s="44">
        <v>1.77</v>
      </c>
      <c r="T23" s="70" t="s">
        <v>147</v>
      </c>
      <c r="U23" s="66">
        <v>103711</v>
      </c>
      <c r="V23" s="58">
        <v>48850</v>
      </c>
      <c r="W23" s="58">
        <v>54861</v>
      </c>
      <c r="X23" s="67">
        <v>7558</v>
      </c>
      <c r="Y23" s="59">
        <v>5476</v>
      </c>
      <c r="Z23" s="59">
        <v>2082</v>
      </c>
      <c r="AA23" s="67">
        <v>33205</v>
      </c>
      <c r="AB23" s="59">
        <v>25552</v>
      </c>
      <c r="AC23" s="59">
        <v>7653</v>
      </c>
      <c r="AD23" s="67">
        <v>1814</v>
      </c>
      <c r="AE23" s="59">
        <v>1163</v>
      </c>
      <c r="AF23" s="59">
        <v>651</v>
      </c>
      <c r="AG23" s="67">
        <v>61134</v>
      </c>
      <c r="AH23" s="59">
        <v>16659</v>
      </c>
      <c r="AI23" s="59">
        <v>44475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32.016854528449244</v>
      </c>
      <c r="AO23" s="69">
        <f t="shared" si="2"/>
        <v>52.30706243602866</v>
      </c>
      <c r="AP23" s="69">
        <f t="shared" si="2"/>
        <v>13.949800404659046</v>
      </c>
      <c r="AQ23" s="5"/>
      <c r="AR23" s="5"/>
    </row>
    <row r="24" spans="1:44" s="1" customFormat="1" ht="12" customHeight="1">
      <c r="A24" s="206"/>
      <c r="B24" s="27" t="s">
        <v>21</v>
      </c>
      <c r="C24" s="40" t="s">
        <v>22</v>
      </c>
      <c r="D24" s="42">
        <v>907070</v>
      </c>
      <c r="E24" s="43">
        <v>197267</v>
      </c>
      <c r="F24" s="43">
        <v>197267</v>
      </c>
      <c r="G24" s="20" t="s">
        <v>17</v>
      </c>
      <c r="H24" s="20" t="s">
        <v>17</v>
      </c>
      <c r="I24" s="20" t="s">
        <v>17</v>
      </c>
      <c r="J24" s="43">
        <v>709803</v>
      </c>
      <c r="K24" s="43">
        <v>211506</v>
      </c>
      <c r="L24" s="43">
        <v>400909</v>
      </c>
      <c r="M24" s="43">
        <v>44971</v>
      </c>
      <c r="N24" s="43">
        <v>52417</v>
      </c>
      <c r="O24" s="44">
        <v>100</v>
      </c>
      <c r="P24" s="44">
        <v>29.8</v>
      </c>
      <c r="Q24" s="44">
        <v>56.48</v>
      </c>
      <c r="R24" s="44">
        <v>6.34</v>
      </c>
      <c r="S24" s="44">
        <v>7.38</v>
      </c>
      <c r="T24" s="70" t="s">
        <v>148</v>
      </c>
      <c r="U24" s="66">
        <v>35343</v>
      </c>
      <c r="V24" s="58">
        <v>15551</v>
      </c>
      <c r="W24" s="58">
        <v>19792</v>
      </c>
      <c r="X24" s="67">
        <v>3050</v>
      </c>
      <c r="Y24" s="59">
        <v>2079</v>
      </c>
      <c r="Z24" s="59">
        <v>971</v>
      </c>
      <c r="AA24" s="67">
        <v>8019</v>
      </c>
      <c r="AB24" s="59">
        <v>6327</v>
      </c>
      <c r="AC24" s="59">
        <v>1692</v>
      </c>
      <c r="AD24" s="67">
        <v>521</v>
      </c>
      <c r="AE24" s="59">
        <v>338</v>
      </c>
      <c r="AF24" s="59">
        <v>183</v>
      </c>
      <c r="AG24" s="67">
        <v>23753</v>
      </c>
      <c r="AH24" s="59">
        <v>6807</v>
      </c>
      <c r="AI24" s="59">
        <v>16946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22.689075630252102</v>
      </c>
      <c r="AO24" s="69">
        <f t="shared" si="2"/>
        <v>40.68548646389299</v>
      </c>
      <c r="AP24" s="69">
        <f t="shared" si="2"/>
        <v>8.54890864995958</v>
      </c>
      <c r="AQ24" s="5"/>
      <c r="AR24" s="5"/>
    </row>
    <row r="25" spans="1:44" s="1" customFormat="1" ht="12" customHeight="1">
      <c r="A25" s="31" t="s">
        <v>31</v>
      </c>
      <c r="B25" s="15" t="s">
        <v>15</v>
      </c>
      <c r="C25" s="34" t="s">
        <v>16</v>
      </c>
      <c r="D25" s="36">
        <v>467246</v>
      </c>
      <c r="E25" s="37">
        <v>104740</v>
      </c>
      <c r="F25" s="37">
        <v>104739</v>
      </c>
      <c r="G25" s="37">
        <v>1</v>
      </c>
      <c r="H25" s="10" t="s">
        <v>17</v>
      </c>
      <c r="I25" s="10" t="s">
        <v>17</v>
      </c>
      <c r="J25" s="37">
        <v>362506</v>
      </c>
      <c r="K25" s="37">
        <v>108947</v>
      </c>
      <c r="L25" s="37">
        <v>214466</v>
      </c>
      <c r="M25" s="37">
        <v>17710</v>
      </c>
      <c r="N25" s="37">
        <v>21383</v>
      </c>
      <c r="O25" s="38">
        <v>100</v>
      </c>
      <c r="P25" s="38">
        <v>30.05</v>
      </c>
      <c r="Q25" s="38">
        <v>59.16</v>
      </c>
      <c r="R25" s="38">
        <v>4.89</v>
      </c>
      <c r="S25" s="38">
        <v>5.9</v>
      </c>
      <c r="T25" s="70" t="s">
        <v>149</v>
      </c>
      <c r="U25" s="56">
        <v>6643</v>
      </c>
      <c r="V25" s="63">
        <v>2713</v>
      </c>
      <c r="W25" s="63">
        <v>3930</v>
      </c>
      <c r="X25" s="57">
        <v>651</v>
      </c>
      <c r="Y25" s="64">
        <v>420</v>
      </c>
      <c r="Z25" s="64">
        <v>231</v>
      </c>
      <c r="AA25" s="57">
        <v>1307</v>
      </c>
      <c r="AB25" s="64">
        <v>1019</v>
      </c>
      <c r="AC25" s="64">
        <v>288</v>
      </c>
      <c r="AD25" s="57">
        <v>78</v>
      </c>
      <c r="AE25" s="64">
        <v>50</v>
      </c>
      <c r="AF25" s="64">
        <v>28</v>
      </c>
      <c r="AG25" s="57">
        <v>4607</v>
      </c>
      <c r="AH25" s="64">
        <v>1224</v>
      </c>
      <c r="AI25" s="64">
        <v>3383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19.674845702242962</v>
      </c>
      <c r="AO25" s="69">
        <f t="shared" si="2"/>
        <v>37.55989679321784</v>
      </c>
      <c r="AP25" s="69">
        <f t="shared" si="2"/>
        <v>7.328244274809161</v>
      </c>
      <c r="AQ25" s="5"/>
      <c r="AR25" s="5"/>
    </row>
    <row r="26" spans="1:44" s="1" customFormat="1" ht="12" customHeight="1">
      <c r="A26" s="200" t="s">
        <v>32</v>
      </c>
      <c r="B26" s="27" t="s">
        <v>19</v>
      </c>
      <c r="C26" s="40" t="s">
        <v>20</v>
      </c>
      <c r="D26" s="42">
        <v>243345</v>
      </c>
      <c r="E26" s="43">
        <v>54887</v>
      </c>
      <c r="F26" s="43">
        <v>54887</v>
      </c>
      <c r="G26" s="20" t="s">
        <v>17</v>
      </c>
      <c r="H26" s="20" t="s">
        <v>17</v>
      </c>
      <c r="I26" s="20" t="s">
        <v>17</v>
      </c>
      <c r="J26" s="43">
        <v>188458</v>
      </c>
      <c r="K26" s="43">
        <v>62791</v>
      </c>
      <c r="L26" s="43">
        <v>111428</v>
      </c>
      <c r="M26" s="43">
        <v>9098</v>
      </c>
      <c r="N26" s="43">
        <v>5141</v>
      </c>
      <c r="O26" s="44">
        <v>100</v>
      </c>
      <c r="P26" s="44">
        <v>33.32</v>
      </c>
      <c r="Q26" s="44">
        <v>59.13</v>
      </c>
      <c r="R26" s="44">
        <v>4.83</v>
      </c>
      <c r="S26" s="44">
        <v>2.73</v>
      </c>
      <c r="T26" s="70" t="s">
        <v>150</v>
      </c>
      <c r="U26" s="66">
        <v>1573</v>
      </c>
      <c r="V26" s="58">
        <v>786</v>
      </c>
      <c r="W26" s="58">
        <v>787</v>
      </c>
      <c r="X26" s="67">
        <v>260</v>
      </c>
      <c r="Y26" s="59">
        <v>172</v>
      </c>
      <c r="Z26" s="59">
        <v>88</v>
      </c>
      <c r="AA26" s="67">
        <v>471</v>
      </c>
      <c r="AB26" s="59">
        <v>356</v>
      </c>
      <c r="AC26" s="59">
        <v>115</v>
      </c>
      <c r="AD26" s="67">
        <v>21</v>
      </c>
      <c r="AE26" s="59">
        <v>17</v>
      </c>
      <c r="AF26" s="59">
        <v>4</v>
      </c>
      <c r="AG26" s="67">
        <v>821</v>
      </c>
      <c r="AH26" s="59">
        <v>241</v>
      </c>
      <c r="AI26" s="59">
        <v>580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29.94278448823903</v>
      </c>
      <c r="AO26" s="69">
        <f t="shared" si="2"/>
        <v>45.29262086513995</v>
      </c>
      <c r="AP26" s="69">
        <f t="shared" si="2"/>
        <v>14.612452350698856</v>
      </c>
      <c r="AQ26" s="5"/>
      <c r="AR26" s="5"/>
    </row>
    <row r="27" spans="1:44" s="1" customFormat="1" ht="12" customHeight="1">
      <c r="A27" s="206"/>
      <c r="B27" s="27" t="s">
        <v>21</v>
      </c>
      <c r="C27" s="40" t="s">
        <v>22</v>
      </c>
      <c r="D27" s="42">
        <v>223901</v>
      </c>
      <c r="E27" s="43">
        <v>49853</v>
      </c>
      <c r="F27" s="43">
        <v>49852</v>
      </c>
      <c r="G27" s="43">
        <v>1</v>
      </c>
      <c r="H27" s="20" t="s">
        <v>17</v>
      </c>
      <c r="I27" s="20" t="s">
        <v>17</v>
      </c>
      <c r="J27" s="43">
        <v>174048</v>
      </c>
      <c r="K27" s="43">
        <v>46156</v>
      </c>
      <c r="L27" s="43">
        <v>103038</v>
      </c>
      <c r="M27" s="43">
        <v>8612</v>
      </c>
      <c r="N27" s="43">
        <v>16242</v>
      </c>
      <c r="O27" s="44">
        <v>100</v>
      </c>
      <c r="P27" s="44">
        <v>26.52</v>
      </c>
      <c r="Q27" s="44">
        <v>59.2</v>
      </c>
      <c r="R27" s="44">
        <v>4.95</v>
      </c>
      <c r="S27" s="44">
        <v>9.33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</row>
    <row r="28" spans="1:44" s="1" customFormat="1" ht="12" customHeight="1">
      <c r="A28" s="31" t="s">
        <v>33</v>
      </c>
      <c r="B28" s="15" t="s">
        <v>15</v>
      </c>
      <c r="C28" s="34" t="s">
        <v>16</v>
      </c>
      <c r="D28" s="36">
        <v>560643</v>
      </c>
      <c r="E28" s="37">
        <v>109515</v>
      </c>
      <c r="F28" s="37">
        <v>109514</v>
      </c>
      <c r="G28" s="37">
        <v>1</v>
      </c>
      <c r="H28" s="10" t="s">
        <v>17</v>
      </c>
      <c r="I28" s="10" t="s">
        <v>17</v>
      </c>
      <c r="J28" s="37">
        <v>451128</v>
      </c>
      <c r="K28" s="37">
        <v>143704</v>
      </c>
      <c r="L28" s="37">
        <v>256763</v>
      </c>
      <c r="M28" s="37">
        <v>19980</v>
      </c>
      <c r="N28" s="37">
        <v>30681</v>
      </c>
      <c r="O28" s="38">
        <v>100</v>
      </c>
      <c r="P28" s="38">
        <v>31.85</v>
      </c>
      <c r="Q28" s="38">
        <v>56.92</v>
      </c>
      <c r="R28" s="38">
        <v>4.43</v>
      </c>
      <c r="S28" s="38">
        <v>6.8</v>
      </c>
      <c r="T28" s="77"/>
      <c r="AQ28" s="5"/>
      <c r="AR28" s="5"/>
    </row>
    <row r="29" spans="1:19" s="1" customFormat="1" ht="12" customHeight="1">
      <c r="A29" s="200" t="s">
        <v>34</v>
      </c>
      <c r="B29" s="27" t="s">
        <v>19</v>
      </c>
      <c r="C29" s="40" t="s">
        <v>20</v>
      </c>
      <c r="D29" s="42">
        <v>293975</v>
      </c>
      <c r="E29" s="43">
        <v>57473</v>
      </c>
      <c r="F29" s="43">
        <v>57473</v>
      </c>
      <c r="G29" s="20" t="s">
        <v>17</v>
      </c>
      <c r="H29" s="20" t="s">
        <v>17</v>
      </c>
      <c r="I29" s="20" t="s">
        <v>17</v>
      </c>
      <c r="J29" s="43">
        <v>236502</v>
      </c>
      <c r="K29" s="43">
        <v>82501</v>
      </c>
      <c r="L29" s="43">
        <v>135870</v>
      </c>
      <c r="M29" s="43">
        <v>10653</v>
      </c>
      <c r="N29" s="43">
        <v>7478</v>
      </c>
      <c r="O29" s="44">
        <v>100</v>
      </c>
      <c r="P29" s="44">
        <v>34.88</v>
      </c>
      <c r="Q29" s="44">
        <v>57.45</v>
      </c>
      <c r="R29" s="44">
        <v>4.5</v>
      </c>
      <c r="S29" s="44">
        <v>3.16</v>
      </c>
    </row>
    <row r="30" spans="1:19" s="1" customFormat="1" ht="12" customHeight="1">
      <c r="A30" s="206"/>
      <c r="B30" s="27" t="s">
        <v>21</v>
      </c>
      <c r="C30" s="40" t="s">
        <v>22</v>
      </c>
      <c r="D30" s="42">
        <v>266668</v>
      </c>
      <c r="E30" s="43">
        <v>52042</v>
      </c>
      <c r="F30" s="43">
        <v>52041</v>
      </c>
      <c r="G30" s="43">
        <v>1</v>
      </c>
      <c r="H30" s="20" t="s">
        <v>17</v>
      </c>
      <c r="I30" s="20" t="s">
        <v>17</v>
      </c>
      <c r="J30" s="43">
        <v>214626</v>
      </c>
      <c r="K30" s="43">
        <v>61203</v>
      </c>
      <c r="L30" s="43">
        <v>120893</v>
      </c>
      <c r="M30" s="43">
        <v>9327</v>
      </c>
      <c r="N30" s="43">
        <v>23203</v>
      </c>
      <c r="O30" s="44">
        <v>100</v>
      </c>
      <c r="P30" s="44">
        <v>28.52</v>
      </c>
      <c r="Q30" s="44">
        <v>56.33</v>
      </c>
      <c r="R30" s="44">
        <v>4.35</v>
      </c>
      <c r="S30" s="44">
        <v>10.81</v>
      </c>
    </row>
    <row r="31" spans="1:19" s="1" customFormat="1" ht="12" customHeight="1">
      <c r="A31" s="31" t="s">
        <v>35</v>
      </c>
      <c r="B31" s="15" t="s">
        <v>15</v>
      </c>
      <c r="C31" s="34" t="s">
        <v>16</v>
      </c>
      <c r="D31" s="36">
        <v>1527040</v>
      </c>
      <c r="E31" s="37">
        <v>321514</v>
      </c>
      <c r="F31" s="37">
        <v>321513</v>
      </c>
      <c r="G31" s="37">
        <v>1</v>
      </c>
      <c r="H31" s="10" t="s">
        <v>17</v>
      </c>
      <c r="I31" s="10" t="s">
        <v>17</v>
      </c>
      <c r="J31" s="37">
        <v>1205526</v>
      </c>
      <c r="K31" s="37">
        <v>419119</v>
      </c>
      <c r="L31" s="37">
        <v>668910</v>
      </c>
      <c r="M31" s="37">
        <v>53737</v>
      </c>
      <c r="N31" s="37">
        <v>63760</v>
      </c>
      <c r="O31" s="38">
        <v>100</v>
      </c>
      <c r="P31" s="38">
        <v>34.77</v>
      </c>
      <c r="Q31" s="38">
        <v>55.49</v>
      </c>
      <c r="R31" s="38">
        <v>4.46</v>
      </c>
      <c r="S31" s="38">
        <v>5.29</v>
      </c>
    </row>
    <row r="32" spans="1:19" s="1" customFormat="1" ht="12" customHeight="1">
      <c r="A32" s="200" t="s">
        <v>36</v>
      </c>
      <c r="B32" s="27" t="s">
        <v>19</v>
      </c>
      <c r="C32" s="40" t="s">
        <v>20</v>
      </c>
      <c r="D32" s="42">
        <v>780688</v>
      </c>
      <c r="E32" s="43">
        <v>167185</v>
      </c>
      <c r="F32" s="43">
        <v>167185</v>
      </c>
      <c r="G32" s="20" t="s">
        <v>17</v>
      </c>
      <c r="H32" s="20" t="s">
        <v>17</v>
      </c>
      <c r="I32" s="20" t="s">
        <v>17</v>
      </c>
      <c r="J32" s="43">
        <v>613503</v>
      </c>
      <c r="K32" s="43">
        <v>234177</v>
      </c>
      <c r="L32" s="43">
        <v>338740</v>
      </c>
      <c r="M32" s="43">
        <v>26351</v>
      </c>
      <c r="N32" s="43">
        <v>14235</v>
      </c>
      <c r="O32" s="44">
        <v>100</v>
      </c>
      <c r="P32" s="44">
        <v>38.17</v>
      </c>
      <c r="Q32" s="44">
        <v>55.21</v>
      </c>
      <c r="R32" s="44">
        <v>4.3</v>
      </c>
      <c r="S32" s="44">
        <v>2.32</v>
      </c>
    </row>
    <row r="33" spans="1:19" s="1" customFormat="1" ht="12" customHeight="1">
      <c r="A33" s="206"/>
      <c r="B33" s="27" t="s">
        <v>21</v>
      </c>
      <c r="C33" s="40" t="s">
        <v>22</v>
      </c>
      <c r="D33" s="42">
        <v>746352</v>
      </c>
      <c r="E33" s="43">
        <v>154329</v>
      </c>
      <c r="F33" s="43">
        <v>154328</v>
      </c>
      <c r="G33" s="43">
        <v>1</v>
      </c>
      <c r="H33" s="20" t="s">
        <v>17</v>
      </c>
      <c r="I33" s="20" t="s">
        <v>17</v>
      </c>
      <c r="J33" s="43">
        <v>592023</v>
      </c>
      <c r="K33" s="43">
        <v>184942</v>
      </c>
      <c r="L33" s="43">
        <v>330170</v>
      </c>
      <c r="M33" s="43">
        <v>27386</v>
      </c>
      <c r="N33" s="43">
        <v>49525</v>
      </c>
      <c r="O33" s="44">
        <v>100</v>
      </c>
      <c r="P33" s="44">
        <v>31.24</v>
      </c>
      <c r="Q33" s="44">
        <v>55.77</v>
      </c>
      <c r="R33" s="44">
        <v>4.63</v>
      </c>
      <c r="S33" s="44">
        <v>8.37</v>
      </c>
    </row>
    <row r="34" spans="1:19" s="1" customFormat="1" ht="12" customHeight="1">
      <c r="A34" s="31" t="s">
        <v>37</v>
      </c>
      <c r="B34" s="15" t="s">
        <v>15</v>
      </c>
      <c r="C34" s="34" t="s">
        <v>16</v>
      </c>
      <c r="D34" s="36">
        <v>1316762</v>
      </c>
      <c r="E34" s="37">
        <v>260995</v>
      </c>
      <c r="F34" s="37">
        <v>260995</v>
      </c>
      <c r="G34" s="10" t="s">
        <v>17</v>
      </c>
      <c r="H34" s="10" t="s">
        <v>17</v>
      </c>
      <c r="I34" s="10" t="s">
        <v>17</v>
      </c>
      <c r="J34" s="37">
        <v>1055767</v>
      </c>
      <c r="K34" s="37">
        <v>351876</v>
      </c>
      <c r="L34" s="37">
        <v>600921</v>
      </c>
      <c r="M34" s="37">
        <v>35056</v>
      </c>
      <c r="N34" s="37">
        <v>67914</v>
      </c>
      <c r="O34" s="38">
        <v>100</v>
      </c>
      <c r="P34" s="38">
        <v>33.33</v>
      </c>
      <c r="Q34" s="38">
        <v>56.92</v>
      </c>
      <c r="R34" s="38">
        <v>3.32</v>
      </c>
      <c r="S34" s="38">
        <v>6.43</v>
      </c>
    </row>
    <row r="35" spans="1:19" s="1" customFormat="1" ht="12" customHeight="1">
      <c r="A35" s="200" t="s">
        <v>38</v>
      </c>
      <c r="B35" s="27" t="s">
        <v>19</v>
      </c>
      <c r="C35" s="40" t="s">
        <v>20</v>
      </c>
      <c r="D35" s="42">
        <v>680785</v>
      </c>
      <c r="E35" s="43">
        <v>136861</v>
      </c>
      <c r="F35" s="43">
        <v>136861</v>
      </c>
      <c r="G35" s="20" t="s">
        <v>17</v>
      </c>
      <c r="H35" s="20" t="s">
        <v>17</v>
      </c>
      <c r="I35" s="20" t="s">
        <v>17</v>
      </c>
      <c r="J35" s="43">
        <v>543924</v>
      </c>
      <c r="K35" s="43">
        <v>197770</v>
      </c>
      <c r="L35" s="43">
        <v>312890</v>
      </c>
      <c r="M35" s="43">
        <v>18636</v>
      </c>
      <c r="N35" s="43">
        <v>14628</v>
      </c>
      <c r="O35" s="44">
        <v>100</v>
      </c>
      <c r="P35" s="44">
        <v>36.36</v>
      </c>
      <c r="Q35" s="44">
        <v>57.52</v>
      </c>
      <c r="R35" s="44">
        <v>3.43</v>
      </c>
      <c r="S35" s="44">
        <v>2.69</v>
      </c>
    </row>
    <row r="36" spans="1:19" s="1" customFormat="1" ht="12" customHeight="1">
      <c r="A36" s="206"/>
      <c r="B36" s="27" t="s">
        <v>21</v>
      </c>
      <c r="C36" s="40" t="s">
        <v>22</v>
      </c>
      <c r="D36" s="42">
        <v>635977</v>
      </c>
      <c r="E36" s="43">
        <v>124134</v>
      </c>
      <c r="F36" s="43">
        <v>124134</v>
      </c>
      <c r="G36" s="20" t="s">
        <v>17</v>
      </c>
      <c r="H36" s="20" t="s">
        <v>17</v>
      </c>
      <c r="I36" s="20" t="s">
        <v>17</v>
      </c>
      <c r="J36" s="43">
        <v>511843</v>
      </c>
      <c r="K36" s="43">
        <v>154106</v>
      </c>
      <c r="L36" s="43">
        <v>288031</v>
      </c>
      <c r="M36" s="43">
        <v>16420</v>
      </c>
      <c r="N36" s="43">
        <v>53286</v>
      </c>
      <c r="O36" s="44">
        <v>100</v>
      </c>
      <c r="P36" s="44">
        <v>30.11</v>
      </c>
      <c r="Q36" s="44">
        <v>56.27</v>
      </c>
      <c r="R36" s="44">
        <v>3.21</v>
      </c>
      <c r="S36" s="44">
        <v>10.41</v>
      </c>
    </row>
    <row r="37" spans="1:19" s="1" customFormat="1" ht="12" customHeight="1">
      <c r="A37" s="31" t="s">
        <v>39</v>
      </c>
      <c r="B37" s="15" t="s">
        <v>15</v>
      </c>
      <c r="C37" s="34" t="s">
        <v>16</v>
      </c>
      <c r="D37" s="36">
        <v>538413</v>
      </c>
      <c r="E37" s="37">
        <v>101569</v>
      </c>
      <c r="F37" s="37">
        <v>101569</v>
      </c>
      <c r="G37" s="10" t="s">
        <v>17</v>
      </c>
      <c r="H37" s="10" t="s">
        <v>17</v>
      </c>
      <c r="I37" s="10" t="s">
        <v>17</v>
      </c>
      <c r="J37" s="37">
        <v>436844</v>
      </c>
      <c r="K37" s="37">
        <v>138359</v>
      </c>
      <c r="L37" s="37">
        <v>244881</v>
      </c>
      <c r="M37" s="37">
        <v>21349</v>
      </c>
      <c r="N37" s="37">
        <v>32255</v>
      </c>
      <c r="O37" s="38">
        <v>100</v>
      </c>
      <c r="P37" s="38">
        <v>31.67</v>
      </c>
      <c r="Q37" s="38">
        <v>56.06</v>
      </c>
      <c r="R37" s="38">
        <v>4.89</v>
      </c>
      <c r="S37" s="38">
        <v>7.38</v>
      </c>
    </row>
    <row r="38" spans="1:19" s="1" customFormat="1" ht="12" customHeight="1">
      <c r="A38" s="200" t="s">
        <v>40</v>
      </c>
      <c r="B38" s="27" t="s">
        <v>19</v>
      </c>
      <c r="C38" s="40" t="s">
        <v>20</v>
      </c>
      <c r="D38" s="42">
        <v>280187</v>
      </c>
      <c r="E38" s="43">
        <v>52688</v>
      </c>
      <c r="F38" s="43">
        <v>52688</v>
      </c>
      <c r="G38" s="20" t="s">
        <v>17</v>
      </c>
      <c r="H38" s="20" t="s">
        <v>17</v>
      </c>
      <c r="I38" s="20" t="s">
        <v>17</v>
      </c>
      <c r="J38" s="43">
        <v>227499</v>
      </c>
      <c r="K38" s="43">
        <v>79206</v>
      </c>
      <c r="L38" s="43">
        <v>129544</v>
      </c>
      <c r="M38" s="43">
        <v>11332</v>
      </c>
      <c r="N38" s="43">
        <v>7417</v>
      </c>
      <c r="O38" s="44">
        <v>100</v>
      </c>
      <c r="P38" s="44">
        <v>34.82</v>
      </c>
      <c r="Q38" s="44">
        <v>56.94</v>
      </c>
      <c r="R38" s="44">
        <v>4.98</v>
      </c>
      <c r="S38" s="44">
        <v>3.26</v>
      </c>
    </row>
    <row r="39" spans="1:19" s="1" customFormat="1" ht="12" customHeight="1">
      <c r="A39" s="206"/>
      <c r="B39" s="27" t="s">
        <v>21</v>
      </c>
      <c r="C39" s="40" t="s">
        <v>22</v>
      </c>
      <c r="D39" s="42">
        <v>258226</v>
      </c>
      <c r="E39" s="43">
        <v>48881</v>
      </c>
      <c r="F39" s="43">
        <v>48881</v>
      </c>
      <c r="G39" s="20" t="s">
        <v>17</v>
      </c>
      <c r="H39" s="20" t="s">
        <v>17</v>
      </c>
      <c r="I39" s="20" t="s">
        <v>17</v>
      </c>
      <c r="J39" s="43">
        <v>209345</v>
      </c>
      <c r="K39" s="43">
        <v>59153</v>
      </c>
      <c r="L39" s="43">
        <v>115337</v>
      </c>
      <c r="M39" s="43">
        <v>10017</v>
      </c>
      <c r="N39" s="43">
        <v>24838</v>
      </c>
      <c r="O39" s="44">
        <v>100</v>
      </c>
      <c r="P39" s="44">
        <v>28.26</v>
      </c>
      <c r="Q39" s="44">
        <v>55.09</v>
      </c>
      <c r="R39" s="44">
        <v>4.78</v>
      </c>
      <c r="S39" s="44">
        <v>11.86</v>
      </c>
    </row>
    <row r="40" spans="1:19" s="1" customFormat="1" ht="12" customHeight="1">
      <c r="A40" s="31" t="s">
        <v>41</v>
      </c>
      <c r="B40" s="15" t="s">
        <v>15</v>
      </c>
      <c r="C40" s="34" t="s">
        <v>16</v>
      </c>
      <c r="D40" s="36">
        <v>736772</v>
      </c>
      <c r="E40" s="37">
        <v>134195</v>
      </c>
      <c r="F40" s="37">
        <v>134194</v>
      </c>
      <c r="G40" s="37">
        <v>1</v>
      </c>
      <c r="H40" s="10" t="s">
        <v>17</v>
      </c>
      <c r="I40" s="10" t="s">
        <v>17</v>
      </c>
      <c r="J40" s="37">
        <v>602577</v>
      </c>
      <c r="K40" s="37">
        <v>180922</v>
      </c>
      <c r="L40" s="37">
        <v>350242</v>
      </c>
      <c r="M40" s="37">
        <v>22850</v>
      </c>
      <c r="N40" s="37">
        <v>48563</v>
      </c>
      <c r="O40" s="38">
        <v>100</v>
      </c>
      <c r="P40" s="38">
        <v>30.02</v>
      </c>
      <c r="Q40" s="38">
        <v>58.12</v>
      </c>
      <c r="R40" s="38">
        <v>3.79</v>
      </c>
      <c r="S40" s="38">
        <v>8.06</v>
      </c>
    </row>
    <row r="41" spans="1:19" s="1" customFormat="1" ht="12" customHeight="1">
      <c r="A41" s="200" t="s">
        <v>42</v>
      </c>
      <c r="B41" s="27" t="s">
        <v>19</v>
      </c>
      <c r="C41" s="40" t="s">
        <v>20</v>
      </c>
      <c r="D41" s="42">
        <v>388179</v>
      </c>
      <c r="E41" s="43">
        <v>70550</v>
      </c>
      <c r="F41" s="43">
        <v>70550</v>
      </c>
      <c r="G41" s="20" t="s">
        <v>17</v>
      </c>
      <c r="H41" s="20" t="s">
        <v>17</v>
      </c>
      <c r="I41" s="20" t="s">
        <v>17</v>
      </c>
      <c r="J41" s="43">
        <v>317629</v>
      </c>
      <c r="K41" s="43">
        <v>103309</v>
      </c>
      <c r="L41" s="43">
        <v>190763</v>
      </c>
      <c r="M41" s="43">
        <v>12934</v>
      </c>
      <c r="N41" s="43">
        <v>10623</v>
      </c>
      <c r="O41" s="44">
        <v>100</v>
      </c>
      <c r="P41" s="44">
        <v>32.53</v>
      </c>
      <c r="Q41" s="44">
        <v>60.06</v>
      </c>
      <c r="R41" s="44">
        <v>4.07</v>
      </c>
      <c r="S41" s="44">
        <v>3.34</v>
      </c>
    </row>
    <row r="42" spans="1:19" s="1" customFormat="1" ht="12" customHeight="1">
      <c r="A42" s="206"/>
      <c r="B42" s="27" t="s">
        <v>21</v>
      </c>
      <c r="C42" s="40" t="s">
        <v>22</v>
      </c>
      <c r="D42" s="42">
        <v>348593</v>
      </c>
      <c r="E42" s="43">
        <v>63645</v>
      </c>
      <c r="F42" s="43">
        <v>63644</v>
      </c>
      <c r="G42" s="43">
        <v>1</v>
      </c>
      <c r="H42" s="20" t="s">
        <v>17</v>
      </c>
      <c r="I42" s="20" t="s">
        <v>17</v>
      </c>
      <c r="J42" s="43">
        <v>284948</v>
      </c>
      <c r="K42" s="43">
        <v>77613</v>
      </c>
      <c r="L42" s="43">
        <v>159479</v>
      </c>
      <c r="M42" s="43">
        <v>9916</v>
      </c>
      <c r="N42" s="43">
        <v>37940</v>
      </c>
      <c r="O42" s="44">
        <v>100</v>
      </c>
      <c r="P42" s="44">
        <v>27.24</v>
      </c>
      <c r="Q42" s="44">
        <v>55.97</v>
      </c>
      <c r="R42" s="44">
        <v>3.48</v>
      </c>
      <c r="S42" s="44">
        <v>13.31</v>
      </c>
    </row>
    <row r="43" spans="1:19" s="1" customFormat="1" ht="12" customHeight="1">
      <c r="A43" s="31" t="s">
        <v>43</v>
      </c>
      <c r="B43" s="15" t="s">
        <v>15</v>
      </c>
      <c r="C43" s="34" t="s">
        <v>16</v>
      </c>
      <c r="D43" s="36">
        <v>557903</v>
      </c>
      <c r="E43" s="37">
        <v>98819</v>
      </c>
      <c r="F43" s="37">
        <v>98819</v>
      </c>
      <c r="G43" s="10" t="s">
        <v>17</v>
      </c>
      <c r="H43" s="10" t="s">
        <v>17</v>
      </c>
      <c r="I43" s="10" t="s">
        <v>17</v>
      </c>
      <c r="J43" s="37">
        <v>459084</v>
      </c>
      <c r="K43" s="37">
        <v>135935</v>
      </c>
      <c r="L43" s="37">
        <v>267679</v>
      </c>
      <c r="M43" s="37">
        <v>19054</v>
      </c>
      <c r="N43" s="37">
        <v>36416</v>
      </c>
      <c r="O43" s="38">
        <v>100</v>
      </c>
      <c r="P43" s="38">
        <v>29.61</v>
      </c>
      <c r="Q43" s="38">
        <v>58.31</v>
      </c>
      <c r="R43" s="38">
        <v>4.15</v>
      </c>
      <c r="S43" s="38">
        <v>7.93</v>
      </c>
    </row>
    <row r="44" spans="1:19" s="1" customFormat="1" ht="12" customHeight="1">
      <c r="A44" s="200" t="s">
        <v>44</v>
      </c>
      <c r="B44" s="27" t="s">
        <v>19</v>
      </c>
      <c r="C44" s="40" t="s">
        <v>20</v>
      </c>
      <c r="D44" s="42">
        <v>293894</v>
      </c>
      <c r="E44" s="43">
        <v>51619</v>
      </c>
      <c r="F44" s="43">
        <v>51619</v>
      </c>
      <c r="G44" s="20" t="s">
        <v>17</v>
      </c>
      <c r="H44" s="20" t="s">
        <v>17</v>
      </c>
      <c r="I44" s="20" t="s">
        <v>17</v>
      </c>
      <c r="J44" s="43">
        <v>242275</v>
      </c>
      <c r="K44" s="43">
        <v>78922</v>
      </c>
      <c r="L44" s="43">
        <v>143977</v>
      </c>
      <c r="M44" s="43">
        <v>10883</v>
      </c>
      <c r="N44" s="43">
        <v>8493</v>
      </c>
      <c r="O44" s="44">
        <v>100</v>
      </c>
      <c r="P44" s="44">
        <v>32.58</v>
      </c>
      <c r="Q44" s="44">
        <v>59.43</v>
      </c>
      <c r="R44" s="44">
        <v>4.49</v>
      </c>
      <c r="S44" s="44">
        <v>3.51</v>
      </c>
    </row>
    <row r="45" spans="1:19" s="1" customFormat="1" ht="12" customHeight="1">
      <c r="A45" s="206"/>
      <c r="B45" s="27" t="s">
        <v>21</v>
      </c>
      <c r="C45" s="40" t="s">
        <v>22</v>
      </c>
      <c r="D45" s="42">
        <v>264009</v>
      </c>
      <c r="E45" s="43">
        <v>47200</v>
      </c>
      <c r="F45" s="43">
        <v>47200</v>
      </c>
      <c r="G45" s="20" t="s">
        <v>17</v>
      </c>
      <c r="H45" s="20" t="s">
        <v>17</v>
      </c>
      <c r="I45" s="20" t="s">
        <v>17</v>
      </c>
      <c r="J45" s="43">
        <v>216809</v>
      </c>
      <c r="K45" s="43">
        <v>57013</v>
      </c>
      <c r="L45" s="43">
        <v>123702</v>
      </c>
      <c r="M45" s="43">
        <v>8171</v>
      </c>
      <c r="N45" s="43">
        <v>27923</v>
      </c>
      <c r="O45" s="44">
        <v>100</v>
      </c>
      <c r="P45" s="44">
        <v>26.3</v>
      </c>
      <c r="Q45" s="44">
        <v>57.06</v>
      </c>
      <c r="R45" s="44">
        <v>3.77</v>
      </c>
      <c r="S45" s="44">
        <v>12.88</v>
      </c>
    </row>
    <row r="46" spans="1:19" s="1" customFormat="1" ht="12" customHeight="1">
      <c r="A46" s="31" t="s">
        <v>45</v>
      </c>
      <c r="B46" s="15" t="s">
        <v>15</v>
      </c>
      <c r="C46" s="34" t="s">
        <v>16</v>
      </c>
      <c r="D46" s="36">
        <v>1105674</v>
      </c>
      <c r="E46" s="37">
        <v>195269</v>
      </c>
      <c r="F46" s="37">
        <v>195268</v>
      </c>
      <c r="G46" s="37">
        <v>1</v>
      </c>
      <c r="H46" s="10" t="s">
        <v>17</v>
      </c>
      <c r="I46" s="10" t="s">
        <v>17</v>
      </c>
      <c r="J46" s="37">
        <v>910405</v>
      </c>
      <c r="K46" s="37">
        <v>292015</v>
      </c>
      <c r="L46" s="37">
        <v>511651</v>
      </c>
      <c r="M46" s="37">
        <v>44163</v>
      </c>
      <c r="N46" s="37">
        <v>62576</v>
      </c>
      <c r="O46" s="38">
        <v>100</v>
      </c>
      <c r="P46" s="38">
        <v>32.08</v>
      </c>
      <c r="Q46" s="38">
        <v>56.2</v>
      </c>
      <c r="R46" s="38">
        <v>4.85</v>
      </c>
      <c r="S46" s="38">
        <v>6.87</v>
      </c>
    </row>
    <row r="47" spans="1:19" s="1" customFormat="1" ht="12" customHeight="1">
      <c r="A47" s="200" t="s">
        <v>46</v>
      </c>
      <c r="B47" s="27" t="s">
        <v>19</v>
      </c>
      <c r="C47" s="40" t="s">
        <v>20</v>
      </c>
      <c r="D47" s="42">
        <v>569680</v>
      </c>
      <c r="E47" s="43">
        <v>101570</v>
      </c>
      <c r="F47" s="43">
        <v>101570</v>
      </c>
      <c r="G47" s="20" t="s">
        <v>17</v>
      </c>
      <c r="H47" s="20" t="s">
        <v>17</v>
      </c>
      <c r="I47" s="20" t="s">
        <v>17</v>
      </c>
      <c r="J47" s="43">
        <v>468110</v>
      </c>
      <c r="K47" s="43">
        <v>166201</v>
      </c>
      <c r="L47" s="43">
        <v>264752</v>
      </c>
      <c r="M47" s="43">
        <v>22469</v>
      </c>
      <c r="N47" s="43">
        <v>14688</v>
      </c>
      <c r="O47" s="44">
        <v>100</v>
      </c>
      <c r="P47" s="44">
        <v>35.5</v>
      </c>
      <c r="Q47" s="44">
        <v>56.56</v>
      </c>
      <c r="R47" s="44">
        <v>4.8</v>
      </c>
      <c r="S47" s="44">
        <v>3.14</v>
      </c>
    </row>
    <row r="48" spans="1:19" s="1" customFormat="1" ht="12" customHeight="1">
      <c r="A48" s="206"/>
      <c r="B48" s="27" t="s">
        <v>21</v>
      </c>
      <c r="C48" s="40" t="s">
        <v>22</v>
      </c>
      <c r="D48" s="42">
        <v>535994</v>
      </c>
      <c r="E48" s="43">
        <v>93699</v>
      </c>
      <c r="F48" s="43">
        <v>93698</v>
      </c>
      <c r="G48" s="43">
        <v>1</v>
      </c>
      <c r="H48" s="20" t="s">
        <v>17</v>
      </c>
      <c r="I48" s="20" t="s">
        <v>17</v>
      </c>
      <c r="J48" s="43">
        <v>442295</v>
      </c>
      <c r="K48" s="43">
        <v>125814</v>
      </c>
      <c r="L48" s="43">
        <v>246899</v>
      </c>
      <c r="M48" s="43">
        <v>21694</v>
      </c>
      <c r="N48" s="43">
        <v>47888</v>
      </c>
      <c r="O48" s="44">
        <v>100</v>
      </c>
      <c r="P48" s="44">
        <v>28.45</v>
      </c>
      <c r="Q48" s="44">
        <v>55.82</v>
      </c>
      <c r="R48" s="44">
        <v>4.9</v>
      </c>
      <c r="S48" s="44">
        <v>10.83</v>
      </c>
    </row>
    <row r="49" spans="1:19" s="1" customFormat="1" ht="12" customHeight="1">
      <c r="A49" s="31" t="s">
        <v>47</v>
      </c>
      <c r="B49" s="15" t="s">
        <v>15</v>
      </c>
      <c r="C49" s="34" t="s">
        <v>16</v>
      </c>
      <c r="D49" s="36">
        <v>1238925</v>
      </c>
      <c r="E49" s="37">
        <v>224972</v>
      </c>
      <c r="F49" s="37">
        <v>224971</v>
      </c>
      <c r="G49" s="37">
        <v>1</v>
      </c>
      <c r="H49" s="10" t="s">
        <v>17</v>
      </c>
      <c r="I49" s="10" t="s">
        <v>17</v>
      </c>
      <c r="J49" s="37">
        <v>1013953</v>
      </c>
      <c r="K49" s="37">
        <v>343401</v>
      </c>
      <c r="L49" s="37">
        <v>555883</v>
      </c>
      <c r="M49" s="37">
        <v>55139</v>
      </c>
      <c r="N49" s="37">
        <v>59530</v>
      </c>
      <c r="O49" s="38">
        <v>100</v>
      </c>
      <c r="P49" s="38">
        <v>33.87</v>
      </c>
      <c r="Q49" s="38">
        <v>54.82</v>
      </c>
      <c r="R49" s="38">
        <v>5.44</v>
      </c>
      <c r="S49" s="38">
        <v>5.87</v>
      </c>
    </row>
    <row r="50" spans="1:19" s="1" customFormat="1" ht="12" customHeight="1">
      <c r="A50" s="200" t="s">
        <v>48</v>
      </c>
      <c r="B50" s="27" t="s">
        <v>19</v>
      </c>
      <c r="C50" s="40" t="s">
        <v>20</v>
      </c>
      <c r="D50" s="42">
        <v>641236</v>
      </c>
      <c r="E50" s="43">
        <v>117383</v>
      </c>
      <c r="F50" s="43">
        <v>117383</v>
      </c>
      <c r="G50" s="20" t="s">
        <v>17</v>
      </c>
      <c r="H50" s="20" t="s">
        <v>17</v>
      </c>
      <c r="I50" s="20" t="s">
        <v>17</v>
      </c>
      <c r="J50" s="43">
        <v>523853</v>
      </c>
      <c r="K50" s="43">
        <v>196098</v>
      </c>
      <c r="L50" s="43">
        <v>286602</v>
      </c>
      <c r="M50" s="43">
        <v>27972</v>
      </c>
      <c r="N50" s="43">
        <v>13181</v>
      </c>
      <c r="O50" s="44">
        <v>100</v>
      </c>
      <c r="P50" s="44">
        <v>37.43</v>
      </c>
      <c r="Q50" s="44">
        <v>54.71</v>
      </c>
      <c r="R50" s="44">
        <v>5.34</v>
      </c>
      <c r="S50" s="44">
        <v>2.52</v>
      </c>
    </row>
    <row r="51" spans="1:19" s="1" customFormat="1" ht="12" customHeight="1">
      <c r="A51" s="206"/>
      <c r="B51" s="27" t="s">
        <v>21</v>
      </c>
      <c r="C51" s="40" t="s">
        <v>22</v>
      </c>
      <c r="D51" s="42">
        <v>597689</v>
      </c>
      <c r="E51" s="43">
        <v>107589</v>
      </c>
      <c r="F51" s="43">
        <v>107588</v>
      </c>
      <c r="G51" s="43">
        <v>1</v>
      </c>
      <c r="H51" s="20" t="s">
        <v>17</v>
      </c>
      <c r="I51" s="20" t="s">
        <v>17</v>
      </c>
      <c r="J51" s="43">
        <v>490100</v>
      </c>
      <c r="K51" s="43">
        <v>147303</v>
      </c>
      <c r="L51" s="43">
        <v>269281</v>
      </c>
      <c r="M51" s="43">
        <v>27167</v>
      </c>
      <c r="N51" s="43">
        <v>46349</v>
      </c>
      <c r="O51" s="44">
        <v>100</v>
      </c>
      <c r="P51" s="44">
        <v>30.06</v>
      </c>
      <c r="Q51" s="44">
        <v>54.94</v>
      </c>
      <c r="R51" s="44">
        <v>5.54</v>
      </c>
      <c r="S51" s="44">
        <v>9.46</v>
      </c>
    </row>
    <row r="52" spans="1:19" s="1" customFormat="1" ht="12" customHeight="1">
      <c r="A52" s="31" t="s">
        <v>49</v>
      </c>
      <c r="B52" s="15" t="s">
        <v>15</v>
      </c>
      <c r="C52" s="34" t="s">
        <v>16</v>
      </c>
      <c r="D52" s="36">
        <v>900199</v>
      </c>
      <c r="E52" s="37">
        <v>166057</v>
      </c>
      <c r="F52" s="37">
        <v>166056</v>
      </c>
      <c r="G52" s="37">
        <v>1</v>
      </c>
      <c r="H52" s="10" t="s">
        <v>17</v>
      </c>
      <c r="I52" s="10" t="s">
        <v>17</v>
      </c>
      <c r="J52" s="37">
        <v>734142</v>
      </c>
      <c r="K52" s="37">
        <v>238893</v>
      </c>
      <c r="L52" s="37">
        <v>403049</v>
      </c>
      <c r="M52" s="37">
        <v>40020</v>
      </c>
      <c r="N52" s="37">
        <v>52180</v>
      </c>
      <c r="O52" s="38">
        <v>100</v>
      </c>
      <c r="P52" s="38">
        <v>32.54</v>
      </c>
      <c r="Q52" s="38">
        <v>54.9</v>
      </c>
      <c r="R52" s="38">
        <v>5.45</v>
      </c>
      <c r="S52" s="38">
        <v>7.11</v>
      </c>
    </row>
    <row r="53" spans="1:44" s="1" customFormat="1" ht="12" customHeight="1">
      <c r="A53" s="200" t="s">
        <v>50</v>
      </c>
      <c r="B53" s="27" t="s">
        <v>19</v>
      </c>
      <c r="C53" s="40" t="s">
        <v>20</v>
      </c>
      <c r="D53" s="42">
        <v>467815</v>
      </c>
      <c r="E53" s="43">
        <v>86419</v>
      </c>
      <c r="F53" s="43">
        <v>86419</v>
      </c>
      <c r="G53" s="20" t="s">
        <v>17</v>
      </c>
      <c r="H53" s="20" t="s">
        <v>17</v>
      </c>
      <c r="I53" s="20" t="s">
        <v>17</v>
      </c>
      <c r="J53" s="43">
        <v>381396</v>
      </c>
      <c r="K53" s="43">
        <v>138232</v>
      </c>
      <c r="L53" s="43">
        <v>210003</v>
      </c>
      <c r="M53" s="43">
        <v>21215</v>
      </c>
      <c r="N53" s="43">
        <v>11946</v>
      </c>
      <c r="O53" s="44">
        <v>100</v>
      </c>
      <c r="P53" s="44">
        <v>36.24</v>
      </c>
      <c r="Q53" s="44">
        <v>55.06</v>
      </c>
      <c r="R53" s="44">
        <v>5.56</v>
      </c>
      <c r="S53" s="44">
        <v>3.13</v>
      </c>
      <c r="T53" s="4"/>
      <c r="AQ53" s="5"/>
      <c r="AR53" s="5"/>
    </row>
    <row r="54" spans="1:44" s="1" customFormat="1" ht="12" customHeight="1">
      <c r="A54" s="206"/>
      <c r="B54" s="27" t="s">
        <v>21</v>
      </c>
      <c r="C54" s="40" t="s">
        <v>22</v>
      </c>
      <c r="D54" s="42">
        <v>432384</v>
      </c>
      <c r="E54" s="43">
        <v>79638</v>
      </c>
      <c r="F54" s="43">
        <v>79637</v>
      </c>
      <c r="G54" s="43">
        <v>1</v>
      </c>
      <c r="H54" s="20" t="s">
        <v>17</v>
      </c>
      <c r="I54" s="20" t="s">
        <v>17</v>
      </c>
      <c r="J54" s="43">
        <v>352746</v>
      </c>
      <c r="K54" s="43">
        <v>100661</v>
      </c>
      <c r="L54" s="43">
        <v>193046</v>
      </c>
      <c r="M54" s="43">
        <v>18805</v>
      </c>
      <c r="N54" s="43">
        <v>40234</v>
      </c>
      <c r="O54" s="44">
        <v>100</v>
      </c>
      <c r="P54" s="44">
        <v>28.54</v>
      </c>
      <c r="Q54" s="44">
        <v>54.73</v>
      </c>
      <c r="R54" s="44">
        <v>5.33</v>
      </c>
      <c r="S54" s="44">
        <v>11.41</v>
      </c>
      <c r="T54" s="4"/>
      <c r="AQ54" s="5"/>
      <c r="AR54" s="5"/>
    </row>
    <row r="55" spans="1:44" s="1" customFormat="1" ht="12" customHeight="1">
      <c r="A55" s="31" t="s">
        <v>51</v>
      </c>
      <c r="B55" s="15" t="s">
        <v>15</v>
      </c>
      <c r="C55" s="34" t="s">
        <v>16</v>
      </c>
      <c r="D55" s="36">
        <v>240373</v>
      </c>
      <c r="E55" s="37">
        <v>44684</v>
      </c>
      <c r="F55" s="37">
        <v>44684</v>
      </c>
      <c r="G55" s="10" t="s">
        <v>17</v>
      </c>
      <c r="H55" s="10" t="s">
        <v>17</v>
      </c>
      <c r="I55" s="10" t="s">
        <v>17</v>
      </c>
      <c r="J55" s="37">
        <v>195689</v>
      </c>
      <c r="K55" s="37">
        <v>67424</v>
      </c>
      <c r="L55" s="37">
        <v>98635</v>
      </c>
      <c r="M55" s="37">
        <v>13757</v>
      </c>
      <c r="N55" s="37">
        <v>15873</v>
      </c>
      <c r="O55" s="38">
        <v>100</v>
      </c>
      <c r="P55" s="38">
        <v>34.45</v>
      </c>
      <c r="Q55" s="38">
        <v>50.4</v>
      </c>
      <c r="R55" s="38">
        <v>7.03</v>
      </c>
      <c r="S55" s="38">
        <v>8.11</v>
      </c>
      <c r="T55" s="4"/>
      <c r="AQ55" s="5"/>
      <c r="AR55" s="5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42">
        <v>127820</v>
      </c>
      <c r="E56" s="43">
        <v>23258</v>
      </c>
      <c r="F56" s="43">
        <v>23258</v>
      </c>
      <c r="G56" s="20" t="s">
        <v>17</v>
      </c>
      <c r="H56" s="20" t="s">
        <v>17</v>
      </c>
      <c r="I56" s="20" t="s">
        <v>17</v>
      </c>
      <c r="J56" s="43">
        <v>104562</v>
      </c>
      <c r="K56" s="43">
        <v>42042</v>
      </c>
      <c r="L56" s="43">
        <v>52001</v>
      </c>
      <c r="M56" s="43">
        <v>7266</v>
      </c>
      <c r="N56" s="43">
        <v>3253</v>
      </c>
      <c r="O56" s="44">
        <v>100</v>
      </c>
      <c r="P56" s="44">
        <v>40.21</v>
      </c>
      <c r="Q56" s="44">
        <v>49.73</v>
      </c>
      <c r="R56" s="44">
        <v>6.95</v>
      </c>
      <c r="S56" s="44">
        <v>3.11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42">
        <v>112553</v>
      </c>
      <c r="E57" s="43">
        <v>21426</v>
      </c>
      <c r="F57" s="43">
        <v>21426</v>
      </c>
      <c r="G57" s="20" t="s">
        <v>17</v>
      </c>
      <c r="H57" s="20" t="s">
        <v>17</v>
      </c>
      <c r="I57" s="20" t="s">
        <v>17</v>
      </c>
      <c r="J57" s="43">
        <v>91127</v>
      </c>
      <c r="K57" s="43">
        <v>25382</v>
      </c>
      <c r="L57" s="43">
        <v>46634</v>
      </c>
      <c r="M57" s="43">
        <v>6491</v>
      </c>
      <c r="N57" s="43">
        <v>12620</v>
      </c>
      <c r="O57" s="44">
        <v>100</v>
      </c>
      <c r="P57" s="44">
        <v>27.85</v>
      </c>
      <c r="Q57" s="44">
        <v>51.17</v>
      </c>
      <c r="R57" s="44">
        <v>7.12</v>
      </c>
      <c r="S57" s="44">
        <v>13.85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349149</v>
      </c>
      <c r="E58" s="37">
        <v>65713</v>
      </c>
      <c r="F58" s="37">
        <v>65712</v>
      </c>
      <c r="G58" s="37">
        <v>1</v>
      </c>
      <c r="H58" s="10" t="s">
        <v>17</v>
      </c>
      <c r="I58" s="10" t="s">
        <v>17</v>
      </c>
      <c r="J58" s="37">
        <v>283436</v>
      </c>
      <c r="K58" s="37">
        <v>98387</v>
      </c>
      <c r="L58" s="37">
        <v>143296</v>
      </c>
      <c r="M58" s="37">
        <v>21292</v>
      </c>
      <c r="N58" s="37">
        <v>20461</v>
      </c>
      <c r="O58" s="38">
        <v>100</v>
      </c>
      <c r="P58" s="38">
        <v>34.71</v>
      </c>
      <c r="Q58" s="38">
        <v>50.56</v>
      </c>
      <c r="R58" s="38">
        <v>7.51</v>
      </c>
      <c r="S58" s="38">
        <v>7.22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42">
        <v>183149</v>
      </c>
      <c r="E59" s="43">
        <v>33983</v>
      </c>
      <c r="F59" s="43">
        <v>33982</v>
      </c>
      <c r="G59" s="43">
        <v>1</v>
      </c>
      <c r="H59" s="20" t="s">
        <v>17</v>
      </c>
      <c r="I59" s="20" t="s">
        <v>17</v>
      </c>
      <c r="J59" s="43">
        <v>149166</v>
      </c>
      <c r="K59" s="43">
        <v>59199</v>
      </c>
      <c r="L59" s="43">
        <v>74808</v>
      </c>
      <c r="M59" s="43">
        <v>10953</v>
      </c>
      <c r="N59" s="43">
        <v>4206</v>
      </c>
      <c r="O59" s="44">
        <v>100</v>
      </c>
      <c r="P59" s="44">
        <v>39.69</v>
      </c>
      <c r="Q59" s="44">
        <v>50.15</v>
      </c>
      <c r="R59" s="44">
        <v>7.34</v>
      </c>
      <c r="S59" s="44">
        <v>2.82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42">
        <v>166000</v>
      </c>
      <c r="E60" s="43">
        <v>31730</v>
      </c>
      <c r="F60" s="43">
        <v>31730</v>
      </c>
      <c r="G60" s="20" t="s">
        <v>17</v>
      </c>
      <c r="H60" s="20" t="s">
        <v>17</v>
      </c>
      <c r="I60" s="20" t="s">
        <v>17</v>
      </c>
      <c r="J60" s="43">
        <v>134270</v>
      </c>
      <c r="K60" s="43">
        <v>39188</v>
      </c>
      <c r="L60" s="43">
        <v>68488</v>
      </c>
      <c r="M60" s="43">
        <v>10339</v>
      </c>
      <c r="N60" s="43">
        <v>16255</v>
      </c>
      <c r="O60" s="44">
        <v>100</v>
      </c>
      <c r="P60" s="44">
        <v>29.19</v>
      </c>
      <c r="Q60" s="44">
        <v>51.01</v>
      </c>
      <c r="R60" s="44">
        <v>7.7</v>
      </c>
      <c r="S60" s="44">
        <v>12.11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91808</v>
      </c>
      <c r="E61" s="37">
        <v>15879</v>
      </c>
      <c r="F61" s="37">
        <v>15878</v>
      </c>
      <c r="G61" s="37">
        <v>1</v>
      </c>
      <c r="H61" s="10" t="s">
        <v>17</v>
      </c>
      <c r="I61" s="10" t="s">
        <v>17</v>
      </c>
      <c r="J61" s="37">
        <v>75929</v>
      </c>
      <c r="K61" s="37">
        <v>24157</v>
      </c>
      <c r="L61" s="37">
        <v>42283</v>
      </c>
      <c r="M61" s="37">
        <v>3321</v>
      </c>
      <c r="N61" s="37">
        <v>6168</v>
      </c>
      <c r="O61" s="38">
        <v>100</v>
      </c>
      <c r="P61" s="38">
        <v>31.82</v>
      </c>
      <c r="Q61" s="38">
        <v>55.69</v>
      </c>
      <c r="R61" s="38">
        <v>4.37</v>
      </c>
      <c r="S61" s="38">
        <v>8.12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42">
        <v>47622</v>
      </c>
      <c r="E62" s="43">
        <v>8298</v>
      </c>
      <c r="F62" s="43">
        <v>8298</v>
      </c>
      <c r="G62" s="20" t="s">
        <v>17</v>
      </c>
      <c r="H62" s="20" t="s">
        <v>17</v>
      </c>
      <c r="I62" s="20" t="s">
        <v>17</v>
      </c>
      <c r="J62" s="43">
        <v>39324</v>
      </c>
      <c r="K62" s="43">
        <v>13896</v>
      </c>
      <c r="L62" s="43">
        <v>22238</v>
      </c>
      <c r="M62" s="43">
        <v>1821</v>
      </c>
      <c r="N62" s="43">
        <v>1369</v>
      </c>
      <c r="O62" s="44">
        <v>100</v>
      </c>
      <c r="P62" s="44">
        <v>35.34</v>
      </c>
      <c r="Q62" s="44">
        <v>56.55</v>
      </c>
      <c r="R62" s="44">
        <v>4.63</v>
      </c>
      <c r="S62" s="44">
        <v>3.48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42">
        <v>44186</v>
      </c>
      <c r="E63" s="43">
        <v>7581</v>
      </c>
      <c r="F63" s="43">
        <v>7580</v>
      </c>
      <c r="G63" s="43">
        <v>1</v>
      </c>
      <c r="H63" s="20" t="s">
        <v>17</v>
      </c>
      <c r="I63" s="20" t="s">
        <v>17</v>
      </c>
      <c r="J63" s="43">
        <v>36605</v>
      </c>
      <c r="K63" s="43">
        <v>10261</v>
      </c>
      <c r="L63" s="43">
        <v>20045</v>
      </c>
      <c r="M63" s="43">
        <v>1500</v>
      </c>
      <c r="N63" s="43">
        <v>4799</v>
      </c>
      <c r="O63" s="44">
        <v>100</v>
      </c>
      <c r="P63" s="44">
        <v>28.03</v>
      </c>
      <c r="Q63" s="44">
        <v>54.76</v>
      </c>
      <c r="R63" s="44">
        <v>4.1</v>
      </c>
      <c r="S63" s="44">
        <v>13.11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392337</v>
      </c>
      <c r="E64" s="37">
        <v>72962</v>
      </c>
      <c r="F64" s="37">
        <v>72962</v>
      </c>
      <c r="G64" s="10" t="s">
        <v>17</v>
      </c>
      <c r="H64" s="10" t="s">
        <v>17</v>
      </c>
      <c r="I64" s="10" t="s">
        <v>17</v>
      </c>
      <c r="J64" s="37">
        <v>319375</v>
      </c>
      <c r="K64" s="37">
        <v>110567</v>
      </c>
      <c r="L64" s="37">
        <v>166630</v>
      </c>
      <c r="M64" s="37">
        <v>22754</v>
      </c>
      <c r="N64" s="37">
        <v>19424</v>
      </c>
      <c r="O64" s="38">
        <v>100</v>
      </c>
      <c r="P64" s="38">
        <v>34.62</v>
      </c>
      <c r="Q64" s="38">
        <v>52.17</v>
      </c>
      <c r="R64" s="38">
        <v>7.12</v>
      </c>
      <c r="S64" s="38">
        <v>6.08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42">
        <v>199972</v>
      </c>
      <c r="E65" s="43">
        <v>38013</v>
      </c>
      <c r="F65" s="43">
        <v>38013</v>
      </c>
      <c r="G65" s="20" t="s">
        <v>17</v>
      </c>
      <c r="H65" s="20" t="s">
        <v>17</v>
      </c>
      <c r="I65" s="20" t="s">
        <v>17</v>
      </c>
      <c r="J65" s="43">
        <v>161959</v>
      </c>
      <c r="K65" s="43">
        <v>62092</v>
      </c>
      <c r="L65" s="43">
        <v>85382</v>
      </c>
      <c r="M65" s="43">
        <v>10957</v>
      </c>
      <c r="N65" s="43">
        <v>3528</v>
      </c>
      <c r="O65" s="44">
        <v>100</v>
      </c>
      <c r="P65" s="44">
        <v>38.34</v>
      </c>
      <c r="Q65" s="44">
        <v>52.72</v>
      </c>
      <c r="R65" s="44">
        <v>6.77</v>
      </c>
      <c r="S65" s="44">
        <v>2.18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42">
        <v>192365</v>
      </c>
      <c r="E66" s="43">
        <v>34949</v>
      </c>
      <c r="F66" s="43">
        <v>34949</v>
      </c>
      <c r="G66" s="20" t="s">
        <v>17</v>
      </c>
      <c r="H66" s="20" t="s">
        <v>17</v>
      </c>
      <c r="I66" s="20" t="s">
        <v>17</v>
      </c>
      <c r="J66" s="43">
        <v>157416</v>
      </c>
      <c r="K66" s="43">
        <v>48475</v>
      </c>
      <c r="L66" s="43">
        <v>81248</v>
      </c>
      <c r="M66" s="43">
        <v>11797</v>
      </c>
      <c r="N66" s="43">
        <v>15896</v>
      </c>
      <c r="O66" s="44">
        <v>100</v>
      </c>
      <c r="P66" s="44">
        <v>30.79</v>
      </c>
      <c r="Q66" s="44">
        <v>51.61</v>
      </c>
      <c r="R66" s="44">
        <v>7.49</v>
      </c>
      <c r="S66" s="44">
        <v>10.1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386950</v>
      </c>
      <c r="E67" s="37">
        <v>84275</v>
      </c>
      <c r="F67" s="37">
        <v>84275</v>
      </c>
      <c r="G67" s="10" t="s">
        <v>17</v>
      </c>
      <c r="H67" s="10" t="s">
        <v>17</v>
      </c>
      <c r="I67" s="10" t="s">
        <v>17</v>
      </c>
      <c r="J67" s="37">
        <v>302675</v>
      </c>
      <c r="K67" s="37">
        <v>99713</v>
      </c>
      <c r="L67" s="37">
        <v>170783</v>
      </c>
      <c r="M67" s="37">
        <v>16306</v>
      </c>
      <c r="N67" s="37">
        <v>15873</v>
      </c>
      <c r="O67" s="38">
        <v>100</v>
      </c>
      <c r="P67" s="38">
        <v>32.94</v>
      </c>
      <c r="Q67" s="38">
        <v>56.42</v>
      </c>
      <c r="R67" s="38">
        <v>5.39</v>
      </c>
      <c r="S67" s="38">
        <v>5.24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42">
        <v>195542</v>
      </c>
      <c r="E68" s="43">
        <v>43976</v>
      </c>
      <c r="F68" s="43">
        <v>43976</v>
      </c>
      <c r="G68" s="20" t="s">
        <v>17</v>
      </c>
      <c r="H68" s="20" t="s">
        <v>17</v>
      </c>
      <c r="I68" s="20" t="s">
        <v>17</v>
      </c>
      <c r="J68" s="43">
        <v>151566</v>
      </c>
      <c r="K68" s="43">
        <v>55056</v>
      </c>
      <c r="L68" s="43">
        <v>85675</v>
      </c>
      <c r="M68" s="43">
        <v>7632</v>
      </c>
      <c r="N68" s="43">
        <v>3203</v>
      </c>
      <c r="O68" s="44">
        <v>100</v>
      </c>
      <c r="P68" s="44">
        <v>36.32</v>
      </c>
      <c r="Q68" s="44">
        <v>56.53</v>
      </c>
      <c r="R68" s="44">
        <v>5.04</v>
      </c>
      <c r="S68" s="44">
        <v>2.11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42">
        <v>191408</v>
      </c>
      <c r="E69" s="43">
        <v>40299</v>
      </c>
      <c r="F69" s="43">
        <v>40299</v>
      </c>
      <c r="G69" s="20" t="s">
        <v>17</v>
      </c>
      <c r="H69" s="20" t="s">
        <v>17</v>
      </c>
      <c r="I69" s="20" t="s">
        <v>17</v>
      </c>
      <c r="J69" s="43">
        <v>151109</v>
      </c>
      <c r="K69" s="43">
        <v>44657</v>
      </c>
      <c r="L69" s="43">
        <v>85108</v>
      </c>
      <c r="M69" s="43">
        <v>8674</v>
      </c>
      <c r="N69" s="43">
        <v>12670</v>
      </c>
      <c r="O69" s="44">
        <v>100</v>
      </c>
      <c r="P69" s="44">
        <v>29.55</v>
      </c>
      <c r="Q69" s="44">
        <v>56.32</v>
      </c>
      <c r="R69" s="44">
        <v>5.74</v>
      </c>
      <c r="S69" s="44">
        <v>8.38</v>
      </c>
      <c r="T69" s="4"/>
      <c r="AQ69" s="5"/>
      <c r="AR69" s="5"/>
    </row>
    <row r="70" spans="1:44" s="1" customFormat="1" ht="12" customHeight="1">
      <c r="A70" s="31" t="s">
        <v>61</v>
      </c>
      <c r="B70" s="15" t="s">
        <v>15</v>
      </c>
      <c r="C70" s="34" t="s">
        <v>16</v>
      </c>
      <c r="D70" s="36">
        <v>1021292</v>
      </c>
      <c r="E70" s="37">
        <v>223260</v>
      </c>
      <c r="F70" s="37">
        <v>223260</v>
      </c>
      <c r="G70" s="10" t="s">
        <v>17</v>
      </c>
      <c r="H70" s="10" t="s">
        <v>17</v>
      </c>
      <c r="I70" s="10" t="s">
        <v>17</v>
      </c>
      <c r="J70" s="37">
        <v>798032</v>
      </c>
      <c r="K70" s="37">
        <v>275900</v>
      </c>
      <c r="L70" s="37">
        <v>432680</v>
      </c>
      <c r="M70" s="37">
        <v>54263</v>
      </c>
      <c r="N70" s="37">
        <v>35189</v>
      </c>
      <c r="O70" s="38">
        <v>100</v>
      </c>
      <c r="P70" s="38">
        <v>34.57</v>
      </c>
      <c r="Q70" s="38">
        <v>54.22</v>
      </c>
      <c r="R70" s="38">
        <v>6.8</v>
      </c>
      <c r="S70" s="38">
        <v>4.41</v>
      </c>
      <c r="T70" s="4"/>
      <c r="AQ70" s="5"/>
      <c r="AR70" s="5"/>
    </row>
    <row r="71" spans="1:44" s="1" customFormat="1" ht="12" customHeight="1">
      <c r="A71" s="200" t="s">
        <v>62</v>
      </c>
      <c r="B71" s="27" t="s">
        <v>19</v>
      </c>
      <c r="C71" s="40" t="s">
        <v>20</v>
      </c>
      <c r="D71" s="42">
        <v>502013</v>
      </c>
      <c r="E71" s="43">
        <v>116195</v>
      </c>
      <c r="F71" s="43">
        <v>116195</v>
      </c>
      <c r="G71" s="20" t="s">
        <v>17</v>
      </c>
      <c r="H71" s="20" t="s">
        <v>17</v>
      </c>
      <c r="I71" s="20" t="s">
        <v>17</v>
      </c>
      <c r="J71" s="43">
        <v>385818</v>
      </c>
      <c r="K71" s="43">
        <v>144769</v>
      </c>
      <c r="L71" s="43">
        <v>211533</v>
      </c>
      <c r="M71" s="43">
        <v>22871</v>
      </c>
      <c r="N71" s="43">
        <v>6645</v>
      </c>
      <c r="O71" s="44">
        <v>100</v>
      </c>
      <c r="P71" s="44">
        <v>37.52</v>
      </c>
      <c r="Q71" s="44">
        <v>54.83</v>
      </c>
      <c r="R71" s="44">
        <v>5.93</v>
      </c>
      <c r="S71" s="44">
        <v>1.72</v>
      </c>
      <c r="T71" s="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42">
        <v>519279</v>
      </c>
      <c r="E72" s="43">
        <v>107065</v>
      </c>
      <c r="F72" s="43">
        <v>107065</v>
      </c>
      <c r="G72" s="20" t="s">
        <v>17</v>
      </c>
      <c r="H72" s="20" t="s">
        <v>17</v>
      </c>
      <c r="I72" s="20" t="s">
        <v>17</v>
      </c>
      <c r="J72" s="43">
        <v>412214</v>
      </c>
      <c r="K72" s="43">
        <v>131131</v>
      </c>
      <c r="L72" s="43">
        <v>221147</v>
      </c>
      <c r="M72" s="43">
        <v>31392</v>
      </c>
      <c r="N72" s="43">
        <v>28544</v>
      </c>
      <c r="O72" s="44">
        <v>100</v>
      </c>
      <c r="P72" s="44">
        <v>31.81</v>
      </c>
      <c r="Q72" s="44">
        <v>53.65</v>
      </c>
      <c r="R72" s="44">
        <v>7.62</v>
      </c>
      <c r="S72" s="44">
        <v>6.92</v>
      </c>
      <c r="T72" s="4"/>
      <c r="AQ72" s="5"/>
      <c r="AR72" s="5"/>
    </row>
    <row r="73" spans="1:44" s="1" customFormat="1" ht="12" customHeight="1">
      <c r="A73" s="31" t="s">
        <v>63</v>
      </c>
      <c r="B73" s="15" t="s">
        <v>15</v>
      </c>
      <c r="C73" s="34" t="s">
        <v>16</v>
      </c>
      <c r="D73" s="36">
        <v>270341</v>
      </c>
      <c r="E73" s="37">
        <v>56020</v>
      </c>
      <c r="F73" s="37">
        <v>56019</v>
      </c>
      <c r="G73" s="37">
        <v>1</v>
      </c>
      <c r="H73" s="10" t="s">
        <v>17</v>
      </c>
      <c r="I73" s="10" t="s">
        <v>17</v>
      </c>
      <c r="J73" s="37">
        <v>214321</v>
      </c>
      <c r="K73" s="37">
        <v>73794</v>
      </c>
      <c r="L73" s="37">
        <v>116093</v>
      </c>
      <c r="M73" s="37">
        <v>11644</v>
      </c>
      <c r="N73" s="37">
        <v>12790</v>
      </c>
      <c r="O73" s="38">
        <v>100</v>
      </c>
      <c r="P73" s="38">
        <v>34.43</v>
      </c>
      <c r="Q73" s="38">
        <v>54.17</v>
      </c>
      <c r="R73" s="38">
        <v>5.43</v>
      </c>
      <c r="S73" s="38">
        <v>5.97</v>
      </c>
      <c r="T73" s="4"/>
      <c r="AQ73" s="5"/>
      <c r="AR73" s="5"/>
    </row>
    <row r="74" spans="1:44" s="1" customFormat="1" ht="12" customHeight="1">
      <c r="A74" s="200" t="s">
        <v>64</v>
      </c>
      <c r="B74" s="27" t="s">
        <v>19</v>
      </c>
      <c r="C74" s="40" t="s">
        <v>20</v>
      </c>
      <c r="D74" s="42">
        <v>135027</v>
      </c>
      <c r="E74" s="43">
        <v>29234</v>
      </c>
      <c r="F74" s="43">
        <v>29233</v>
      </c>
      <c r="G74" s="43">
        <v>1</v>
      </c>
      <c r="H74" s="20" t="s">
        <v>17</v>
      </c>
      <c r="I74" s="20" t="s">
        <v>17</v>
      </c>
      <c r="J74" s="43">
        <v>105793</v>
      </c>
      <c r="K74" s="43">
        <v>40014</v>
      </c>
      <c r="L74" s="43">
        <v>58029</v>
      </c>
      <c r="M74" s="43">
        <v>5162</v>
      </c>
      <c r="N74" s="43">
        <v>2588</v>
      </c>
      <c r="O74" s="44">
        <v>100</v>
      </c>
      <c r="P74" s="44">
        <v>37.82</v>
      </c>
      <c r="Q74" s="44">
        <v>54.85</v>
      </c>
      <c r="R74" s="44">
        <v>4.88</v>
      </c>
      <c r="S74" s="44">
        <v>2.45</v>
      </c>
      <c r="T74" s="4"/>
      <c r="AQ74" s="5"/>
      <c r="AR74" s="5"/>
    </row>
    <row r="75" spans="1:44" s="1" customFormat="1" ht="12" customHeight="1">
      <c r="A75" s="206"/>
      <c r="B75" s="27" t="s">
        <v>21</v>
      </c>
      <c r="C75" s="40" t="s">
        <v>22</v>
      </c>
      <c r="D75" s="42">
        <v>135314</v>
      </c>
      <c r="E75" s="43">
        <v>26786</v>
      </c>
      <c r="F75" s="43">
        <v>26786</v>
      </c>
      <c r="G75" s="20" t="s">
        <v>17</v>
      </c>
      <c r="H75" s="20" t="s">
        <v>17</v>
      </c>
      <c r="I75" s="20" t="s">
        <v>17</v>
      </c>
      <c r="J75" s="43">
        <v>108528</v>
      </c>
      <c r="K75" s="43">
        <v>33780</v>
      </c>
      <c r="L75" s="43">
        <v>58064</v>
      </c>
      <c r="M75" s="43">
        <v>6482</v>
      </c>
      <c r="N75" s="43">
        <v>10202</v>
      </c>
      <c r="O75" s="44">
        <v>100</v>
      </c>
      <c r="P75" s="44">
        <v>31.13</v>
      </c>
      <c r="Q75" s="44">
        <v>53.5</v>
      </c>
      <c r="R75" s="44">
        <v>5.97</v>
      </c>
      <c r="S75" s="44">
        <v>9.4</v>
      </c>
      <c r="T75" s="4"/>
      <c r="AQ75" s="5"/>
      <c r="AR75" s="5"/>
    </row>
    <row r="76" spans="1:44" s="1" customFormat="1" ht="12" customHeight="1">
      <c r="A76" s="31" t="s">
        <v>65</v>
      </c>
      <c r="B76" s="15" t="s">
        <v>15</v>
      </c>
      <c r="C76" s="34" t="s">
        <v>16</v>
      </c>
      <c r="D76" s="36">
        <v>754917</v>
      </c>
      <c r="E76" s="37">
        <v>143616</v>
      </c>
      <c r="F76" s="37">
        <v>143616</v>
      </c>
      <c r="G76" s="10" t="s">
        <v>17</v>
      </c>
      <c r="H76" s="10" t="s">
        <v>17</v>
      </c>
      <c r="I76" s="10" t="s">
        <v>17</v>
      </c>
      <c r="J76" s="37">
        <v>611301</v>
      </c>
      <c r="K76" s="37">
        <v>222343</v>
      </c>
      <c r="L76" s="37">
        <v>320694</v>
      </c>
      <c r="M76" s="37">
        <v>36031</v>
      </c>
      <c r="N76" s="37">
        <v>32233</v>
      </c>
      <c r="O76" s="38">
        <v>100</v>
      </c>
      <c r="P76" s="38">
        <v>36.37</v>
      </c>
      <c r="Q76" s="38">
        <v>52.46</v>
      </c>
      <c r="R76" s="38">
        <v>5.89</v>
      </c>
      <c r="S76" s="38">
        <v>5.27</v>
      </c>
      <c r="T76" s="4"/>
      <c r="AQ76" s="5"/>
      <c r="AR76" s="5"/>
    </row>
    <row r="77" spans="1:44" s="1" customFormat="1" ht="12" customHeight="1">
      <c r="A77" s="200" t="s">
        <v>66</v>
      </c>
      <c r="B77" s="27" t="s">
        <v>19</v>
      </c>
      <c r="C77" s="40" t="s">
        <v>20</v>
      </c>
      <c r="D77" s="42">
        <v>377623</v>
      </c>
      <c r="E77" s="43">
        <v>74639</v>
      </c>
      <c r="F77" s="43">
        <v>74639</v>
      </c>
      <c r="G77" s="20" t="s">
        <v>17</v>
      </c>
      <c r="H77" s="20" t="s">
        <v>17</v>
      </c>
      <c r="I77" s="20" t="s">
        <v>17</v>
      </c>
      <c r="J77" s="43">
        <v>302984</v>
      </c>
      <c r="K77" s="43">
        <v>120101</v>
      </c>
      <c r="L77" s="43">
        <v>160256</v>
      </c>
      <c r="M77" s="43">
        <v>16125</v>
      </c>
      <c r="N77" s="43">
        <v>6502</v>
      </c>
      <c r="O77" s="44">
        <v>100</v>
      </c>
      <c r="P77" s="44">
        <v>39.64</v>
      </c>
      <c r="Q77" s="44">
        <v>52.89</v>
      </c>
      <c r="R77" s="44">
        <v>5.32</v>
      </c>
      <c r="S77" s="44">
        <v>2.15</v>
      </c>
      <c r="T77" s="4"/>
      <c r="AQ77" s="5"/>
      <c r="AR77" s="5"/>
    </row>
    <row r="78" spans="1:44" s="1" customFormat="1" ht="12" customHeight="1">
      <c r="A78" s="206"/>
      <c r="B78" s="27" t="s">
        <v>21</v>
      </c>
      <c r="C78" s="40" t="s">
        <v>22</v>
      </c>
      <c r="D78" s="42">
        <v>377294</v>
      </c>
      <c r="E78" s="43">
        <v>68977</v>
      </c>
      <c r="F78" s="43">
        <v>68977</v>
      </c>
      <c r="G78" s="20" t="s">
        <v>17</v>
      </c>
      <c r="H78" s="20" t="s">
        <v>17</v>
      </c>
      <c r="I78" s="20" t="s">
        <v>17</v>
      </c>
      <c r="J78" s="43">
        <v>308317</v>
      </c>
      <c r="K78" s="43">
        <v>102242</v>
      </c>
      <c r="L78" s="43">
        <v>160438</v>
      </c>
      <c r="M78" s="43">
        <v>19906</v>
      </c>
      <c r="N78" s="43">
        <v>25731</v>
      </c>
      <c r="O78" s="44">
        <v>100</v>
      </c>
      <c r="P78" s="44">
        <v>33.16</v>
      </c>
      <c r="Q78" s="44">
        <v>52.04</v>
      </c>
      <c r="R78" s="44">
        <v>6.46</v>
      </c>
      <c r="S78" s="44">
        <v>8.35</v>
      </c>
      <c r="T78" s="4"/>
      <c r="AQ78" s="5"/>
      <c r="AR78" s="5"/>
    </row>
    <row r="79" spans="1:44" s="1" customFormat="1" ht="12" customHeight="1">
      <c r="A79" s="32" t="s">
        <v>67</v>
      </c>
      <c r="B79" s="33" t="s">
        <v>15</v>
      </c>
      <c r="C79" s="35" t="s">
        <v>16</v>
      </c>
      <c r="D79" s="36">
        <v>2622472</v>
      </c>
      <c r="E79" s="36">
        <v>464338</v>
      </c>
      <c r="F79" s="36">
        <v>464338</v>
      </c>
      <c r="G79" s="9" t="s">
        <v>17</v>
      </c>
      <c r="H79" s="9" t="s">
        <v>17</v>
      </c>
      <c r="I79" s="9" t="s">
        <v>17</v>
      </c>
      <c r="J79" s="36">
        <v>2158134</v>
      </c>
      <c r="K79" s="36">
        <v>761984</v>
      </c>
      <c r="L79" s="36">
        <v>1162452</v>
      </c>
      <c r="M79" s="36">
        <v>125270</v>
      </c>
      <c r="N79" s="36">
        <v>108428</v>
      </c>
      <c r="O79" s="38">
        <v>100</v>
      </c>
      <c r="P79" s="38">
        <v>35.31</v>
      </c>
      <c r="Q79" s="38">
        <v>53.86</v>
      </c>
      <c r="R79" s="38">
        <v>5.8</v>
      </c>
      <c r="S79" s="38">
        <v>5.02</v>
      </c>
      <c r="T79" s="4"/>
      <c r="AQ79" s="5"/>
      <c r="AR79" s="5"/>
    </row>
    <row r="80" spans="1:44" s="1" customFormat="1" ht="12" customHeight="1">
      <c r="A80" s="197" t="s">
        <v>68</v>
      </c>
      <c r="B80" s="39" t="s">
        <v>19</v>
      </c>
      <c r="C80" s="41" t="s">
        <v>20</v>
      </c>
      <c r="D80" s="42">
        <v>1286303</v>
      </c>
      <c r="E80" s="42">
        <v>243081</v>
      </c>
      <c r="F80" s="42">
        <v>243081</v>
      </c>
      <c r="G80" s="19" t="s">
        <v>17</v>
      </c>
      <c r="H80" s="19" t="s">
        <v>17</v>
      </c>
      <c r="I80" s="19" t="s">
        <v>17</v>
      </c>
      <c r="J80" s="42">
        <v>1043222</v>
      </c>
      <c r="K80" s="42">
        <v>390307</v>
      </c>
      <c r="L80" s="42">
        <v>577741</v>
      </c>
      <c r="M80" s="42">
        <v>55723</v>
      </c>
      <c r="N80" s="42">
        <v>19451</v>
      </c>
      <c r="O80" s="45">
        <v>100</v>
      </c>
      <c r="P80" s="45">
        <v>37.41</v>
      </c>
      <c r="Q80" s="45">
        <v>55.38</v>
      </c>
      <c r="R80" s="45">
        <v>5.34</v>
      </c>
      <c r="S80" s="45">
        <v>1.86</v>
      </c>
      <c r="T80" s="4"/>
      <c r="AQ80" s="5"/>
      <c r="AR80" s="5"/>
    </row>
    <row r="81" spans="1:44" s="1" customFormat="1" ht="12" customHeight="1">
      <c r="A81" s="206"/>
      <c r="B81" s="39" t="s">
        <v>21</v>
      </c>
      <c r="C81" s="41" t="s">
        <v>22</v>
      </c>
      <c r="D81" s="42">
        <v>1336169</v>
      </c>
      <c r="E81" s="42">
        <v>221257</v>
      </c>
      <c r="F81" s="42">
        <v>221257</v>
      </c>
      <c r="G81" s="19" t="s">
        <v>17</v>
      </c>
      <c r="H81" s="19" t="s">
        <v>17</v>
      </c>
      <c r="I81" s="19" t="s">
        <v>17</v>
      </c>
      <c r="J81" s="42">
        <v>1114912</v>
      </c>
      <c r="K81" s="42">
        <v>371677</v>
      </c>
      <c r="L81" s="42">
        <v>584711</v>
      </c>
      <c r="M81" s="42">
        <v>69547</v>
      </c>
      <c r="N81" s="42">
        <v>88977</v>
      </c>
      <c r="O81" s="45">
        <v>100</v>
      </c>
      <c r="P81" s="45">
        <v>33.34</v>
      </c>
      <c r="Q81" s="45">
        <v>52.44</v>
      </c>
      <c r="R81" s="45">
        <v>6.24</v>
      </c>
      <c r="S81" s="45">
        <v>7.98</v>
      </c>
      <c r="T81" s="4"/>
      <c r="AQ81" s="5"/>
      <c r="AR81" s="5"/>
    </row>
    <row r="82" spans="1:44" s="1" customFormat="1" ht="12" customHeight="1">
      <c r="A82" s="32" t="s">
        <v>69</v>
      </c>
      <c r="B82" s="33" t="s">
        <v>15</v>
      </c>
      <c r="C82" s="35" t="s">
        <v>16</v>
      </c>
      <c r="D82" s="36">
        <v>1512677</v>
      </c>
      <c r="E82" s="36">
        <v>278435</v>
      </c>
      <c r="F82" s="36">
        <v>278435</v>
      </c>
      <c r="G82" s="9" t="s">
        <v>17</v>
      </c>
      <c r="H82" s="9" t="s">
        <v>17</v>
      </c>
      <c r="I82" s="9" t="s">
        <v>17</v>
      </c>
      <c r="J82" s="36">
        <v>1234242</v>
      </c>
      <c r="K82" s="36">
        <v>443640</v>
      </c>
      <c r="L82" s="36">
        <v>645366</v>
      </c>
      <c r="M82" s="36">
        <v>82017</v>
      </c>
      <c r="N82" s="36">
        <v>63219</v>
      </c>
      <c r="O82" s="38">
        <v>100</v>
      </c>
      <c r="P82" s="38">
        <v>35.94</v>
      </c>
      <c r="Q82" s="38">
        <v>52.29</v>
      </c>
      <c r="R82" s="38">
        <v>6.65</v>
      </c>
      <c r="S82" s="38">
        <v>5.12</v>
      </c>
      <c r="T82" s="4"/>
      <c r="AQ82" s="5"/>
      <c r="AR82" s="5"/>
    </row>
    <row r="83" spans="1:44" s="1" customFormat="1" ht="12" customHeight="1">
      <c r="A83" s="197" t="s">
        <v>70</v>
      </c>
      <c r="B83" s="39" t="s">
        <v>19</v>
      </c>
      <c r="C83" s="41" t="s">
        <v>20</v>
      </c>
      <c r="D83" s="42">
        <v>759006</v>
      </c>
      <c r="E83" s="42">
        <v>144908</v>
      </c>
      <c r="F83" s="42">
        <v>144908</v>
      </c>
      <c r="G83" s="19" t="s">
        <v>17</v>
      </c>
      <c r="H83" s="19" t="s">
        <v>17</v>
      </c>
      <c r="I83" s="19" t="s">
        <v>17</v>
      </c>
      <c r="J83" s="42">
        <v>614098</v>
      </c>
      <c r="K83" s="42">
        <v>240508</v>
      </c>
      <c r="L83" s="42">
        <v>323709</v>
      </c>
      <c r="M83" s="42">
        <v>36944</v>
      </c>
      <c r="N83" s="42">
        <v>12937</v>
      </c>
      <c r="O83" s="45">
        <v>100</v>
      </c>
      <c r="P83" s="45">
        <v>39.16</v>
      </c>
      <c r="Q83" s="45">
        <v>52.71</v>
      </c>
      <c r="R83" s="45">
        <v>6.02</v>
      </c>
      <c r="S83" s="45">
        <v>2.11</v>
      </c>
      <c r="T83" s="4"/>
      <c r="AQ83" s="5"/>
      <c r="AR83" s="5"/>
    </row>
    <row r="84" spans="1:44" s="1" customFormat="1" ht="12" customHeight="1">
      <c r="A84" s="206"/>
      <c r="B84" s="39" t="s">
        <v>21</v>
      </c>
      <c r="C84" s="41" t="s">
        <v>22</v>
      </c>
      <c r="D84" s="42">
        <v>753671</v>
      </c>
      <c r="E84" s="42">
        <v>133527</v>
      </c>
      <c r="F84" s="42">
        <v>133527</v>
      </c>
      <c r="G84" s="19" t="s">
        <v>17</v>
      </c>
      <c r="H84" s="19" t="s">
        <v>17</v>
      </c>
      <c r="I84" s="19" t="s">
        <v>17</v>
      </c>
      <c r="J84" s="42">
        <v>620144</v>
      </c>
      <c r="K84" s="42">
        <v>203132</v>
      </c>
      <c r="L84" s="42">
        <v>321657</v>
      </c>
      <c r="M84" s="42">
        <v>45073</v>
      </c>
      <c r="N84" s="42">
        <v>50282</v>
      </c>
      <c r="O84" s="45">
        <v>100</v>
      </c>
      <c r="P84" s="45">
        <v>32.76</v>
      </c>
      <c r="Q84" s="45">
        <v>51.87</v>
      </c>
      <c r="R84" s="45">
        <v>7.27</v>
      </c>
      <c r="S84" s="45">
        <v>8.11</v>
      </c>
      <c r="T84" s="4"/>
      <c r="AQ84" s="5"/>
      <c r="AR84" s="5"/>
    </row>
    <row r="85" spans="1:44" s="1" customFormat="1" ht="12" customHeight="1">
      <c r="A85" s="32" t="s">
        <v>71</v>
      </c>
      <c r="B85" s="33" t="s">
        <v>15</v>
      </c>
      <c r="C85" s="35" t="s">
        <v>16</v>
      </c>
      <c r="D85" s="36">
        <v>73815</v>
      </c>
      <c r="E85" s="36">
        <v>12526</v>
      </c>
      <c r="F85" s="36">
        <v>12526</v>
      </c>
      <c r="G85" s="9" t="s">
        <v>17</v>
      </c>
      <c r="H85" s="9" t="s">
        <v>17</v>
      </c>
      <c r="I85" s="9" t="s">
        <v>17</v>
      </c>
      <c r="J85" s="36">
        <v>61289</v>
      </c>
      <c r="K85" s="36">
        <v>19585</v>
      </c>
      <c r="L85" s="36">
        <v>35477</v>
      </c>
      <c r="M85" s="36">
        <v>2069</v>
      </c>
      <c r="N85" s="36">
        <v>4158</v>
      </c>
      <c r="O85" s="38">
        <v>100</v>
      </c>
      <c r="P85" s="38">
        <v>31.96</v>
      </c>
      <c r="Q85" s="38">
        <v>57.88</v>
      </c>
      <c r="R85" s="38">
        <v>3.38</v>
      </c>
      <c r="S85" s="38">
        <v>6.78</v>
      </c>
      <c r="T85" s="4"/>
      <c r="AQ85" s="5"/>
      <c r="AR85" s="5"/>
    </row>
    <row r="86" spans="1:44" s="1" customFormat="1" ht="12" customHeight="1">
      <c r="A86" s="197" t="s">
        <v>72</v>
      </c>
      <c r="B86" s="39" t="s">
        <v>19</v>
      </c>
      <c r="C86" s="41" t="s">
        <v>20</v>
      </c>
      <c r="D86" s="42">
        <v>39383</v>
      </c>
      <c r="E86" s="42">
        <v>6530</v>
      </c>
      <c r="F86" s="42">
        <v>6530</v>
      </c>
      <c r="G86" s="19" t="s">
        <v>17</v>
      </c>
      <c r="H86" s="19" t="s">
        <v>17</v>
      </c>
      <c r="I86" s="19" t="s">
        <v>17</v>
      </c>
      <c r="J86" s="42">
        <v>32853</v>
      </c>
      <c r="K86" s="42">
        <v>11117</v>
      </c>
      <c r="L86" s="42">
        <v>19777</v>
      </c>
      <c r="M86" s="42">
        <v>1236</v>
      </c>
      <c r="N86" s="42">
        <v>723</v>
      </c>
      <c r="O86" s="45">
        <v>100</v>
      </c>
      <c r="P86" s="45">
        <v>33.84</v>
      </c>
      <c r="Q86" s="45">
        <v>60.2</v>
      </c>
      <c r="R86" s="45">
        <v>3.76</v>
      </c>
      <c r="S86" s="45">
        <v>2.2</v>
      </c>
      <c r="T86" s="4"/>
      <c r="AQ86" s="5"/>
      <c r="AR86" s="5"/>
    </row>
    <row r="87" spans="1:44" s="1" customFormat="1" ht="12" customHeight="1">
      <c r="A87" s="206"/>
      <c r="B87" s="39" t="s">
        <v>21</v>
      </c>
      <c r="C87" s="41" t="s">
        <v>22</v>
      </c>
      <c r="D87" s="42">
        <v>34432</v>
      </c>
      <c r="E87" s="42">
        <v>5996</v>
      </c>
      <c r="F87" s="42">
        <v>5996</v>
      </c>
      <c r="G87" s="19" t="s">
        <v>17</v>
      </c>
      <c r="H87" s="19" t="s">
        <v>17</v>
      </c>
      <c r="I87" s="19" t="s">
        <v>17</v>
      </c>
      <c r="J87" s="42">
        <v>28436</v>
      </c>
      <c r="K87" s="42">
        <v>8468</v>
      </c>
      <c r="L87" s="42">
        <v>15700</v>
      </c>
      <c r="M87" s="42">
        <v>833</v>
      </c>
      <c r="N87" s="42">
        <v>3435</v>
      </c>
      <c r="O87" s="45">
        <v>100</v>
      </c>
      <c r="P87" s="45">
        <v>29.78</v>
      </c>
      <c r="Q87" s="45">
        <v>55.21</v>
      </c>
      <c r="R87" s="45">
        <v>2.93</v>
      </c>
      <c r="S87" s="45">
        <v>12.08</v>
      </c>
      <c r="T87" s="4"/>
      <c r="AQ87" s="5"/>
      <c r="AR87" s="5"/>
    </row>
    <row r="88" spans="1:44" s="1" customFormat="1" ht="12" customHeight="1">
      <c r="A88" s="31" t="s">
        <v>73</v>
      </c>
      <c r="B88" s="15" t="s">
        <v>15</v>
      </c>
      <c r="C88" s="34" t="s">
        <v>16</v>
      </c>
      <c r="D88" s="36">
        <v>64456</v>
      </c>
      <c r="E88" s="37">
        <v>11024</v>
      </c>
      <c r="F88" s="37">
        <v>11024</v>
      </c>
      <c r="G88" s="10" t="s">
        <v>17</v>
      </c>
      <c r="H88" s="10" t="s">
        <v>17</v>
      </c>
      <c r="I88" s="10" t="s">
        <v>17</v>
      </c>
      <c r="J88" s="37">
        <v>53432</v>
      </c>
      <c r="K88" s="37">
        <v>17158</v>
      </c>
      <c r="L88" s="37">
        <v>30893</v>
      </c>
      <c r="M88" s="37">
        <v>1695</v>
      </c>
      <c r="N88" s="37">
        <v>3686</v>
      </c>
      <c r="O88" s="38">
        <v>100</v>
      </c>
      <c r="P88" s="38">
        <v>32.11</v>
      </c>
      <c r="Q88" s="38">
        <v>57.82</v>
      </c>
      <c r="R88" s="38">
        <v>3.17</v>
      </c>
      <c r="S88" s="38">
        <v>6.9</v>
      </c>
      <c r="T88" s="4"/>
      <c r="AQ88" s="5"/>
      <c r="AR88" s="5"/>
    </row>
    <row r="89" spans="1:44" s="1" customFormat="1" ht="12" customHeight="1">
      <c r="A89" s="200" t="s">
        <v>74</v>
      </c>
      <c r="B89" s="27" t="s">
        <v>19</v>
      </c>
      <c r="C89" s="40" t="s">
        <v>20</v>
      </c>
      <c r="D89" s="42">
        <v>33962</v>
      </c>
      <c r="E89" s="43">
        <v>5729</v>
      </c>
      <c r="F89" s="43">
        <v>5729</v>
      </c>
      <c r="G89" s="20" t="s">
        <v>17</v>
      </c>
      <c r="H89" s="20" t="s">
        <v>17</v>
      </c>
      <c r="I89" s="20" t="s">
        <v>17</v>
      </c>
      <c r="J89" s="43">
        <v>28233</v>
      </c>
      <c r="K89" s="43">
        <v>9608</v>
      </c>
      <c r="L89" s="43">
        <v>16984</v>
      </c>
      <c r="M89" s="43">
        <v>992</v>
      </c>
      <c r="N89" s="43">
        <v>649</v>
      </c>
      <c r="O89" s="44">
        <v>100</v>
      </c>
      <c r="P89" s="44">
        <v>34.03</v>
      </c>
      <c r="Q89" s="44">
        <v>60.16</v>
      </c>
      <c r="R89" s="44">
        <v>3.51</v>
      </c>
      <c r="S89" s="44">
        <v>2.3</v>
      </c>
      <c r="T89" s="4"/>
      <c r="AQ89" s="5"/>
      <c r="AR89" s="5"/>
    </row>
    <row r="90" spans="1:44" s="1" customFormat="1" ht="12" customHeight="1">
      <c r="A90" s="206"/>
      <c r="B90" s="27" t="s">
        <v>21</v>
      </c>
      <c r="C90" s="40" t="s">
        <v>22</v>
      </c>
      <c r="D90" s="42">
        <v>30494</v>
      </c>
      <c r="E90" s="43">
        <v>5295</v>
      </c>
      <c r="F90" s="43">
        <v>5295</v>
      </c>
      <c r="G90" s="20" t="s">
        <v>17</v>
      </c>
      <c r="H90" s="20" t="s">
        <v>17</v>
      </c>
      <c r="I90" s="20" t="s">
        <v>17</v>
      </c>
      <c r="J90" s="43">
        <v>25199</v>
      </c>
      <c r="K90" s="43">
        <v>7550</v>
      </c>
      <c r="L90" s="43">
        <v>13909</v>
      </c>
      <c r="M90" s="43">
        <v>703</v>
      </c>
      <c r="N90" s="43">
        <v>3037</v>
      </c>
      <c r="O90" s="44">
        <v>100</v>
      </c>
      <c r="P90" s="44">
        <v>29.96</v>
      </c>
      <c r="Q90" s="44">
        <v>55.2</v>
      </c>
      <c r="R90" s="44">
        <v>2.79</v>
      </c>
      <c r="S90" s="44">
        <v>12.05</v>
      </c>
      <c r="T90" s="4"/>
      <c r="AQ90" s="5"/>
      <c r="AR90" s="5"/>
    </row>
    <row r="91" spans="1:44" s="1" customFormat="1" ht="12" customHeight="1">
      <c r="A91" s="31" t="s">
        <v>75</v>
      </c>
      <c r="B91" s="15" t="s">
        <v>15</v>
      </c>
      <c r="C91" s="34" t="s">
        <v>16</v>
      </c>
      <c r="D91" s="36">
        <v>9359</v>
      </c>
      <c r="E91" s="37">
        <v>1502</v>
      </c>
      <c r="F91" s="37">
        <v>1502</v>
      </c>
      <c r="G91" s="10" t="s">
        <v>17</v>
      </c>
      <c r="H91" s="10" t="s">
        <v>17</v>
      </c>
      <c r="I91" s="10" t="s">
        <v>17</v>
      </c>
      <c r="J91" s="37">
        <v>7857</v>
      </c>
      <c r="K91" s="37">
        <v>2427</v>
      </c>
      <c r="L91" s="37">
        <v>4584</v>
      </c>
      <c r="M91" s="37">
        <v>374</v>
      </c>
      <c r="N91" s="37">
        <v>472</v>
      </c>
      <c r="O91" s="38">
        <v>100</v>
      </c>
      <c r="P91" s="38">
        <v>30.89</v>
      </c>
      <c r="Q91" s="38">
        <v>58.34</v>
      </c>
      <c r="R91" s="38">
        <v>4.76</v>
      </c>
      <c r="S91" s="38">
        <v>6.01</v>
      </c>
      <c r="T91" s="4"/>
      <c r="AQ91" s="5"/>
      <c r="AR91" s="5"/>
    </row>
    <row r="92" spans="1:44" s="1" customFormat="1" ht="12" customHeight="1">
      <c r="A92" s="200" t="s">
        <v>76</v>
      </c>
      <c r="B92" s="27" t="s">
        <v>19</v>
      </c>
      <c r="C92" s="40" t="s">
        <v>20</v>
      </c>
      <c r="D92" s="42">
        <v>5421</v>
      </c>
      <c r="E92" s="43">
        <v>801</v>
      </c>
      <c r="F92" s="43">
        <v>801</v>
      </c>
      <c r="G92" s="20" t="s">
        <v>17</v>
      </c>
      <c r="H92" s="20" t="s">
        <v>17</v>
      </c>
      <c r="I92" s="20" t="s">
        <v>17</v>
      </c>
      <c r="J92" s="43">
        <v>4620</v>
      </c>
      <c r="K92" s="43">
        <v>1509</v>
      </c>
      <c r="L92" s="43">
        <v>2793</v>
      </c>
      <c r="M92" s="43">
        <v>244</v>
      </c>
      <c r="N92" s="43">
        <v>74</v>
      </c>
      <c r="O92" s="44">
        <v>100</v>
      </c>
      <c r="P92" s="44">
        <v>32.66</v>
      </c>
      <c r="Q92" s="44">
        <v>60.45</v>
      </c>
      <c r="R92" s="44">
        <v>5.28</v>
      </c>
      <c r="S92" s="44">
        <v>1.6</v>
      </c>
      <c r="T92" s="4"/>
      <c r="AQ92" s="5"/>
      <c r="AR92" s="5"/>
    </row>
    <row r="93" spans="1:44" s="1" customFormat="1" ht="12" customHeight="1">
      <c r="A93" s="206"/>
      <c r="B93" s="27" t="s">
        <v>21</v>
      </c>
      <c r="C93" s="40" t="s">
        <v>22</v>
      </c>
      <c r="D93" s="42">
        <v>3938</v>
      </c>
      <c r="E93" s="43">
        <v>701</v>
      </c>
      <c r="F93" s="43">
        <v>701</v>
      </c>
      <c r="G93" s="20" t="s">
        <v>17</v>
      </c>
      <c r="H93" s="20" t="s">
        <v>17</v>
      </c>
      <c r="I93" s="20" t="s">
        <v>17</v>
      </c>
      <c r="J93" s="43">
        <v>3237</v>
      </c>
      <c r="K93" s="43">
        <v>918</v>
      </c>
      <c r="L93" s="43">
        <v>1791</v>
      </c>
      <c r="M93" s="43">
        <v>130</v>
      </c>
      <c r="N93" s="43">
        <v>398</v>
      </c>
      <c r="O93" s="44">
        <v>100</v>
      </c>
      <c r="P93" s="44">
        <v>28.36</v>
      </c>
      <c r="Q93" s="44">
        <v>55.33</v>
      </c>
      <c r="R93" s="44">
        <v>4.02</v>
      </c>
      <c r="S93" s="44">
        <v>12.3</v>
      </c>
      <c r="T93" s="4"/>
      <c r="AQ93" s="5"/>
      <c r="AR93" s="5"/>
    </row>
    <row r="94" spans="1:44" ht="12" customHeight="1">
      <c r="A94" s="17" t="s">
        <v>92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AQ94" s="5"/>
      <c r="AR94" s="5"/>
    </row>
    <row r="95" ht="12" customHeight="1">
      <c r="A95" s="30" t="s">
        <v>91</v>
      </c>
    </row>
  </sheetData>
  <sheetProtection/>
  <mergeCells count="44">
    <mergeCell ref="A74:A75"/>
    <mergeCell ref="A89:A90"/>
    <mergeCell ref="A92:A93"/>
    <mergeCell ref="A77:A78"/>
    <mergeCell ref="A80:A81"/>
    <mergeCell ref="A83:A84"/>
    <mergeCell ref="A86:A87"/>
    <mergeCell ref="A62:A63"/>
    <mergeCell ref="A65:A66"/>
    <mergeCell ref="A68:A69"/>
    <mergeCell ref="A71:A72"/>
    <mergeCell ref="A50:A51"/>
    <mergeCell ref="A53:A54"/>
    <mergeCell ref="A56:A57"/>
    <mergeCell ref="A59:A60"/>
    <mergeCell ref="D4:D5"/>
    <mergeCell ref="A38:A39"/>
    <mergeCell ref="A41:A42"/>
    <mergeCell ref="A44:A45"/>
    <mergeCell ref="A47:A48"/>
    <mergeCell ref="A26:A27"/>
    <mergeCell ref="A29:A30"/>
    <mergeCell ref="A32:A33"/>
    <mergeCell ref="A35:A36"/>
    <mergeCell ref="AG4:AI4"/>
    <mergeCell ref="A14:A15"/>
    <mergeCell ref="A17:A18"/>
    <mergeCell ref="A20:A21"/>
    <mergeCell ref="A23:A24"/>
    <mergeCell ref="O4:S4"/>
    <mergeCell ref="A7:A9"/>
    <mergeCell ref="A11:A12"/>
    <mergeCell ref="A4:A6"/>
    <mergeCell ref="B4:C6"/>
    <mergeCell ref="J4:N4"/>
    <mergeCell ref="E4:I4"/>
    <mergeCell ref="A1:M1"/>
    <mergeCell ref="AJ4:AL4"/>
    <mergeCell ref="AN4:AP4"/>
    <mergeCell ref="T4:T5"/>
    <mergeCell ref="U4:W4"/>
    <mergeCell ref="X4:Z4"/>
    <mergeCell ref="AA4:AC4"/>
    <mergeCell ref="AD4:AF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59" s="1" customFormat="1" ht="12" customHeight="1">
      <c r="A7" s="195" t="s">
        <v>94</v>
      </c>
      <c r="B7" s="111" t="s">
        <v>83</v>
      </c>
      <c r="C7" s="112" t="s">
        <v>84</v>
      </c>
      <c r="D7" s="36">
        <v>22604550</v>
      </c>
      <c r="E7" s="36">
        <v>4481620</v>
      </c>
      <c r="F7" s="36">
        <v>4481607</v>
      </c>
      <c r="G7" s="36">
        <v>13</v>
      </c>
      <c r="H7" s="9" t="s">
        <v>17</v>
      </c>
      <c r="I7" s="9" t="s">
        <v>17</v>
      </c>
      <c r="J7" s="36">
        <v>18122930</v>
      </c>
      <c r="K7" s="36">
        <v>6151231</v>
      </c>
      <c r="L7" s="36">
        <v>10038668</v>
      </c>
      <c r="M7" s="36">
        <v>929196</v>
      </c>
      <c r="N7" s="36">
        <v>1003835</v>
      </c>
      <c r="O7" s="38">
        <v>100</v>
      </c>
      <c r="P7" s="38">
        <v>33.94</v>
      </c>
      <c r="Q7" s="38">
        <v>55.39</v>
      </c>
      <c r="R7" s="38">
        <v>5.13</v>
      </c>
      <c r="S7" s="38">
        <v>5.54</v>
      </c>
      <c r="T7" s="62" t="s">
        <v>154</v>
      </c>
      <c r="U7" s="56">
        <v>22604550</v>
      </c>
      <c r="V7" s="63">
        <v>11515062</v>
      </c>
      <c r="W7" s="63">
        <v>11089488</v>
      </c>
      <c r="X7" s="57">
        <v>10632838</v>
      </c>
      <c r="Y7" s="64">
        <v>5747279</v>
      </c>
      <c r="Z7" s="64">
        <v>4885559</v>
      </c>
      <c r="AA7" s="57">
        <v>10038681</v>
      </c>
      <c r="AB7" s="64">
        <v>5113088</v>
      </c>
      <c r="AC7" s="64">
        <v>4925593</v>
      </c>
      <c r="AD7" s="57">
        <v>929196</v>
      </c>
      <c r="AE7" s="64">
        <v>443994</v>
      </c>
      <c r="AF7" s="64">
        <v>485202</v>
      </c>
      <c r="AG7" s="57">
        <v>1003835</v>
      </c>
      <c r="AH7" s="64">
        <v>210701</v>
      </c>
      <c r="AI7" s="64">
        <v>793134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44.4100015262414</v>
      </c>
      <c r="AO7" s="69">
        <f t="shared" si="2"/>
        <v>44.403477810193294</v>
      </c>
      <c r="AP7" s="69">
        <f t="shared" si="2"/>
        <v>44.41677559865703</v>
      </c>
      <c r="AQ7" s="2"/>
      <c r="AR7" s="8"/>
      <c r="BE7" s="5"/>
      <c r="BF7" s="5"/>
      <c r="BG7" s="5"/>
    </row>
    <row r="8" spans="1:59" s="1" customFormat="1" ht="12" customHeight="1">
      <c r="A8" s="196"/>
      <c r="B8" s="113" t="s">
        <v>85</v>
      </c>
      <c r="C8" s="114" t="s">
        <v>86</v>
      </c>
      <c r="D8" s="42">
        <v>11515062</v>
      </c>
      <c r="E8" s="42">
        <v>2337165</v>
      </c>
      <c r="F8" s="42">
        <v>2337161</v>
      </c>
      <c r="G8" s="42">
        <v>4</v>
      </c>
      <c r="H8" s="19" t="s">
        <v>17</v>
      </c>
      <c r="I8" s="19" t="s">
        <v>17</v>
      </c>
      <c r="J8" s="42">
        <v>9177897</v>
      </c>
      <c r="K8" s="42">
        <v>3410118</v>
      </c>
      <c r="L8" s="42">
        <v>5113084</v>
      </c>
      <c r="M8" s="42">
        <v>443994</v>
      </c>
      <c r="N8" s="42">
        <v>210701</v>
      </c>
      <c r="O8" s="45">
        <v>100</v>
      </c>
      <c r="P8" s="45">
        <v>37.16</v>
      </c>
      <c r="Q8" s="45">
        <v>55.71</v>
      </c>
      <c r="R8" s="45">
        <v>4.84</v>
      </c>
      <c r="S8" s="45">
        <v>2.3</v>
      </c>
      <c r="T8" s="62" t="s">
        <v>132</v>
      </c>
      <c r="U8" s="66">
        <v>4481620</v>
      </c>
      <c r="V8" s="58">
        <v>2337165</v>
      </c>
      <c r="W8" s="58">
        <v>2144455</v>
      </c>
      <c r="X8" s="67">
        <v>4481607</v>
      </c>
      <c r="Y8" s="59">
        <v>2337161</v>
      </c>
      <c r="Z8" s="59">
        <v>2144446</v>
      </c>
      <c r="AA8" s="67">
        <v>13</v>
      </c>
      <c r="AB8" s="59">
        <v>4</v>
      </c>
      <c r="AC8" s="59">
        <v>9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0.00029007367871439346</v>
      </c>
      <c r="AO8" s="69">
        <f t="shared" si="2"/>
        <v>0.00017114752274657546</v>
      </c>
      <c r="AP8" s="69">
        <f t="shared" si="2"/>
        <v>0.0004196870533538825</v>
      </c>
      <c r="AQ8" s="5"/>
      <c r="AR8" s="5"/>
      <c r="BE8" s="5"/>
      <c r="BF8" s="5"/>
      <c r="BG8" s="5"/>
    </row>
    <row r="9" spans="1:59" s="1" customFormat="1" ht="12" customHeight="1">
      <c r="A9" s="196"/>
      <c r="B9" s="113" t="s">
        <v>87</v>
      </c>
      <c r="C9" s="114" t="s">
        <v>88</v>
      </c>
      <c r="D9" s="42">
        <v>11089488</v>
      </c>
      <c r="E9" s="42">
        <v>2144455</v>
      </c>
      <c r="F9" s="42">
        <v>2144446</v>
      </c>
      <c r="G9" s="42">
        <v>9</v>
      </c>
      <c r="H9" s="19" t="s">
        <v>17</v>
      </c>
      <c r="I9" s="19" t="s">
        <v>17</v>
      </c>
      <c r="J9" s="42">
        <v>8945033</v>
      </c>
      <c r="K9" s="42">
        <v>2741113</v>
      </c>
      <c r="L9" s="42">
        <v>4925584</v>
      </c>
      <c r="M9" s="42">
        <v>485202</v>
      </c>
      <c r="N9" s="42">
        <v>793134</v>
      </c>
      <c r="O9" s="45">
        <v>100</v>
      </c>
      <c r="P9" s="45">
        <v>30.64</v>
      </c>
      <c r="Q9" s="45">
        <v>55.07</v>
      </c>
      <c r="R9" s="45">
        <v>5.42</v>
      </c>
      <c r="S9" s="45">
        <v>8.87</v>
      </c>
      <c r="T9" s="62" t="s">
        <v>133</v>
      </c>
      <c r="U9" s="66">
        <v>1646048</v>
      </c>
      <c r="V9" s="58">
        <v>850160</v>
      </c>
      <c r="W9" s="58">
        <v>795888</v>
      </c>
      <c r="X9" s="67">
        <v>1636053</v>
      </c>
      <c r="Y9" s="59">
        <v>848655</v>
      </c>
      <c r="Z9" s="59">
        <v>787398</v>
      </c>
      <c r="AA9" s="67">
        <v>9326</v>
      </c>
      <c r="AB9" s="59">
        <v>1421</v>
      </c>
      <c r="AC9" s="59">
        <v>7905</v>
      </c>
      <c r="AD9" s="67">
        <v>657</v>
      </c>
      <c r="AE9" s="59">
        <v>81</v>
      </c>
      <c r="AF9" s="59">
        <v>576</v>
      </c>
      <c r="AG9" s="67">
        <v>12</v>
      </c>
      <c r="AH9" s="59">
        <v>3</v>
      </c>
      <c r="AI9" s="59">
        <v>9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0.5665691401465814</v>
      </c>
      <c r="AO9" s="69">
        <f t="shared" si="2"/>
        <v>0.16714500799849438</v>
      </c>
      <c r="AP9" s="69">
        <f t="shared" si="2"/>
        <v>0.9932302032446777</v>
      </c>
      <c r="AQ9" s="5"/>
      <c r="AR9" s="5"/>
      <c r="BE9" s="5"/>
      <c r="BF9" s="5"/>
      <c r="BG9" s="5"/>
    </row>
    <row r="10" spans="1:59" s="1" customFormat="1" ht="12" customHeight="1">
      <c r="A10" s="32" t="s">
        <v>93</v>
      </c>
      <c r="B10" s="33" t="s">
        <v>15</v>
      </c>
      <c r="C10" s="35" t="s">
        <v>16</v>
      </c>
      <c r="D10" s="36">
        <v>22534761</v>
      </c>
      <c r="E10" s="36">
        <v>4469141</v>
      </c>
      <c r="F10" s="36">
        <v>4469128</v>
      </c>
      <c r="G10" s="36">
        <v>13</v>
      </c>
      <c r="H10" s="9" t="s">
        <v>17</v>
      </c>
      <c r="I10" s="9" t="s">
        <v>17</v>
      </c>
      <c r="J10" s="36">
        <v>18065620</v>
      </c>
      <c r="K10" s="36">
        <v>6132668</v>
      </c>
      <c r="L10" s="36">
        <v>10005490</v>
      </c>
      <c r="M10" s="36">
        <v>927589</v>
      </c>
      <c r="N10" s="36">
        <v>999873</v>
      </c>
      <c r="O10" s="38">
        <v>100</v>
      </c>
      <c r="P10" s="38">
        <v>33.95</v>
      </c>
      <c r="Q10" s="38">
        <v>55.38</v>
      </c>
      <c r="R10" s="38">
        <v>5.13</v>
      </c>
      <c r="S10" s="38">
        <v>5.53</v>
      </c>
      <c r="T10" s="70" t="s">
        <v>134</v>
      </c>
      <c r="U10" s="56">
        <v>1977231</v>
      </c>
      <c r="V10" s="63">
        <v>1012438</v>
      </c>
      <c r="W10" s="63">
        <v>964793</v>
      </c>
      <c r="X10" s="57">
        <v>1820301</v>
      </c>
      <c r="Y10" s="64">
        <v>971732</v>
      </c>
      <c r="Z10" s="64">
        <v>848569</v>
      </c>
      <c r="AA10" s="57">
        <v>140059</v>
      </c>
      <c r="AB10" s="64">
        <v>36287</v>
      </c>
      <c r="AC10" s="64">
        <v>103772</v>
      </c>
      <c r="AD10" s="57">
        <v>16432</v>
      </c>
      <c r="AE10" s="64">
        <v>4373</v>
      </c>
      <c r="AF10" s="64">
        <v>12059</v>
      </c>
      <c r="AG10" s="57">
        <v>439</v>
      </c>
      <c r="AH10" s="64">
        <v>46</v>
      </c>
      <c r="AI10" s="64">
        <v>393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7.083593166402914</v>
      </c>
      <c r="AO10" s="69">
        <f t="shared" si="2"/>
        <v>3.584120706650679</v>
      </c>
      <c r="AP10" s="69">
        <f t="shared" si="2"/>
        <v>10.755882349892671</v>
      </c>
      <c r="AQ10" s="5"/>
      <c r="AR10" s="5"/>
      <c r="BE10" s="5"/>
      <c r="BF10" s="5"/>
      <c r="BG10" s="5"/>
    </row>
    <row r="11" spans="1:59" s="1" customFormat="1" ht="12" customHeight="1">
      <c r="A11" s="197" t="s">
        <v>18</v>
      </c>
      <c r="B11" s="39" t="s">
        <v>19</v>
      </c>
      <c r="C11" s="41" t="s">
        <v>20</v>
      </c>
      <c r="D11" s="42">
        <v>11477983</v>
      </c>
      <c r="E11" s="42">
        <v>2330666</v>
      </c>
      <c r="F11" s="42">
        <v>2330662</v>
      </c>
      <c r="G11" s="42">
        <v>4</v>
      </c>
      <c r="H11" s="19" t="s">
        <v>17</v>
      </c>
      <c r="I11" s="19" t="s">
        <v>17</v>
      </c>
      <c r="J11" s="42">
        <v>9147317</v>
      </c>
      <c r="K11" s="42">
        <v>3399527</v>
      </c>
      <c r="L11" s="42">
        <v>5094742</v>
      </c>
      <c r="M11" s="42">
        <v>443045</v>
      </c>
      <c r="N11" s="42">
        <v>210003</v>
      </c>
      <c r="O11" s="45">
        <v>100</v>
      </c>
      <c r="P11" s="45">
        <v>37.16</v>
      </c>
      <c r="Q11" s="45">
        <v>55.7</v>
      </c>
      <c r="R11" s="45">
        <v>4.84</v>
      </c>
      <c r="S11" s="45">
        <v>2.3</v>
      </c>
      <c r="T11" s="70" t="s">
        <v>135</v>
      </c>
      <c r="U11" s="66">
        <v>1901431</v>
      </c>
      <c r="V11" s="58">
        <v>967088</v>
      </c>
      <c r="W11" s="58">
        <v>934343</v>
      </c>
      <c r="X11" s="67">
        <v>1239334</v>
      </c>
      <c r="Y11" s="59">
        <v>718222</v>
      </c>
      <c r="Z11" s="59">
        <v>521112</v>
      </c>
      <c r="AA11" s="67">
        <v>600769</v>
      </c>
      <c r="AB11" s="59">
        <v>226403</v>
      </c>
      <c r="AC11" s="59">
        <v>374366</v>
      </c>
      <c r="AD11" s="67">
        <v>59119</v>
      </c>
      <c r="AE11" s="59">
        <v>22253</v>
      </c>
      <c r="AF11" s="59">
        <v>36866</v>
      </c>
      <c r="AG11" s="67">
        <v>2209</v>
      </c>
      <c r="AH11" s="59">
        <v>210</v>
      </c>
      <c r="AI11" s="59">
        <v>1999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31.595624558556164</v>
      </c>
      <c r="AO11" s="69">
        <f t="shared" si="2"/>
        <v>23.41079612196615</v>
      </c>
      <c r="AP11" s="69">
        <f t="shared" si="2"/>
        <v>40.06729862587936</v>
      </c>
      <c r="AQ11" s="5"/>
      <c r="AR11" s="5"/>
      <c r="BE11" s="5"/>
      <c r="BF11" s="5"/>
      <c r="BG11" s="5"/>
    </row>
    <row r="12" spans="1:59" s="1" customFormat="1" ht="12" customHeight="1">
      <c r="A12" s="206"/>
      <c r="B12" s="39" t="s">
        <v>21</v>
      </c>
      <c r="C12" s="41" t="s">
        <v>22</v>
      </c>
      <c r="D12" s="42">
        <v>11056778</v>
      </c>
      <c r="E12" s="42">
        <v>2138475</v>
      </c>
      <c r="F12" s="42">
        <v>2138466</v>
      </c>
      <c r="G12" s="42">
        <v>9</v>
      </c>
      <c r="H12" s="19" t="s">
        <v>17</v>
      </c>
      <c r="I12" s="19" t="s">
        <v>17</v>
      </c>
      <c r="J12" s="42">
        <v>8918303</v>
      </c>
      <c r="K12" s="42">
        <v>2733141</v>
      </c>
      <c r="L12" s="42">
        <v>4910748</v>
      </c>
      <c r="M12" s="42">
        <v>484544</v>
      </c>
      <c r="N12" s="42">
        <v>789870</v>
      </c>
      <c r="O12" s="45">
        <v>100</v>
      </c>
      <c r="P12" s="45">
        <v>30.65</v>
      </c>
      <c r="Q12" s="45">
        <v>55.06</v>
      </c>
      <c r="R12" s="45">
        <v>5.43</v>
      </c>
      <c r="S12" s="45">
        <v>8.86</v>
      </c>
      <c r="T12" s="70" t="s">
        <v>136</v>
      </c>
      <c r="U12" s="66">
        <v>1821029</v>
      </c>
      <c r="V12" s="58">
        <v>921888</v>
      </c>
      <c r="W12" s="58">
        <v>899141</v>
      </c>
      <c r="X12" s="67">
        <v>584103</v>
      </c>
      <c r="Y12" s="59">
        <v>358807</v>
      </c>
      <c r="Z12" s="59">
        <v>225296</v>
      </c>
      <c r="AA12" s="67">
        <v>1122177</v>
      </c>
      <c r="AB12" s="59">
        <v>514398</v>
      </c>
      <c r="AC12" s="59">
        <v>607779</v>
      </c>
      <c r="AD12" s="67">
        <v>108647</v>
      </c>
      <c r="AE12" s="59">
        <v>47795</v>
      </c>
      <c r="AF12" s="59">
        <v>60852</v>
      </c>
      <c r="AG12" s="67">
        <v>6102</v>
      </c>
      <c r="AH12" s="59">
        <v>888</v>
      </c>
      <c r="AI12" s="59">
        <v>5214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61.62323609343948</v>
      </c>
      <c r="AO12" s="69">
        <f t="shared" si="2"/>
        <v>55.79831823388525</v>
      </c>
      <c r="AP12" s="69">
        <f t="shared" si="2"/>
        <v>67.59551616487292</v>
      </c>
      <c r="AQ12" s="5"/>
      <c r="AR12" s="5"/>
      <c r="BE12" s="5"/>
      <c r="BF12" s="5"/>
      <c r="BG12" s="5"/>
    </row>
    <row r="13" spans="1:59" s="1" customFormat="1" ht="12" customHeight="1">
      <c r="A13" s="32" t="s">
        <v>23</v>
      </c>
      <c r="B13" s="33" t="s">
        <v>15</v>
      </c>
      <c r="C13" s="35" t="s">
        <v>16</v>
      </c>
      <c r="D13" s="36">
        <v>18398273</v>
      </c>
      <c r="E13" s="36">
        <v>3706686</v>
      </c>
      <c r="F13" s="36">
        <v>3706673</v>
      </c>
      <c r="G13" s="36">
        <v>13</v>
      </c>
      <c r="H13" s="9" t="s">
        <v>17</v>
      </c>
      <c r="I13" s="9" t="s">
        <v>17</v>
      </c>
      <c r="J13" s="36">
        <v>14691587</v>
      </c>
      <c r="K13" s="36">
        <v>4936740</v>
      </c>
      <c r="L13" s="36">
        <v>8190359</v>
      </c>
      <c r="M13" s="36">
        <v>731365</v>
      </c>
      <c r="N13" s="36">
        <v>833123</v>
      </c>
      <c r="O13" s="38">
        <v>100</v>
      </c>
      <c r="P13" s="38">
        <v>33.6</v>
      </c>
      <c r="Q13" s="38">
        <v>55.75</v>
      </c>
      <c r="R13" s="38">
        <v>4.98</v>
      </c>
      <c r="S13" s="38">
        <v>5.67</v>
      </c>
      <c r="T13" s="70" t="s">
        <v>137</v>
      </c>
      <c r="U13" s="56">
        <v>1891845</v>
      </c>
      <c r="V13" s="63">
        <v>960123</v>
      </c>
      <c r="W13" s="63">
        <v>931722</v>
      </c>
      <c r="X13" s="57">
        <v>320369</v>
      </c>
      <c r="Y13" s="64">
        <v>191872</v>
      </c>
      <c r="Z13" s="64">
        <v>128497</v>
      </c>
      <c r="AA13" s="57">
        <v>1405538</v>
      </c>
      <c r="AB13" s="64">
        <v>695770</v>
      </c>
      <c r="AC13" s="64">
        <v>709768</v>
      </c>
      <c r="AD13" s="57">
        <v>151417</v>
      </c>
      <c r="AE13" s="64">
        <v>70395</v>
      </c>
      <c r="AF13" s="64">
        <v>81022</v>
      </c>
      <c r="AG13" s="57">
        <v>14521</v>
      </c>
      <c r="AH13" s="64">
        <v>2086</v>
      </c>
      <c r="AI13" s="64">
        <v>12435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74.2945643009866</v>
      </c>
      <c r="AO13" s="69">
        <f t="shared" si="2"/>
        <v>72.46675686344354</v>
      </c>
      <c r="AP13" s="69">
        <f t="shared" si="2"/>
        <v>76.178087455271</v>
      </c>
      <c r="AQ13" s="5"/>
      <c r="AR13" s="5"/>
      <c r="BE13" s="5"/>
      <c r="BF13" s="5"/>
      <c r="BG13" s="5"/>
    </row>
    <row r="14" spans="1:59" s="1" customFormat="1" ht="12" customHeight="1">
      <c r="A14" s="197" t="s">
        <v>24</v>
      </c>
      <c r="B14" s="39" t="s">
        <v>19</v>
      </c>
      <c r="C14" s="41" t="s">
        <v>20</v>
      </c>
      <c r="D14" s="42">
        <v>9427524</v>
      </c>
      <c r="E14" s="42">
        <v>1932477</v>
      </c>
      <c r="F14" s="42">
        <v>1932473</v>
      </c>
      <c r="G14" s="42">
        <v>4</v>
      </c>
      <c r="H14" s="19" t="s">
        <v>17</v>
      </c>
      <c r="I14" s="19" t="s">
        <v>17</v>
      </c>
      <c r="J14" s="42">
        <v>7495047</v>
      </c>
      <c r="K14" s="42">
        <v>2772188</v>
      </c>
      <c r="L14" s="42">
        <v>4189127</v>
      </c>
      <c r="M14" s="42">
        <v>355471</v>
      </c>
      <c r="N14" s="42">
        <v>178261</v>
      </c>
      <c r="O14" s="45">
        <v>100</v>
      </c>
      <c r="P14" s="45">
        <v>36.99</v>
      </c>
      <c r="Q14" s="45">
        <v>55.89</v>
      </c>
      <c r="R14" s="45">
        <v>4.74</v>
      </c>
      <c r="S14" s="45">
        <v>2.38</v>
      </c>
      <c r="T14" s="70" t="s">
        <v>138</v>
      </c>
      <c r="U14" s="66">
        <v>1919263</v>
      </c>
      <c r="V14" s="58">
        <v>971638</v>
      </c>
      <c r="W14" s="58">
        <v>947625</v>
      </c>
      <c r="X14" s="67">
        <v>201467</v>
      </c>
      <c r="Y14" s="59">
        <v>117629</v>
      </c>
      <c r="Z14" s="59">
        <v>83838</v>
      </c>
      <c r="AA14" s="67">
        <v>1509185</v>
      </c>
      <c r="AB14" s="59">
        <v>766928</v>
      </c>
      <c r="AC14" s="59">
        <v>742257</v>
      </c>
      <c r="AD14" s="67">
        <v>178037</v>
      </c>
      <c r="AE14" s="59">
        <v>82897</v>
      </c>
      <c r="AF14" s="59">
        <v>95140</v>
      </c>
      <c r="AG14" s="67">
        <v>30574</v>
      </c>
      <c r="AH14" s="59">
        <v>4184</v>
      </c>
      <c r="AI14" s="59">
        <v>26390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78.63356923985926</v>
      </c>
      <c r="AO14" s="69">
        <f t="shared" si="2"/>
        <v>78.93145389538078</v>
      </c>
      <c r="AP14" s="69">
        <f t="shared" si="2"/>
        <v>78.32813612979818</v>
      </c>
      <c r="AQ14" s="5"/>
      <c r="AR14" s="5"/>
      <c r="BE14" s="5"/>
      <c r="BF14" s="5"/>
      <c r="BG14" s="5"/>
    </row>
    <row r="15" spans="1:59" s="1" customFormat="1" ht="12" customHeight="1">
      <c r="A15" s="206"/>
      <c r="B15" s="39" t="s">
        <v>21</v>
      </c>
      <c r="C15" s="41" t="s">
        <v>22</v>
      </c>
      <c r="D15" s="42">
        <v>8970749</v>
      </c>
      <c r="E15" s="42">
        <v>1774209</v>
      </c>
      <c r="F15" s="42">
        <v>1774200</v>
      </c>
      <c r="G15" s="42">
        <v>9</v>
      </c>
      <c r="H15" s="19" t="s">
        <v>17</v>
      </c>
      <c r="I15" s="19" t="s">
        <v>17</v>
      </c>
      <c r="J15" s="42">
        <v>7196540</v>
      </c>
      <c r="K15" s="42">
        <v>2164552</v>
      </c>
      <c r="L15" s="42">
        <v>4001232</v>
      </c>
      <c r="M15" s="42">
        <v>375894</v>
      </c>
      <c r="N15" s="42">
        <v>654862</v>
      </c>
      <c r="O15" s="45">
        <v>100</v>
      </c>
      <c r="P15" s="45">
        <v>30.08</v>
      </c>
      <c r="Q15" s="45">
        <v>55.6</v>
      </c>
      <c r="R15" s="45">
        <v>5.22</v>
      </c>
      <c r="S15" s="45">
        <v>9.1</v>
      </c>
      <c r="T15" s="70" t="s">
        <v>139</v>
      </c>
      <c r="U15" s="66">
        <v>1744527</v>
      </c>
      <c r="V15" s="58">
        <v>877898</v>
      </c>
      <c r="W15" s="58">
        <v>866629</v>
      </c>
      <c r="X15" s="67">
        <v>124583</v>
      </c>
      <c r="Y15" s="59">
        <v>68998</v>
      </c>
      <c r="Z15" s="59">
        <v>55585</v>
      </c>
      <c r="AA15" s="67">
        <v>1403196</v>
      </c>
      <c r="AB15" s="59">
        <v>722639</v>
      </c>
      <c r="AC15" s="59">
        <v>680557</v>
      </c>
      <c r="AD15" s="67">
        <v>163771</v>
      </c>
      <c r="AE15" s="59">
        <v>78979</v>
      </c>
      <c r="AF15" s="59">
        <v>84792</v>
      </c>
      <c r="AG15" s="67">
        <v>52977</v>
      </c>
      <c r="AH15" s="59">
        <v>7282</v>
      </c>
      <c r="AI15" s="59">
        <v>45695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80.43418072635161</v>
      </c>
      <c r="AO15" s="69">
        <f t="shared" si="2"/>
        <v>82.31468803892935</v>
      </c>
      <c r="AP15" s="69">
        <f t="shared" si="2"/>
        <v>78.5292206930532</v>
      </c>
      <c r="AQ15" s="5"/>
      <c r="AR15" s="5"/>
      <c r="BE15" s="5"/>
      <c r="BF15" s="5"/>
      <c r="BG15" s="5"/>
    </row>
    <row r="16" spans="1:59" s="1" customFormat="1" ht="12" customHeight="1">
      <c r="A16" s="31" t="s">
        <v>25</v>
      </c>
      <c r="B16" s="15" t="s">
        <v>15</v>
      </c>
      <c r="C16" s="34" t="s">
        <v>16</v>
      </c>
      <c r="D16" s="36">
        <v>3676533</v>
      </c>
      <c r="E16" s="37">
        <v>720449</v>
      </c>
      <c r="F16" s="37">
        <v>720449</v>
      </c>
      <c r="G16" s="10" t="s">
        <v>17</v>
      </c>
      <c r="H16" s="10" t="s">
        <v>17</v>
      </c>
      <c r="I16" s="10" t="s">
        <v>17</v>
      </c>
      <c r="J16" s="37">
        <v>2956084</v>
      </c>
      <c r="K16" s="37">
        <v>1072574</v>
      </c>
      <c r="L16" s="37">
        <v>1591503</v>
      </c>
      <c r="M16" s="37">
        <v>167073</v>
      </c>
      <c r="N16" s="37">
        <v>124934</v>
      </c>
      <c r="O16" s="38">
        <v>100</v>
      </c>
      <c r="P16" s="38">
        <v>36.28</v>
      </c>
      <c r="Q16" s="38">
        <v>53.84</v>
      </c>
      <c r="R16" s="38">
        <v>5.65</v>
      </c>
      <c r="S16" s="38">
        <v>4.23</v>
      </c>
      <c r="T16" s="70" t="s">
        <v>140</v>
      </c>
      <c r="U16" s="56">
        <v>1456435</v>
      </c>
      <c r="V16" s="63">
        <v>729037</v>
      </c>
      <c r="W16" s="63">
        <v>727398</v>
      </c>
      <c r="X16" s="57">
        <v>75997</v>
      </c>
      <c r="Y16" s="64">
        <v>37905</v>
      </c>
      <c r="Z16" s="64">
        <v>38092</v>
      </c>
      <c r="AA16" s="57">
        <v>1184197</v>
      </c>
      <c r="AB16" s="64">
        <v>620529</v>
      </c>
      <c r="AC16" s="64">
        <v>563668</v>
      </c>
      <c r="AD16" s="57">
        <v>117466</v>
      </c>
      <c r="AE16" s="64">
        <v>59702</v>
      </c>
      <c r="AF16" s="64">
        <v>57764</v>
      </c>
      <c r="AG16" s="57">
        <v>78775</v>
      </c>
      <c r="AH16" s="64">
        <v>10901</v>
      </c>
      <c r="AI16" s="64">
        <v>67874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81.30791968058993</v>
      </c>
      <c r="AO16" s="69">
        <f t="shared" si="2"/>
        <v>85.11625610222801</v>
      </c>
      <c r="AP16" s="69">
        <f t="shared" si="2"/>
        <v>77.49100217487538</v>
      </c>
      <c r="AQ16" s="5"/>
      <c r="AR16" s="5"/>
      <c r="BE16" s="5"/>
      <c r="BF16" s="5"/>
      <c r="BG16" s="5"/>
    </row>
    <row r="17" spans="1:59" s="1" customFormat="1" ht="12" customHeight="1">
      <c r="A17" s="200" t="s">
        <v>26</v>
      </c>
      <c r="B17" s="27" t="s">
        <v>19</v>
      </c>
      <c r="C17" s="40" t="s">
        <v>20</v>
      </c>
      <c r="D17" s="42">
        <v>1850508</v>
      </c>
      <c r="E17" s="43">
        <v>375092</v>
      </c>
      <c r="F17" s="43">
        <v>375092</v>
      </c>
      <c r="G17" s="20" t="s">
        <v>17</v>
      </c>
      <c r="H17" s="20" t="s">
        <v>17</v>
      </c>
      <c r="I17" s="20" t="s">
        <v>17</v>
      </c>
      <c r="J17" s="43">
        <v>1475416</v>
      </c>
      <c r="K17" s="43">
        <v>584919</v>
      </c>
      <c r="L17" s="43">
        <v>792139</v>
      </c>
      <c r="M17" s="43">
        <v>75655</v>
      </c>
      <c r="N17" s="43">
        <v>22703</v>
      </c>
      <c r="O17" s="44">
        <v>100</v>
      </c>
      <c r="P17" s="44">
        <v>39.64</v>
      </c>
      <c r="Q17" s="44">
        <v>53.69</v>
      </c>
      <c r="R17" s="44">
        <v>5.13</v>
      </c>
      <c r="S17" s="44">
        <v>1.54</v>
      </c>
      <c r="T17" s="70" t="s">
        <v>141</v>
      </c>
      <c r="U17" s="66">
        <v>866063</v>
      </c>
      <c r="V17" s="58">
        <v>429830</v>
      </c>
      <c r="W17" s="58">
        <v>436233</v>
      </c>
      <c r="X17" s="67">
        <v>32662</v>
      </c>
      <c r="Y17" s="59">
        <v>16751</v>
      </c>
      <c r="Z17" s="59">
        <v>15911</v>
      </c>
      <c r="AA17" s="67">
        <v>706636</v>
      </c>
      <c r="AB17" s="59">
        <v>374164</v>
      </c>
      <c r="AC17" s="59">
        <v>332472</v>
      </c>
      <c r="AD17" s="67">
        <v>51192</v>
      </c>
      <c r="AE17" s="59">
        <v>28305</v>
      </c>
      <c r="AF17" s="59">
        <v>22887</v>
      </c>
      <c r="AG17" s="67">
        <v>75573</v>
      </c>
      <c r="AH17" s="59">
        <v>10610</v>
      </c>
      <c r="AI17" s="59">
        <v>64963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81.59175487233608</v>
      </c>
      <c r="AO17" s="69">
        <f t="shared" si="2"/>
        <v>87.04929855989577</v>
      </c>
      <c r="AP17" s="69">
        <f t="shared" si="2"/>
        <v>76.2143166610504</v>
      </c>
      <c r="AQ17" s="5"/>
      <c r="AR17" s="5"/>
      <c r="BE17" s="5"/>
      <c r="BF17" s="5"/>
      <c r="BG17" s="5"/>
    </row>
    <row r="18" spans="1:59" s="1" customFormat="1" ht="12" customHeight="1">
      <c r="A18" s="206"/>
      <c r="B18" s="27" t="s">
        <v>21</v>
      </c>
      <c r="C18" s="40" t="s">
        <v>22</v>
      </c>
      <c r="D18" s="42">
        <v>1826025</v>
      </c>
      <c r="E18" s="43">
        <v>345357</v>
      </c>
      <c r="F18" s="43">
        <v>345357</v>
      </c>
      <c r="G18" s="20" t="s">
        <v>17</v>
      </c>
      <c r="H18" s="20" t="s">
        <v>17</v>
      </c>
      <c r="I18" s="20" t="s">
        <v>17</v>
      </c>
      <c r="J18" s="43">
        <v>1480668</v>
      </c>
      <c r="K18" s="43">
        <v>487655</v>
      </c>
      <c r="L18" s="43">
        <v>799364</v>
      </c>
      <c r="M18" s="43">
        <v>91418</v>
      </c>
      <c r="N18" s="43">
        <v>102231</v>
      </c>
      <c r="O18" s="44">
        <v>100</v>
      </c>
      <c r="P18" s="44">
        <v>32.93</v>
      </c>
      <c r="Q18" s="44">
        <v>53.99</v>
      </c>
      <c r="R18" s="44">
        <v>6.17</v>
      </c>
      <c r="S18" s="44">
        <v>6.9</v>
      </c>
      <c r="T18" s="70" t="s">
        <v>142</v>
      </c>
      <c r="U18" s="66">
        <v>811324</v>
      </c>
      <c r="V18" s="58">
        <v>394429</v>
      </c>
      <c r="W18" s="58">
        <v>416895</v>
      </c>
      <c r="X18" s="67">
        <v>22870</v>
      </c>
      <c r="Y18" s="59">
        <v>12674</v>
      </c>
      <c r="Z18" s="59">
        <v>10196</v>
      </c>
      <c r="AA18" s="67">
        <v>649087</v>
      </c>
      <c r="AB18" s="59">
        <v>345740</v>
      </c>
      <c r="AC18" s="59">
        <v>303347</v>
      </c>
      <c r="AD18" s="67">
        <v>31731</v>
      </c>
      <c r="AE18" s="59">
        <v>17725</v>
      </c>
      <c r="AF18" s="59">
        <v>14006</v>
      </c>
      <c r="AG18" s="67">
        <v>107636</v>
      </c>
      <c r="AH18" s="59">
        <v>18290</v>
      </c>
      <c r="AI18" s="59">
        <v>89346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80.00342649792191</v>
      </c>
      <c r="AO18" s="69">
        <f t="shared" si="2"/>
        <v>87.65582652391178</v>
      </c>
      <c r="AP18" s="69">
        <f t="shared" si="2"/>
        <v>72.76340565370177</v>
      </c>
      <c r="AQ18" s="5"/>
      <c r="AR18" s="5"/>
      <c r="BE18" s="5"/>
      <c r="BF18" s="5"/>
      <c r="BG18" s="5"/>
    </row>
    <row r="19" spans="1:59" s="1" customFormat="1" ht="12" customHeight="1">
      <c r="A19" s="31" t="s">
        <v>27</v>
      </c>
      <c r="B19" s="15" t="s">
        <v>15</v>
      </c>
      <c r="C19" s="34" t="s">
        <v>16</v>
      </c>
      <c r="D19" s="36">
        <v>463285</v>
      </c>
      <c r="E19" s="37">
        <v>91973</v>
      </c>
      <c r="F19" s="37">
        <v>91973</v>
      </c>
      <c r="G19" s="10" t="s">
        <v>17</v>
      </c>
      <c r="H19" s="10" t="s">
        <v>17</v>
      </c>
      <c r="I19" s="10" t="s">
        <v>17</v>
      </c>
      <c r="J19" s="37">
        <v>371312</v>
      </c>
      <c r="K19" s="37">
        <v>119748</v>
      </c>
      <c r="L19" s="37">
        <v>209004</v>
      </c>
      <c r="M19" s="37">
        <v>17125</v>
      </c>
      <c r="N19" s="37">
        <v>25435</v>
      </c>
      <c r="O19" s="38">
        <v>100</v>
      </c>
      <c r="P19" s="38">
        <v>32.25</v>
      </c>
      <c r="Q19" s="38">
        <v>56.29</v>
      </c>
      <c r="R19" s="38">
        <v>4.61</v>
      </c>
      <c r="S19" s="38">
        <v>6.85</v>
      </c>
      <c r="T19" s="70" t="s">
        <v>143</v>
      </c>
      <c r="U19" s="56">
        <v>677189</v>
      </c>
      <c r="V19" s="63">
        <v>324142</v>
      </c>
      <c r="W19" s="63">
        <v>353047</v>
      </c>
      <c r="X19" s="57">
        <v>17860</v>
      </c>
      <c r="Y19" s="64">
        <v>10210</v>
      </c>
      <c r="Z19" s="64">
        <v>7650</v>
      </c>
      <c r="AA19" s="57">
        <v>508242</v>
      </c>
      <c r="AB19" s="64">
        <v>276950</v>
      </c>
      <c r="AC19" s="64">
        <v>231292</v>
      </c>
      <c r="AD19" s="57">
        <v>18070</v>
      </c>
      <c r="AE19" s="64">
        <v>9852</v>
      </c>
      <c r="AF19" s="64">
        <v>8218</v>
      </c>
      <c r="AG19" s="57">
        <v>133017</v>
      </c>
      <c r="AH19" s="64">
        <v>27130</v>
      </c>
      <c r="AI19" s="64">
        <v>105887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75.05172115908557</v>
      </c>
      <c r="AO19" s="69">
        <f t="shared" si="2"/>
        <v>85.44094872000542</v>
      </c>
      <c r="AP19" s="69">
        <f t="shared" si="2"/>
        <v>65.5130903250842</v>
      </c>
      <c r="AQ19" s="5"/>
      <c r="AR19" s="5"/>
      <c r="BE19" s="5"/>
      <c r="BF19" s="5"/>
      <c r="BG19" s="5"/>
    </row>
    <row r="20" spans="1:59" s="1" customFormat="1" ht="12" customHeight="1">
      <c r="A20" s="200" t="s">
        <v>28</v>
      </c>
      <c r="B20" s="27" t="s">
        <v>19</v>
      </c>
      <c r="C20" s="40" t="s">
        <v>20</v>
      </c>
      <c r="D20" s="42">
        <v>238839</v>
      </c>
      <c r="E20" s="43">
        <v>47980</v>
      </c>
      <c r="F20" s="43">
        <v>47980</v>
      </c>
      <c r="G20" s="20" t="s">
        <v>17</v>
      </c>
      <c r="H20" s="20" t="s">
        <v>17</v>
      </c>
      <c r="I20" s="20" t="s">
        <v>17</v>
      </c>
      <c r="J20" s="43">
        <v>190859</v>
      </c>
      <c r="K20" s="43">
        <v>67974</v>
      </c>
      <c r="L20" s="43">
        <v>108740</v>
      </c>
      <c r="M20" s="43">
        <v>8869</v>
      </c>
      <c r="N20" s="43">
        <v>5276</v>
      </c>
      <c r="O20" s="44">
        <v>100</v>
      </c>
      <c r="P20" s="44">
        <v>35.61</v>
      </c>
      <c r="Q20" s="44">
        <v>56.97</v>
      </c>
      <c r="R20" s="44">
        <v>4.65</v>
      </c>
      <c r="S20" s="44">
        <v>2.76</v>
      </c>
      <c r="T20" s="70" t="s">
        <v>144</v>
      </c>
      <c r="U20" s="66">
        <v>589974</v>
      </c>
      <c r="V20" s="58">
        <v>309833</v>
      </c>
      <c r="W20" s="58">
        <v>280141</v>
      </c>
      <c r="X20" s="67">
        <v>20675</v>
      </c>
      <c r="Y20" s="59">
        <v>14561</v>
      </c>
      <c r="Z20" s="59">
        <v>6114</v>
      </c>
      <c r="AA20" s="67">
        <v>401515</v>
      </c>
      <c r="AB20" s="59">
        <v>248850</v>
      </c>
      <c r="AC20" s="59">
        <v>152665</v>
      </c>
      <c r="AD20" s="67">
        <v>14524</v>
      </c>
      <c r="AE20" s="59">
        <v>9298</v>
      </c>
      <c r="AF20" s="59">
        <v>5226</v>
      </c>
      <c r="AG20" s="67">
        <v>153260</v>
      </c>
      <c r="AH20" s="59">
        <v>37124</v>
      </c>
      <c r="AI20" s="59">
        <v>116136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68.05638892561367</v>
      </c>
      <c r="AO20" s="69">
        <f t="shared" si="2"/>
        <v>80.31746134207783</v>
      </c>
      <c r="AP20" s="69">
        <f t="shared" si="2"/>
        <v>54.49577177207192</v>
      </c>
      <c r="AQ20" s="5"/>
      <c r="AR20" s="5"/>
      <c r="BE20" s="5"/>
      <c r="BF20" s="5"/>
      <c r="BG20" s="5"/>
    </row>
    <row r="21" spans="1:59" s="1" customFormat="1" ht="12" customHeight="1">
      <c r="A21" s="206"/>
      <c r="B21" s="27" t="s">
        <v>21</v>
      </c>
      <c r="C21" s="40" t="s">
        <v>22</v>
      </c>
      <c r="D21" s="42">
        <v>224446</v>
      </c>
      <c r="E21" s="43">
        <v>43993</v>
      </c>
      <c r="F21" s="43">
        <v>43993</v>
      </c>
      <c r="G21" s="20" t="s">
        <v>17</v>
      </c>
      <c r="H21" s="20" t="s">
        <v>17</v>
      </c>
      <c r="I21" s="20" t="s">
        <v>17</v>
      </c>
      <c r="J21" s="43">
        <v>180453</v>
      </c>
      <c r="K21" s="43">
        <v>51774</v>
      </c>
      <c r="L21" s="43">
        <v>100264</v>
      </c>
      <c r="M21" s="43">
        <v>8256</v>
      </c>
      <c r="N21" s="43">
        <v>20159</v>
      </c>
      <c r="O21" s="44">
        <v>100</v>
      </c>
      <c r="P21" s="44">
        <v>28.69</v>
      </c>
      <c r="Q21" s="44">
        <v>55.56</v>
      </c>
      <c r="R21" s="44">
        <v>4.58</v>
      </c>
      <c r="S21" s="44">
        <v>11.17</v>
      </c>
      <c r="T21" s="70" t="s">
        <v>145</v>
      </c>
      <c r="U21" s="66">
        <v>443852</v>
      </c>
      <c r="V21" s="58">
        <v>244424</v>
      </c>
      <c r="W21" s="58">
        <v>199428</v>
      </c>
      <c r="X21" s="67">
        <v>26798</v>
      </c>
      <c r="Y21" s="59">
        <v>21354</v>
      </c>
      <c r="Z21" s="59">
        <v>5444</v>
      </c>
      <c r="AA21" s="67">
        <v>254571</v>
      </c>
      <c r="AB21" s="59">
        <v>176395</v>
      </c>
      <c r="AC21" s="59">
        <v>78176</v>
      </c>
      <c r="AD21" s="67">
        <v>10968</v>
      </c>
      <c r="AE21" s="59">
        <v>7640</v>
      </c>
      <c r="AF21" s="59">
        <v>3328</v>
      </c>
      <c r="AG21" s="67">
        <v>151515</v>
      </c>
      <c r="AH21" s="59">
        <v>39035</v>
      </c>
      <c r="AI21" s="59">
        <v>112480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57.35492912051765</v>
      </c>
      <c r="AO21" s="69">
        <f t="shared" si="2"/>
        <v>72.16762674696429</v>
      </c>
      <c r="AP21" s="69">
        <f t="shared" si="2"/>
        <v>39.20011232123875</v>
      </c>
      <c r="AQ21" s="5"/>
      <c r="AR21" s="5"/>
      <c r="BE21" s="5"/>
      <c r="BF21" s="5"/>
      <c r="BG21" s="5"/>
    </row>
    <row r="22" spans="1:59" s="1" customFormat="1" ht="12" customHeight="1">
      <c r="A22" s="31" t="s">
        <v>29</v>
      </c>
      <c r="B22" s="15" t="s">
        <v>15</v>
      </c>
      <c r="C22" s="34" t="s">
        <v>16</v>
      </c>
      <c r="D22" s="36">
        <v>1822075</v>
      </c>
      <c r="E22" s="37">
        <v>415934</v>
      </c>
      <c r="F22" s="37">
        <v>415934</v>
      </c>
      <c r="G22" s="10" t="s">
        <v>17</v>
      </c>
      <c r="H22" s="10" t="s">
        <v>17</v>
      </c>
      <c r="I22" s="10" t="s">
        <v>17</v>
      </c>
      <c r="J22" s="37">
        <v>1406141</v>
      </c>
      <c r="K22" s="37">
        <v>466211</v>
      </c>
      <c r="L22" s="37">
        <v>800150</v>
      </c>
      <c r="M22" s="37">
        <v>76865</v>
      </c>
      <c r="N22" s="37">
        <v>62915</v>
      </c>
      <c r="O22" s="38">
        <v>100</v>
      </c>
      <c r="P22" s="38">
        <v>33.16</v>
      </c>
      <c r="Q22" s="38">
        <v>56.9</v>
      </c>
      <c r="R22" s="38">
        <v>5.47</v>
      </c>
      <c r="S22" s="38">
        <v>4.47</v>
      </c>
      <c r="T22" s="70" t="s">
        <v>146</v>
      </c>
      <c r="U22" s="56">
        <v>239280</v>
      </c>
      <c r="V22" s="63">
        <v>122381</v>
      </c>
      <c r="W22" s="63">
        <v>116899</v>
      </c>
      <c r="X22" s="57">
        <v>17459</v>
      </c>
      <c r="Y22" s="64">
        <v>13333</v>
      </c>
      <c r="Z22" s="64">
        <v>4126</v>
      </c>
      <c r="AA22" s="57">
        <v>104997</v>
      </c>
      <c r="AB22" s="64">
        <v>76482</v>
      </c>
      <c r="AC22" s="64">
        <v>28515</v>
      </c>
      <c r="AD22" s="57">
        <v>5020</v>
      </c>
      <c r="AE22" s="64">
        <v>3331</v>
      </c>
      <c r="AF22" s="64">
        <v>1689</v>
      </c>
      <c r="AG22" s="57">
        <v>111804</v>
      </c>
      <c r="AH22" s="64">
        <v>29235</v>
      </c>
      <c r="AI22" s="64">
        <v>82569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43.880391173520565</v>
      </c>
      <c r="AO22" s="69">
        <f t="shared" si="2"/>
        <v>62.49499513813419</v>
      </c>
      <c r="AP22" s="69">
        <f t="shared" si="2"/>
        <v>24.39285194911847</v>
      </c>
      <c r="AQ22" s="5"/>
      <c r="AR22" s="5"/>
      <c r="BE22" s="5"/>
      <c r="BF22" s="5"/>
      <c r="BG22" s="5"/>
    </row>
    <row r="23" spans="1:59" s="1" customFormat="1" ht="12" customHeight="1">
      <c r="A23" s="200" t="s">
        <v>30</v>
      </c>
      <c r="B23" s="27" t="s">
        <v>19</v>
      </c>
      <c r="C23" s="40" t="s">
        <v>20</v>
      </c>
      <c r="D23" s="42">
        <v>932046</v>
      </c>
      <c r="E23" s="43">
        <v>217609</v>
      </c>
      <c r="F23" s="43">
        <v>217609</v>
      </c>
      <c r="G23" s="20" t="s">
        <v>17</v>
      </c>
      <c r="H23" s="20" t="s">
        <v>17</v>
      </c>
      <c r="I23" s="20" t="s">
        <v>17</v>
      </c>
      <c r="J23" s="43">
        <v>714437</v>
      </c>
      <c r="K23" s="43">
        <v>262316</v>
      </c>
      <c r="L23" s="43">
        <v>403514</v>
      </c>
      <c r="M23" s="43">
        <v>35946</v>
      </c>
      <c r="N23" s="43">
        <v>12661</v>
      </c>
      <c r="O23" s="44">
        <v>100</v>
      </c>
      <c r="P23" s="44">
        <v>36.72</v>
      </c>
      <c r="Q23" s="44">
        <v>56.48</v>
      </c>
      <c r="R23" s="44">
        <v>5.03</v>
      </c>
      <c r="S23" s="44">
        <v>1.77</v>
      </c>
      <c r="T23" s="70" t="s">
        <v>147</v>
      </c>
      <c r="U23" s="66">
        <v>97340</v>
      </c>
      <c r="V23" s="58">
        <v>45323</v>
      </c>
      <c r="W23" s="58">
        <v>52017</v>
      </c>
      <c r="X23" s="67">
        <v>7184</v>
      </c>
      <c r="Y23" s="59">
        <v>5095</v>
      </c>
      <c r="Z23" s="59">
        <v>2089</v>
      </c>
      <c r="AA23" s="67">
        <v>30242</v>
      </c>
      <c r="AB23" s="59">
        <v>23183</v>
      </c>
      <c r="AC23" s="59">
        <v>7059</v>
      </c>
      <c r="AD23" s="67">
        <v>1609</v>
      </c>
      <c r="AE23" s="59">
        <v>1029</v>
      </c>
      <c r="AF23" s="59">
        <v>580</v>
      </c>
      <c r="AG23" s="67">
        <v>58305</v>
      </c>
      <c r="AH23" s="59">
        <v>16016</v>
      </c>
      <c r="AI23" s="59">
        <v>42289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31.068419971234846</v>
      </c>
      <c r="AO23" s="69">
        <f t="shared" si="2"/>
        <v>51.15062992299715</v>
      </c>
      <c r="AP23" s="69">
        <f t="shared" si="2"/>
        <v>13.570563469634928</v>
      </c>
      <c r="AQ23" s="5"/>
      <c r="AR23" s="5"/>
      <c r="BE23" s="5"/>
      <c r="BF23" s="5"/>
      <c r="BG23" s="5"/>
    </row>
    <row r="24" spans="1:59" s="1" customFormat="1" ht="12" customHeight="1">
      <c r="A24" s="206"/>
      <c r="B24" s="27" t="s">
        <v>21</v>
      </c>
      <c r="C24" s="40" t="s">
        <v>22</v>
      </c>
      <c r="D24" s="42">
        <v>890029</v>
      </c>
      <c r="E24" s="43">
        <v>198325</v>
      </c>
      <c r="F24" s="43">
        <v>198325</v>
      </c>
      <c r="G24" s="20" t="s">
        <v>17</v>
      </c>
      <c r="H24" s="20" t="s">
        <v>17</v>
      </c>
      <c r="I24" s="20" t="s">
        <v>17</v>
      </c>
      <c r="J24" s="43">
        <v>691704</v>
      </c>
      <c r="K24" s="43">
        <v>203895</v>
      </c>
      <c r="L24" s="43">
        <v>396636</v>
      </c>
      <c r="M24" s="43">
        <v>40919</v>
      </c>
      <c r="N24" s="43">
        <v>50254</v>
      </c>
      <c r="O24" s="44">
        <v>100</v>
      </c>
      <c r="P24" s="44">
        <v>29.48</v>
      </c>
      <c r="Q24" s="44">
        <v>57.34</v>
      </c>
      <c r="R24" s="44">
        <v>5.92</v>
      </c>
      <c r="S24" s="44">
        <v>7.27</v>
      </c>
      <c r="T24" s="70" t="s">
        <v>148</v>
      </c>
      <c r="U24" s="66">
        <v>32724</v>
      </c>
      <c r="V24" s="58">
        <v>14162</v>
      </c>
      <c r="W24" s="58">
        <v>18562</v>
      </c>
      <c r="X24" s="67">
        <v>2728</v>
      </c>
      <c r="Y24" s="59">
        <v>1822</v>
      </c>
      <c r="Z24" s="59">
        <v>906</v>
      </c>
      <c r="AA24" s="67">
        <v>7353</v>
      </c>
      <c r="AB24" s="59">
        <v>5734</v>
      </c>
      <c r="AC24" s="59">
        <v>1619</v>
      </c>
      <c r="AD24" s="67">
        <v>449</v>
      </c>
      <c r="AE24" s="59">
        <v>279</v>
      </c>
      <c r="AF24" s="59">
        <v>170</v>
      </c>
      <c r="AG24" s="67">
        <v>22194</v>
      </c>
      <c r="AH24" s="59">
        <v>6327</v>
      </c>
      <c r="AI24" s="59">
        <v>15867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22.46974697469747</v>
      </c>
      <c r="AO24" s="69">
        <f t="shared" si="2"/>
        <v>40.488631549216215</v>
      </c>
      <c r="AP24" s="69">
        <f t="shared" si="2"/>
        <v>8.722120461157203</v>
      </c>
      <c r="AQ24" s="5"/>
      <c r="AR24" s="5"/>
      <c r="BE24" s="5"/>
      <c r="BF24" s="5"/>
      <c r="BG24" s="5"/>
    </row>
    <row r="25" spans="1:59" s="1" customFormat="1" ht="12" customHeight="1">
      <c r="A25" s="31" t="s">
        <v>31</v>
      </c>
      <c r="B25" s="15" t="s">
        <v>15</v>
      </c>
      <c r="C25" s="34" t="s">
        <v>16</v>
      </c>
      <c r="D25" s="36">
        <v>459287</v>
      </c>
      <c r="E25" s="37">
        <v>105103</v>
      </c>
      <c r="F25" s="37">
        <v>105103</v>
      </c>
      <c r="G25" s="10" t="s">
        <v>17</v>
      </c>
      <c r="H25" s="10" t="s">
        <v>17</v>
      </c>
      <c r="I25" s="10" t="s">
        <v>17</v>
      </c>
      <c r="J25" s="37">
        <v>354184</v>
      </c>
      <c r="K25" s="37">
        <v>105849</v>
      </c>
      <c r="L25" s="37">
        <v>211519</v>
      </c>
      <c r="M25" s="37">
        <v>16054</v>
      </c>
      <c r="N25" s="37">
        <v>20762</v>
      </c>
      <c r="O25" s="38">
        <v>100</v>
      </c>
      <c r="P25" s="38">
        <v>29.89</v>
      </c>
      <c r="Q25" s="38">
        <v>59.72</v>
      </c>
      <c r="R25" s="38">
        <v>4.53</v>
      </c>
      <c r="S25" s="38">
        <v>5.86</v>
      </c>
      <c r="T25" s="70" t="s">
        <v>149</v>
      </c>
      <c r="U25" s="56">
        <v>5954</v>
      </c>
      <c r="V25" s="63">
        <v>2421</v>
      </c>
      <c r="W25" s="63">
        <v>3533</v>
      </c>
      <c r="X25" s="57">
        <v>551</v>
      </c>
      <c r="Y25" s="64">
        <v>344</v>
      </c>
      <c r="Z25" s="64">
        <v>207</v>
      </c>
      <c r="AA25" s="57">
        <v>1163</v>
      </c>
      <c r="AB25" s="64">
        <v>908</v>
      </c>
      <c r="AC25" s="64">
        <v>255</v>
      </c>
      <c r="AD25" s="57">
        <v>68</v>
      </c>
      <c r="AE25" s="64">
        <v>44</v>
      </c>
      <c r="AF25" s="64">
        <v>24</v>
      </c>
      <c r="AG25" s="57">
        <v>4172</v>
      </c>
      <c r="AH25" s="64">
        <v>1125</v>
      </c>
      <c r="AI25" s="64">
        <v>3047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19.533087000335907</v>
      </c>
      <c r="AO25" s="69">
        <f t="shared" si="2"/>
        <v>37.50516315572078</v>
      </c>
      <c r="AP25" s="69">
        <f t="shared" si="2"/>
        <v>7.217662043589018</v>
      </c>
      <c r="AQ25" s="5"/>
      <c r="AR25" s="5"/>
      <c r="BE25" s="5"/>
      <c r="BF25" s="5"/>
      <c r="BG25" s="5"/>
    </row>
    <row r="26" spans="1:59" s="1" customFormat="1" ht="12" customHeight="1">
      <c r="A26" s="200" t="s">
        <v>32</v>
      </c>
      <c r="B26" s="27" t="s">
        <v>19</v>
      </c>
      <c r="C26" s="40" t="s">
        <v>20</v>
      </c>
      <c r="D26" s="42">
        <v>239335</v>
      </c>
      <c r="E26" s="43">
        <v>55020</v>
      </c>
      <c r="F26" s="43">
        <v>55020</v>
      </c>
      <c r="G26" s="20" t="s">
        <v>17</v>
      </c>
      <c r="H26" s="20" t="s">
        <v>17</v>
      </c>
      <c r="I26" s="20" t="s">
        <v>17</v>
      </c>
      <c r="J26" s="43">
        <v>184315</v>
      </c>
      <c r="K26" s="43">
        <v>61275</v>
      </c>
      <c r="L26" s="43">
        <v>109748</v>
      </c>
      <c r="M26" s="43">
        <v>8253</v>
      </c>
      <c r="N26" s="43">
        <v>5039</v>
      </c>
      <c r="O26" s="44">
        <v>100</v>
      </c>
      <c r="P26" s="44">
        <v>33.24</v>
      </c>
      <c r="Q26" s="44">
        <v>59.54</v>
      </c>
      <c r="R26" s="44">
        <v>4.48</v>
      </c>
      <c r="S26" s="44">
        <v>2.73</v>
      </c>
      <c r="T26" s="70" t="s">
        <v>150</v>
      </c>
      <c r="U26" s="66">
        <v>1421</v>
      </c>
      <c r="V26" s="58">
        <v>682</v>
      </c>
      <c r="W26" s="58">
        <v>739</v>
      </c>
      <c r="X26" s="67">
        <v>237</v>
      </c>
      <c r="Y26" s="59">
        <v>154</v>
      </c>
      <c r="Z26" s="59">
        <v>83</v>
      </c>
      <c r="AA26" s="67">
        <v>415</v>
      </c>
      <c r="AB26" s="59">
        <v>303</v>
      </c>
      <c r="AC26" s="59">
        <v>112</v>
      </c>
      <c r="AD26" s="67">
        <v>19</v>
      </c>
      <c r="AE26" s="59">
        <v>16</v>
      </c>
      <c r="AF26" s="59">
        <v>3</v>
      </c>
      <c r="AG26" s="67">
        <v>750</v>
      </c>
      <c r="AH26" s="59">
        <v>209</v>
      </c>
      <c r="AI26" s="59">
        <v>541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29.204785362420832</v>
      </c>
      <c r="AO26" s="69">
        <f t="shared" si="2"/>
        <v>44.42815249266862</v>
      </c>
      <c r="AP26" s="69">
        <f t="shared" si="2"/>
        <v>15.155615696887686</v>
      </c>
      <c r="AQ26" s="5"/>
      <c r="AR26" s="5"/>
      <c r="BE26" s="5"/>
      <c r="BF26" s="5"/>
      <c r="BG26" s="5"/>
    </row>
    <row r="27" spans="1:59" s="1" customFormat="1" ht="12" customHeight="1">
      <c r="A27" s="206"/>
      <c r="B27" s="27" t="s">
        <v>21</v>
      </c>
      <c r="C27" s="40" t="s">
        <v>22</v>
      </c>
      <c r="D27" s="42">
        <v>219952</v>
      </c>
      <c r="E27" s="43">
        <v>50083</v>
      </c>
      <c r="F27" s="43">
        <v>50083</v>
      </c>
      <c r="G27" s="20" t="s">
        <v>17</v>
      </c>
      <c r="H27" s="20" t="s">
        <v>17</v>
      </c>
      <c r="I27" s="20" t="s">
        <v>17</v>
      </c>
      <c r="J27" s="43">
        <v>169869</v>
      </c>
      <c r="K27" s="43">
        <v>44574</v>
      </c>
      <c r="L27" s="43">
        <v>101771</v>
      </c>
      <c r="M27" s="43">
        <v>7801</v>
      </c>
      <c r="N27" s="43">
        <v>15723</v>
      </c>
      <c r="O27" s="44">
        <v>100</v>
      </c>
      <c r="P27" s="44">
        <v>26.24</v>
      </c>
      <c r="Q27" s="44">
        <v>59.91</v>
      </c>
      <c r="R27" s="44">
        <v>4.59</v>
      </c>
      <c r="S27" s="44">
        <v>9.26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BE27" s="5"/>
      <c r="BF27" s="5"/>
      <c r="BG27" s="5"/>
    </row>
    <row r="28" spans="1:59" s="1" customFormat="1" ht="12" customHeight="1">
      <c r="A28" s="31" t="s">
        <v>33</v>
      </c>
      <c r="B28" s="15" t="s">
        <v>15</v>
      </c>
      <c r="C28" s="34" t="s">
        <v>16</v>
      </c>
      <c r="D28" s="36">
        <v>560903</v>
      </c>
      <c r="E28" s="37">
        <v>112312</v>
      </c>
      <c r="F28" s="37">
        <v>112312</v>
      </c>
      <c r="G28" s="10" t="s">
        <v>17</v>
      </c>
      <c r="H28" s="10" t="s">
        <v>17</v>
      </c>
      <c r="I28" s="10" t="s">
        <v>17</v>
      </c>
      <c r="J28" s="37">
        <v>448591</v>
      </c>
      <c r="K28" s="37">
        <v>141723</v>
      </c>
      <c r="L28" s="37">
        <v>258459</v>
      </c>
      <c r="M28" s="37">
        <v>18313</v>
      </c>
      <c r="N28" s="37">
        <v>30096</v>
      </c>
      <c r="O28" s="38">
        <v>100</v>
      </c>
      <c r="P28" s="38">
        <v>31.59</v>
      </c>
      <c r="Q28" s="38">
        <v>57.62</v>
      </c>
      <c r="R28" s="38">
        <v>4.08</v>
      </c>
      <c r="S28" s="38">
        <v>6.71</v>
      </c>
      <c r="T28" s="77"/>
      <c r="AQ28" s="5"/>
      <c r="AR28" s="5"/>
      <c r="BE28" s="5"/>
      <c r="BF28" s="5"/>
      <c r="BG28" s="5"/>
    </row>
    <row r="29" spans="1:59" s="1" customFormat="1" ht="12" customHeight="1">
      <c r="A29" s="200" t="s">
        <v>34</v>
      </c>
      <c r="B29" s="27" t="s">
        <v>19</v>
      </c>
      <c r="C29" s="40" t="s">
        <v>20</v>
      </c>
      <c r="D29" s="42">
        <v>294225</v>
      </c>
      <c r="E29" s="43">
        <v>58796</v>
      </c>
      <c r="F29" s="43">
        <v>58796</v>
      </c>
      <c r="G29" s="20" t="s">
        <v>17</v>
      </c>
      <c r="H29" s="20" t="s">
        <v>17</v>
      </c>
      <c r="I29" s="20" t="s">
        <v>17</v>
      </c>
      <c r="J29" s="43">
        <v>235429</v>
      </c>
      <c r="K29" s="43">
        <v>81667</v>
      </c>
      <c r="L29" s="43">
        <v>136548</v>
      </c>
      <c r="M29" s="43">
        <v>9798</v>
      </c>
      <c r="N29" s="43">
        <v>7416</v>
      </c>
      <c r="O29" s="44">
        <v>100</v>
      </c>
      <c r="P29" s="44">
        <v>34.69</v>
      </c>
      <c r="Q29" s="44">
        <v>58</v>
      </c>
      <c r="R29" s="44">
        <v>4.16</v>
      </c>
      <c r="S29" s="44">
        <v>3.15</v>
      </c>
      <c r="BE29" s="5"/>
      <c r="BF29" s="5"/>
      <c r="BG29" s="5"/>
    </row>
    <row r="30" spans="1:59" s="1" customFormat="1" ht="12" customHeight="1">
      <c r="A30" s="206"/>
      <c r="B30" s="27" t="s">
        <v>21</v>
      </c>
      <c r="C30" s="40" t="s">
        <v>22</v>
      </c>
      <c r="D30" s="42">
        <v>266678</v>
      </c>
      <c r="E30" s="43">
        <v>53516</v>
      </c>
      <c r="F30" s="43">
        <v>53516</v>
      </c>
      <c r="G30" s="20" t="s">
        <v>17</v>
      </c>
      <c r="H30" s="20" t="s">
        <v>17</v>
      </c>
      <c r="I30" s="20" t="s">
        <v>17</v>
      </c>
      <c r="J30" s="43">
        <v>213162</v>
      </c>
      <c r="K30" s="43">
        <v>60056</v>
      </c>
      <c r="L30" s="43">
        <v>121911</v>
      </c>
      <c r="M30" s="43">
        <v>8515</v>
      </c>
      <c r="N30" s="43">
        <v>22680</v>
      </c>
      <c r="O30" s="44">
        <v>100</v>
      </c>
      <c r="P30" s="44">
        <v>28.17</v>
      </c>
      <c r="Q30" s="44">
        <v>57.19</v>
      </c>
      <c r="R30" s="44">
        <v>3.99</v>
      </c>
      <c r="S30" s="44">
        <v>10.64</v>
      </c>
      <c r="BE30" s="5"/>
      <c r="BF30" s="5"/>
      <c r="BG30" s="5"/>
    </row>
    <row r="31" spans="1:59" s="1" customFormat="1" ht="12" customHeight="1">
      <c r="A31" s="31" t="s">
        <v>35</v>
      </c>
      <c r="B31" s="15" t="s">
        <v>15</v>
      </c>
      <c r="C31" s="34" t="s">
        <v>16</v>
      </c>
      <c r="D31" s="36">
        <v>1520376</v>
      </c>
      <c r="E31" s="37">
        <v>328840</v>
      </c>
      <c r="F31" s="37">
        <v>328839</v>
      </c>
      <c r="G31" s="37">
        <v>1</v>
      </c>
      <c r="H31" s="10" t="s">
        <v>17</v>
      </c>
      <c r="I31" s="10" t="s">
        <v>17</v>
      </c>
      <c r="J31" s="37">
        <v>1191536</v>
      </c>
      <c r="K31" s="37">
        <v>410931</v>
      </c>
      <c r="L31" s="37">
        <v>668852</v>
      </c>
      <c r="M31" s="37">
        <v>49576</v>
      </c>
      <c r="N31" s="37">
        <v>62177</v>
      </c>
      <c r="O31" s="38">
        <v>100</v>
      </c>
      <c r="P31" s="38">
        <v>34.49</v>
      </c>
      <c r="Q31" s="38">
        <v>56.13</v>
      </c>
      <c r="R31" s="38">
        <v>4.16</v>
      </c>
      <c r="S31" s="38">
        <v>5.22</v>
      </c>
      <c r="BE31" s="5"/>
      <c r="BF31" s="5"/>
      <c r="BG31" s="5"/>
    </row>
    <row r="32" spans="1:59" s="1" customFormat="1" ht="12" customHeight="1">
      <c r="A32" s="200" t="s">
        <v>36</v>
      </c>
      <c r="B32" s="27" t="s">
        <v>19</v>
      </c>
      <c r="C32" s="40" t="s">
        <v>20</v>
      </c>
      <c r="D32" s="42">
        <v>778135</v>
      </c>
      <c r="E32" s="43">
        <v>170928</v>
      </c>
      <c r="F32" s="43">
        <v>170928</v>
      </c>
      <c r="G32" s="20" t="s">
        <v>17</v>
      </c>
      <c r="H32" s="20" t="s">
        <v>17</v>
      </c>
      <c r="I32" s="20" t="s">
        <v>17</v>
      </c>
      <c r="J32" s="43">
        <v>607207</v>
      </c>
      <c r="K32" s="43">
        <v>230218</v>
      </c>
      <c r="L32" s="43">
        <v>338567</v>
      </c>
      <c r="M32" s="43">
        <v>24362</v>
      </c>
      <c r="N32" s="43">
        <v>14060</v>
      </c>
      <c r="O32" s="44">
        <v>100</v>
      </c>
      <c r="P32" s="44">
        <v>37.91</v>
      </c>
      <c r="Q32" s="44">
        <v>55.76</v>
      </c>
      <c r="R32" s="44">
        <v>4.01</v>
      </c>
      <c r="S32" s="44">
        <v>2.32</v>
      </c>
      <c r="BE32" s="5"/>
      <c r="BF32" s="5"/>
      <c r="BG32" s="5"/>
    </row>
    <row r="33" spans="1:59" s="1" customFormat="1" ht="12" customHeight="1">
      <c r="A33" s="206"/>
      <c r="B33" s="27" t="s">
        <v>21</v>
      </c>
      <c r="C33" s="40" t="s">
        <v>22</v>
      </c>
      <c r="D33" s="42">
        <v>742241</v>
      </c>
      <c r="E33" s="43">
        <v>157912</v>
      </c>
      <c r="F33" s="43">
        <v>157911</v>
      </c>
      <c r="G33" s="43">
        <v>1</v>
      </c>
      <c r="H33" s="20" t="s">
        <v>17</v>
      </c>
      <c r="I33" s="20" t="s">
        <v>17</v>
      </c>
      <c r="J33" s="43">
        <v>584329</v>
      </c>
      <c r="K33" s="43">
        <v>180713</v>
      </c>
      <c r="L33" s="43">
        <v>330285</v>
      </c>
      <c r="M33" s="43">
        <v>25214</v>
      </c>
      <c r="N33" s="43">
        <v>48117</v>
      </c>
      <c r="O33" s="44">
        <v>100</v>
      </c>
      <c r="P33" s="44">
        <v>30.93</v>
      </c>
      <c r="Q33" s="44">
        <v>56.52</v>
      </c>
      <c r="R33" s="44">
        <v>4.32</v>
      </c>
      <c r="S33" s="44">
        <v>8.23</v>
      </c>
      <c r="BE33" s="5"/>
      <c r="BF33" s="5"/>
      <c r="BG33" s="5"/>
    </row>
    <row r="34" spans="1:59" s="1" customFormat="1" ht="12" customHeight="1">
      <c r="A34" s="31" t="s">
        <v>37</v>
      </c>
      <c r="B34" s="15" t="s">
        <v>15</v>
      </c>
      <c r="C34" s="34" t="s">
        <v>16</v>
      </c>
      <c r="D34" s="36">
        <v>1316443</v>
      </c>
      <c r="E34" s="37">
        <v>267103</v>
      </c>
      <c r="F34" s="37">
        <v>267103</v>
      </c>
      <c r="G34" s="10" t="s">
        <v>17</v>
      </c>
      <c r="H34" s="10" t="s">
        <v>17</v>
      </c>
      <c r="I34" s="10" t="s">
        <v>17</v>
      </c>
      <c r="J34" s="37">
        <v>1049340</v>
      </c>
      <c r="K34" s="37">
        <v>347500</v>
      </c>
      <c r="L34" s="37">
        <v>602899</v>
      </c>
      <c r="M34" s="37">
        <v>32252</v>
      </c>
      <c r="N34" s="37">
        <v>66689</v>
      </c>
      <c r="O34" s="38">
        <v>100</v>
      </c>
      <c r="P34" s="38">
        <v>33.12</v>
      </c>
      <c r="Q34" s="38">
        <v>57.46</v>
      </c>
      <c r="R34" s="38">
        <v>3.07</v>
      </c>
      <c r="S34" s="38">
        <v>6.36</v>
      </c>
      <c r="BE34" s="5"/>
      <c r="BF34" s="5"/>
      <c r="BG34" s="5"/>
    </row>
    <row r="35" spans="1:59" s="1" customFormat="1" ht="12" customHeight="1">
      <c r="A35" s="200" t="s">
        <v>38</v>
      </c>
      <c r="B35" s="27" t="s">
        <v>19</v>
      </c>
      <c r="C35" s="40" t="s">
        <v>20</v>
      </c>
      <c r="D35" s="42">
        <v>681144</v>
      </c>
      <c r="E35" s="43">
        <v>140093</v>
      </c>
      <c r="F35" s="43">
        <v>140093</v>
      </c>
      <c r="G35" s="20" t="s">
        <v>17</v>
      </c>
      <c r="H35" s="20" t="s">
        <v>17</v>
      </c>
      <c r="I35" s="20" t="s">
        <v>17</v>
      </c>
      <c r="J35" s="43">
        <v>541051</v>
      </c>
      <c r="K35" s="43">
        <v>195743</v>
      </c>
      <c r="L35" s="43">
        <v>313697</v>
      </c>
      <c r="M35" s="43">
        <v>17141</v>
      </c>
      <c r="N35" s="43">
        <v>14470</v>
      </c>
      <c r="O35" s="44">
        <v>100</v>
      </c>
      <c r="P35" s="44">
        <v>36.18</v>
      </c>
      <c r="Q35" s="44">
        <v>57.98</v>
      </c>
      <c r="R35" s="44">
        <v>3.17</v>
      </c>
      <c r="S35" s="44">
        <v>2.67</v>
      </c>
      <c r="BE35" s="5"/>
      <c r="BF35" s="5"/>
      <c r="BG35" s="5"/>
    </row>
    <row r="36" spans="1:59" s="1" customFormat="1" ht="12" customHeight="1">
      <c r="A36" s="206"/>
      <c r="B36" s="27" t="s">
        <v>21</v>
      </c>
      <c r="C36" s="40" t="s">
        <v>22</v>
      </c>
      <c r="D36" s="42">
        <v>635299</v>
      </c>
      <c r="E36" s="43">
        <v>127010</v>
      </c>
      <c r="F36" s="43">
        <v>127010</v>
      </c>
      <c r="G36" s="20" t="s">
        <v>17</v>
      </c>
      <c r="H36" s="20" t="s">
        <v>17</v>
      </c>
      <c r="I36" s="20" t="s">
        <v>17</v>
      </c>
      <c r="J36" s="43">
        <v>508289</v>
      </c>
      <c r="K36" s="43">
        <v>151757</v>
      </c>
      <c r="L36" s="43">
        <v>289202</v>
      </c>
      <c r="M36" s="43">
        <v>15111</v>
      </c>
      <c r="N36" s="43">
        <v>52219</v>
      </c>
      <c r="O36" s="44">
        <v>100</v>
      </c>
      <c r="P36" s="44">
        <v>29.86</v>
      </c>
      <c r="Q36" s="44">
        <v>56.9</v>
      </c>
      <c r="R36" s="44">
        <v>2.97</v>
      </c>
      <c r="S36" s="44">
        <v>10.27</v>
      </c>
      <c r="BE36" s="5"/>
      <c r="BF36" s="5"/>
      <c r="BG36" s="5"/>
    </row>
    <row r="37" spans="1:59" s="1" customFormat="1" ht="12" customHeight="1">
      <c r="A37" s="31" t="s">
        <v>39</v>
      </c>
      <c r="B37" s="15" t="s">
        <v>15</v>
      </c>
      <c r="C37" s="34" t="s">
        <v>16</v>
      </c>
      <c r="D37" s="36">
        <v>540397</v>
      </c>
      <c r="E37" s="37">
        <v>104616</v>
      </c>
      <c r="F37" s="37">
        <v>104614</v>
      </c>
      <c r="G37" s="37">
        <v>2</v>
      </c>
      <c r="H37" s="10" t="s">
        <v>17</v>
      </c>
      <c r="I37" s="10" t="s">
        <v>17</v>
      </c>
      <c r="J37" s="37">
        <v>435781</v>
      </c>
      <c r="K37" s="37">
        <v>137040</v>
      </c>
      <c r="L37" s="37">
        <v>247301</v>
      </c>
      <c r="M37" s="37">
        <v>19709</v>
      </c>
      <c r="N37" s="37">
        <v>31731</v>
      </c>
      <c r="O37" s="38">
        <v>100</v>
      </c>
      <c r="P37" s="38">
        <v>31.45</v>
      </c>
      <c r="Q37" s="38">
        <v>56.75</v>
      </c>
      <c r="R37" s="38">
        <v>4.52</v>
      </c>
      <c r="S37" s="38">
        <v>7.28</v>
      </c>
      <c r="BE37" s="5"/>
      <c r="BF37" s="5"/>
      <c r="BG37" s="5"/>
    </row>
    <row r="38" spans="1:59" s="1" customFormat="1" ht="12" customHeight="1">
      <c r="A38" s="200" t="s">
        <v>40</v>
      </c>
      <c r="B38" s="27" t="s">
        <v>19</v>
      </c>
      <c r="C38" s="40" t="s">
        <v>20</v>
      </c>
      <c r="D38" s="42">
        <v>281528</v>
      </c>
      <c r="E38" s="43">
        <v>54271</v>
      </c>
      <c r="F38" s="43">
        <v>54270</v>
      </c>
      <c r="G38" s="43">
        <v>1</v>
      </c>
      <c r="H38" s="20" t="s">
        <v>17</v>
      </c>
      <c r="I38" s="20" t="s">
        <v>17</v>
      </c>
      <c r="J38" s="43">
        <v>227257</v>
      </c>
      <c r="K38" s="43">
        <v>78665</v>
      </c>
      <c r="L38" s="43">
        <v>130681</v>
      </c>
      <c r="M38" s="43">
        <v>10489</v>
      </c>
      <c r="N38" s="43">
        <v>7422</v>
      </c>
      <c r="O38" s="44">
        <v>100</v>
      </c>
      <c r="P38" s="44">
        <v>34.61</v>
      </c>
      <c r="Q38" s="44">
        <v>57.5</v>
      </c>
      <c r="R38" s="44">
        <v>4.62</v>
      </c>
      <c r="S38" s="44">
        <v>3.27</v>
      </c>
      <c r="BE38" s="5"/>
      <c r="BF38" s="5"/>
      <c r="BG38" s="5"/>
    </row>
    <row r="39" spans="1:59" s="1" customFormat="1" ht="12" customHeight="1">
      <c r="A39" s="206"/>
      <c r="B39" s="27" t="s">
        <v>21</v>
      </c>
      <c r="C39" s="40" t="s">
        <v>22</v>
      </c>
      <c r="D39" s="42">
        <v>258869</v>
      </c>
      <c r="E39" s="43">
        <v>50345</v>
      </c>
      <c r="F39" s="43">
        <v>50344</v>
      </c>
      <c r="G39" s="43">
        <v>1</v>
      </c>
      <c r="H39" s="20" t="s">
        <v>17</v>
      </c>
      <c r="I39" s="20" t="s">
        <v>17</v>
      </c>
      <c r="J39" s="43">
        <v>208524</v>
      </c>
      <c r="K39" s="43">
        <v>58375</v>
      </c>
      <c r="L39" s="43">
        <v>116620</v>
      </c>
      <c r="M39" s="43">
        <v>9220</v>
      </c>
      <c r="N39" s="43">
        <v>24309</v>
      </c>
      <c r="O39" s="44">
        <v>100</v>
      </c>
      <c r="P39" s="44">
        <v>27.99</v>
      </c>
      <c r="Q39" s="44">
        <v>55.93</v>
      </c>
      <c r="R39" s="44">
        <v>4.42</v>
      </c>
      <c r="S39" s="44">
        <v>11.66</v>
      </c>
      <c r="BE39" s="5"/>
      <c r="BF39" s="5"/>
      <c r="BG39" s="5"/>
    </row>
    <row r="40" spans="1:59" s="1" customFormat="1" ht="12" customHeight="1">
      <c r="A40" s="31" t="s">
        <v>41</v>
      </c>
      <c r="B40" s="15" t="s">
        <v>15</v>
      </c>
      <c r="C40" s="34" t="s">
        <v>16</v>
      </c>
      <c r="D40" s="36">
        <v>740501</v>
      </c>
      <c r="E40" s="37">
        <v>137230</v>
      </c>
      <c r="F40" s="37">
        <v>137229</v>
      </c>
      <c r="G40" s="37">
        <v>1</v>
      </c>
      <c r="H40" s="10" t="s">
        <v>17</v>
      </c>
      <c r="I40" s="10" t="s">
        <v>17</v>
      </c>
      <c r="J40" s="37">
        <v>603271</v>
      </c>
      <c r="K40" s="37">
        <v>180116</v>
      </c>
      <c r="L40" s="37">
        <v>354448</v>
      </c>
      <c r="M40" s="37">
        <v>20986</v>
      </c>
      <c r="N40" s="37">
        <v>47721</v>
      </c>
      <c r="O40" s="38">
        <v>100</v>
      </c>
      <c r="P40" s="38">
        <v>29.86</v>
      </c>
      <c r="Q40" s="38">
        <v>58.75</v>
      </c>
      <c r="R40" s="38">
        <v>3.48</v>
      </c>
      <c r="S40" s="38">
        <v>7.91</v>
      </c>
      <c r="BE40" s="5"/>
      <c r="BF40" s="5"/>
      <c r="BG40" s="5"/>
    </row>
    <row r="41" spans="1:59" s="1" customFormat="1" ht="12" customHeight="1">
      <c r="A41" s="200" t="s">
        <v>42</v>
      </c>
      <c r="B41" s="27" t="s">
        <v>19</v>
      </c>
      <c r="C41" s="40" t="s">
        <v>20</v>
      </c>
      <c r="D41" s="42">
        <v>390186</v>
      </c>
      <c r="E41" s="43">
        <v>72062</v>
      </c>
      <c r="F41" s="43">
        <v>72062</v>
      </c>
      <c r="G41" s="20" t="s">
        <v>17</v>
      </c>
      <c r="H41" s="20" t="s">
        <v>17</v>
      </c>
      <c r="I41" s="20" t="s">
        <v>17</v>
      </c>
      <c r="J41" s="43">
        <v>318124</v>
      </c>
      <c r="K41" s="43">
        <v>103192</v>
      </c>
      <c r="L41" s="43">
        <v>192618</v>
      </c>
      <c r="M41" s="43">
        <v>11826</v>
      </c>
      <c r="N41" s="43">
        <v>10488</v>
      </c>
      <c r="O41" s="44">
        <v>100</v>
      </c>
      <c r="P41" s="44">
        <v>32.44</v>
      </c>
      <c r="Q41" s="44">
        <v>60.55</v>
      </c>
      <c r="R41" s="44">
        <v>3.72</v>
      </c>
      <c r="S41" s="44">
        <v>3.3</v>
      </c>
      <c r="BE41" s="5"/>
      <c r="BF41" s="5"/>
      <c r="BG41" s="5"/>
    </row>
    <row r="42" spans="1:59" s="1" customFormat="1" ht="12" customHeight="1">
      <c r="A42" s="206"/>
      <c r="B42" s="27" t="s">
        <v>21</v>
      </c>
      <c r="C42" s="40" t="s">
        <v>22</v>
      </c>
      <c r="D42" s="42">
        <v>350315</v>
      </c>
      <c r="E42" s="43">
        <v>65168</v>
      </c>
      <c r="F42" s="43">
        <v>65167</v>
      </c>
      <c r="G42" s="43">
        <v>1</v>
      </c>
      <c r="H42" s="20" t="s">
        <v>17</v>
      </c>
      <c r="I42" s="20" t="s">
        <v>17</v>
      </c>
      <c r="J42" s="43">
        <v>285147</v>
      </c>
      <c r="K42" s="43">
        <v>76924</v>
      </c>
      <c r="L42" s="43">
        <v>161830</v>
      </c>
      <c r="M42" s="43">
        <v>9160</v>
      </c>
      <c r="N42" s="43">
        <v>37233</v>
      </c>
      <c r="O42" s="44">
        <v>100</v>
      </c>
      <c r="P42" s="44">
        <v>26.98</v>
      </c>
      <c r="Q42" s="44">
        <v>56.75</v>
      </c>
      <c r="R42" s="44">
        <v>3.21</v>
      </c>
      <c r="S42" s="44">
        <v>13.06</v>
      </c>
      <c r="BE42" s="5"/>
      <c r="BF42" s="5"/>
      <c r="BG42" s="5"/>
    </row>
    <row r="43" spans="1:59" s="1" customFormat="1" ht="12" customHeight="1">
      <c r="A43" s="31" t="s">
        <v>43</v>
      </c>
      <c r="B43" s="15" t="s">
        <v>15</v>
      </c>
      <c r="C43" s="34" t="s">
        <v>16</v>
      </c>
      <c r="D43" s="36">
        <v>560410</v>
      </c>
      <c r="E43" s="37">
        <v>101531</v>
      </c>
      <c r="F43" s="37">
        <v>101528</v>
      </c>
      <c r="G43" s="37">
        <v>3</v>
      </c>
      <c r="H43" s="10" t="s">
        <v>17</v>
      </c>
      <c r="I43" s="10" t="s">
        <v>17</v>
      </c>
      <c r="J43" s="37">
        <v>458879</v>
      </c>
      <c r="K43" s="37">
        <v>134959</v>
      </c>
      <c r="L43" s="37">
        <v>270693</v>
      </c>
      <c r="M43" s="37">
        <v>17403</v>
      </c>
      <c r="N43" s="37">
        <v>35824</v>
      </c>
      <c r="O43" s="38">
        <v>100</v>
      </c>
      <c r="P43" s="38">
        <v>29.41</v>
      </c>
      <c r="Q43" s="38">
        <v>58.99</v>
      </c>
      <c r="R43" s="38">
        <v>3.79</v>
      </c>
      <c r="S43" s="38">
        <v>7.81</v>
      </c>
      <c r="BE43" s="5"/>
      <c r="BF43" s="5"/>
      <c r="BG43" s="5"/>
    </row>
    <row r="44" spans="1:59" s="1" customFormat="1" ht="12" customHeight="1">
      <c r="A44" s="200" t="s">
        <v>44</v>
      </c>
      <c r="B44" s="27" t="s">
        <v>19</v>
      </c>
      <c r="C44" s="40" t="s">
        <v>20</v>
      </c>
      <c r="D44" s="42">
        <v>295343</v>
      </c>
      <c r="E44" s="43">
        <v>52916</v>
      </c>
      <c r="F44" s="43">
        <v>52915</v>
      </c>
      <c r="G44" s="43">
        <v>1</v>
      </c>
      <c r="H44" s="20" t="s">
        <v>17</v>
      </c>
      <c r="I44" s="20" t="s">
        <v>17</v>
      </c>
      <c r="J44" s="43">
        <v>242427</v>
      </c>
      <c r="K44" s="43">
        <v>78799</v>
      </c>
      <c r="L44" s="43">
        <v>145250</v>
      </c>
      <c r="M44" s="43">
        <v>9932</v>
      </c>
      <c r="N44" s="43">
        <v>8446</v>
      </c>
      <c r="O44" s="44">
        <v>100</v>
      </c>
      <c r="P44" s="44">
        <v>32.5</v>
      </c>
      <c r="Q44" s="44">
        <v>59.91</v>
      </c>
      <c r="R44" s="44">
        <v>4.1</v>
      </c>
      <c r="S44" s="44">
        <v>3.48</v>
      </c>
      <c r="BE44" s="5"/>
      <c r="BF44" s="5"/>
      <c r="BG44" s="5"/>
    </row>
    <row r="45" spans="1:59" s="1" customFormat="1" ht="12" customHeight="1">
      <c r="A45" s="206"/>
      <c r="B45" s="27" t="s">
        <v>21</v>
      </c>
      <c r="C45" s="40" t="s">
        <v>22</v>
      </c>
      <c r="D45" s="42">
        <v>265067</v>
      </c>
      <c r="E45" s="43">
        <v>48615</v>
      </c>
      <c r="F45" s="43">
        <v>48613</v>
      </c>
      <c r="G45" s="43">
        <v>2</v>
      </c>
      <c r="H45" s="20" t="s">
        <v>17</v>
      </c>
      <c r="I45" s="20" t="s">
        <v>17</v>
      </c>
      <c r="J45" s="43">
        <v>216452</v>
      </c>
      <c r="K45" s="43">
        <v>56160</v>
      </c>
      <c r="L45" s="43">
        <v>125443</v>
      </c>
      <c r="M45" s="43">
        <v>7471</v>
      </c>
      <c r="N45" s="43">
        <v>27378</v>
      </c>
      <c r="O45" s="44">
        <v>100</v>
      </c>
      <c r="P45" s="44">
        <v>25.95</v>
      </c>
      <c r="Q45" s="44">
        <v>57.95</v>
      </c>
      <c r="R45" s="44">
        <v>3.45</v>
      </c>
      <c r="S45" s="44">
        <v>12.65</v>
      </c>
      <c r="BE45" s="5"/>
      <c r="BF45" s="5"/>
      <c r="BG45" s="5"/>
    </row>
    <row r="46" spans="1:59" s="1" customFormat="1" ht="12" customHeight="1">
      <c r="A46" s="31" t="s">
        <v>45</v>
      </c>
      <c r="B46" s="15" t="s">
        <v>15</v>
      </c>
      <c r="C46" s="34" t="s">
        <v>16</v>
      </c>
      <c r="D46" s="36">
        <v>1106833</v>
      </c>
      <c r="E46" s="37">
        <v>201468</v>
      </c>
      <c r="F46" s="37">
        <v>201466</v>
      </c>
      <c r="G46" s="37">
        <v>2</v>
      </c>
      <c r="H46" s="10" t="s">
        <v>17</v>
      </c>
      <c r="I46" s="10" t="s">
        <v>17</v>
      </c>
      <c r="J46" s="37">
        <v>905365</v>
      </c>
      <c r="K46" s="37">
        <v>287433</v>
      </c>
      <c r="L46" s="37">
        <v>515883</v>
      </c>
      <c r="M46" s="37">
        <v>40779</v>
      </c>
      <c r="N46" s="37">
        <v>61270</v>
      </c>
      <c r="O46" s="38">
        <v>100</v>
      </c>
      <c r="P46" s="38">
        <v>31.75</v>
      </c>
      <c r="Q46" s="38">
        <v>56.98</v>
      </c>
      <c r="R46" s="38">
        <v>4.5</v>
      </c>
      <c r="S46" s="38">
        <v>6.77</v>
      </c>
      <c r="BE46" s="5"/>
      <c r="BF46" s="5"/>
      <c r="BG46" s="5"/>
    </row>
    <row r="47" spans="1:59" s="1" customFormat="1" ht="12" customHeight="1">
      <c r="A47" s="200" t="s">
        <v>46</v>
      </c>
      <c r="B47" s="27" t="s">
        <v>19</v>
      </c>
      <c r="C47" s="40" t="s">
        <v>20</v>
      </c>
      <c r="D47" s="42">
        <v>570820</v>
      </c>
      <c r="E47" s="43">
        <v>104739</v>
      </c>
      <c r="F47" s="43">
        <v>104739</v>
      </c>
      <c r="G47" s="20" t="s">
        <v>17</v>
      </c>
      <c r="H47" s="20" t="s">
        <v>17</v>
      </c>
      <c r="I47" s="20" t="s">
        <v>17</v>
      </c>
      <c r="J47" s="43">
        <v>466081</v>
      </c>
      <c r="K47" s="43">
        <v>164266</v>
      </c>
      <c r="L47" s="43">
        <v>266594</v>
      </c>
      <c r="M47" s="43">
        <v>20726</v>
      </c>
      <c r="N47" s="43">
        <v>14495</v>
      </c>
      <c r="O47" s="44">
        <v>100</v>
      </c>
      <c r="P47" s="44">
        <v>35.24</v>
      </c>
      <c r="Q47" s="44">
        <v>57.2</v>
      </c>
      <c r="R47" s="44">
        <v>4.45</v>
      </c>
      <c r="S47" s="44">
        <v>3.11</v>
      </c>
      <c r="BE47" s="5"/>
      <c r="BF47" s="5"/>
      <c r="BG47" s="5"/>
    </row>
    <row r="48" spans="1:59" s="1" customFormat="1" ht="12" customHeight="1">
      <c r="A48" s="206"/>
      <c r="B48" s="27" t="s">
        <v>21</v>
      </c>
      <c r="C48" s="40" t="s">
        <v>22</v>
      </c>
      <c r="D48" s="42">
        <v>536013</v>
      </c>
      <c r="E48" s="43">
        <v>96729</v>
      </c>
      <c r="F48" s="43">
        <v>96727</v>
      </c>
      <c r="G48" s="43">
        <v>2</v>
      </c>
      <c r="H48" s="20" t="s">
        <v>17</v>
      </c>
      <c r="I48" s="20" t="s">
        <v>17</v>
      </c>
      <c r="J48" s="43">
        <v>439284</v>
      </c>
      <c r="K48" s="43">
        <v>123167</v>
      </c>
      <c r="L48" s="43">
        <v>249289</v>
      </c>
      <c r="M48" s="43">
        <v>20053</v>
      </c>
      <c r="N48" s="43">
        <v>46775</v>
      </c>
      <c r="O48" s="44">
        <v>100</v>
      </c>
      <c r="P48" s="44">
        <v>28.04</v>
      </c>
      <c r="Q48" s="44">
        <v>56.75</v>
      </c>
      <c r="R48" s="44">
        <v>4.56</v>
      </c>
      <c r="S48" s="44">
        <v>10.65</v>
      </c>
      <c r="BE48" s="5"/>
      <c r="BF48" s="5"/>
      <c r="BG48" s="5"/>
    </row>
    <row r="49" spans="1:59" s="1" customFormat="1" ht="12" customHeight="1">
      <c r="A49" s="31" t="s">
        <v>47</v>
      </c>
      <c r="B49" s="15" t="s">
        <v>15</v>
      </c>
      <c r="C49" s="34" t="s">
        <v>16</v>
      </c>
      <c r="D49" s="36">
        <v>1237469</v>
      </c>
      <c r="E49" s="37">
        <v>230832</v>
      </c>
      <c r="F49" s="37">
        <v>230832</v>
      </c>
      <c r="G49" s="10" t="s">
        <v>17</v>
      </c>
      <c r="H49" s="10" t="s">
        <v>17</v>
      </c>
      <c r="I49" s="10" t="s">
        <v>17</v>
      </c>
      <c r="J49" s="37">
        <v>1006637</v>
      </c>
      <c r="K49" s="37">
        <v>338642</v>
      </c>
      <c r="L49" s="37">
        <v>558824</v>
      </c>
      <c r="M49" s="37">
        <v>50933</v>
      </c>
      <c r="N49" s="37">
        <v>58238</v>
      </c>
      <c r="O49" s="38">
        <v>100</v>
      </c>
      <c r="P49" s="38">
        <v>33.64</v>
      </c>
      <c r="Q49" s="38">
        <v>55.51</v>
      </c>
      <c r="R49" s="38">
        <v>5.06</v>
      </c>
      <c r="S49" s="38">
        <v>5.79</v>
      </c>
      <c r="BE49" s="5"/>
      <c r="BF49" s="5"/>
      <c r="BG49" s="5"/>
    </row>
    <row r="50" spans="1:59" s="1" customFormat="1" ht="12" customHeight="1">
      <c r="A50" s="200" t="s">
        <v>48</v>
      </c>
      <c r="B50" s="27" t="s">
        <v>19</v>
      </c>
      <c r="C50" s="40" t="s">
        <v>20</v>
      </c>
      <c r="D50" s="42">
        <v>641417</v>
      </c>
      <c r="E50" s="43">
        <v>120245</v>
      </c>
      <c r="F50" s="43">
        <v>120245</v>
      </c>
      <c r="G50" s="20" t="s">
        <v>17</v>
      </c>
      <c r="H50" s="20" t="s">
        <v>17</v>
      </c>
      <c r="I50" s="20" t="s">
        <v>17</v>
      </c>
      <c r="J50" s="43">
        <v>521172</v>
      </c>
      <c r="K50" s="43">
        <v>194331</v>
      </c>
      <c r="L50" s="43">
        <v>287964</v>
      </c>
      <c r="M50" s="43">
        <v>25812</v>
      </c>
      <c r="N50" s="43">
        <v>13065</v>
      </c>
      <c r="O50" s="44">
        <v>100</v>
      </c>
      <c r="P50" s="44">
        <v>37.29</v>
      </c>
      <c r="Q50" s="44">
        <v>55.25</v>
      </c>
      <c r="R50" s="44">
        <v>4.95</v>
      </c>
      <c r="S50" s="44">
        <v>2.51</v>
      </c>
      <c r="BE50" s="5"/>
      <c r="BF50" s="5"/>
      <c r="BG50" s="5"/>
    </row>
    <row r="51" spans="1:59" s="1" customFormat="1" ht="12" customHeight="1">
      <c r="A51" s="206"/>
      <c r="B51" s="27" t="s">
        <v>21</v>
      </c>
      <c r="C51" s="40" t="s">
        <v>22</v>
      </c>
      <c r="D51" s="42">
        <v>596052</v>
      </c>
      <c r="E51" s="43">
        <v>110587</v>
      </c>
      <c r="F51" s="43">
        <v>110587</v>
      </c>
      <c r="G51" s="20" t="s">
        <v>17</v>
      </c>
      <c r="H51" s="20" t="s">
        <v>17</v>
      </c>
      <c r="I51" s="20" t="s">
        <v>17</v>
      </c>
      <c r="J51" s="43">
        <v>485465</v>
      </c>
      <c r="K51" s="43">
        <v>144311</v>
      </c>
      <c r="L51" s="43">
        <v>270860</v>
      </c>
      <c r="M51" s="43">
        <v>25121</v>
      </c>
      <c r="N51" s="43">
        <v>45173</v>
      </c>
      <c r="O51" s="44">
        <v>100</v>
      </c>
      <c r="P51" s="44">
        <v>29.73</v>
      </c>
      <c r="Q51" s="44">
        <v>55.79</v>
      </c>
      <c r="R51" s="44">
        <v>5.17</v>
      </c>
      <c r="S51" s="44">
        <v>9.31</v>
      </c>
      <c r="BE51" s="5"/>
      <c r="BF51" s="5"/>
      <c r="BG51" s="5"/>
    </row>
    <row r="52" spans="1:59" s="1" customFormat="1" ht="12" customHeight="1">
      <c r="A52" s="31" t="s">
        <v>49</v>
      </c>
      <c r="B52" s="15" t="s">
        <v>15</v>
      </c>
      <c r="C52" s="34" t="s">
        <v>16</v>
      </c>
      <c r="D52" s="36">
        <v>903772</v>
      </c>
      <c r="E52" s="37">
        <v>170778</v>
      </c>
      <c r="F52" s="37">
        <v>170776</v>
      </c>
      <c r="G52" s="37">
        <v>2</v>
      </c>
      <c r="H52" s="10" t="s">
        <v>17</v>
      </c>
      <c r="I52" s="10" t="s">
        <v>17</v>
      </c>
      <c r="J52" s="37">
        <v>732994</v>
      </c>
      <c r="K52" s="37">
        <v>236792</v>
      </c>
      <c r="L52" s="37">
        <v>407883</v>
      </c>
      <c r="M52" s="37">
        <v>37023</v>
      </c>
      <c r="N52" s="37">
        <v>51296</v>
      </c>
      <c r="O52" s="38">
        <v>100</v>
      </c>
      <c r="P52" s="38">
        <v>32.3</v>
      </c>
      <c r="Q52" s="38">
        <v>55.65</v>
      </c>
      <c r="R52" s="38">
        <v>5.05</v>
      </c>
      <c r="S52" s="38">
        <v>7</v>
      </c>
      <c r="BE52" s="5"/>
      <c r="BF52" s="5"/>
      <c r="BG52" s="5"/>
    </row>
    <row r="53" spans="1:59" s="1" customFormat="1" ht="12" customHeight="1">
      <c r="A53" s="200" t="s">
        <v>50</v>
      </c>
      <c r="B53" s="27" t="s">
        <v>19</v>
      </c>
      <c r="C53" s="40" t="s">
        <v>20</v>
      </c>
      <c r="D53" s="42">
        <v>470148</v>
      </c>
      <c r="E53" s="43">
        <v>88546</v>
      </c>
      <c r="F53" s="43">
        <v>88546</v>
      </c>
      <c r="G53" s="20" t="s">
        <v>17</v>
      </c>
      <c r="H53" s="20" t="s">
        <v>17</v>
      </c>
      <c r="I53" s="20" t="s">
        <v>17</v>
      </c>
      <c r="J53" s="43">
        <v>381602</v>
      </c>
      <c r="K53" s="43">
        <v>137892</v>
      </c>
      <c r="L53" s="43">
        <v>212177</v>
      </c>
      <c r="M53" s="43">
        <v>19603</v>
      </c>
      <c r="N53" s="43">
        <v>11930</v>
      </c>
      <c r="O53" s="44">
        <v>100</v>
      </c>
      <c r="P53" s="44">
        <v>36.14</v>
      </c>
      <c r="Q53" s="44">
        <v>55.6</v>
      </c>
      <c r="R53" s="44">
        <v>5.14</v>
      </c>
      <c r="S53" s="44">
        <v>3.13</v>
      </c>
      <c r="T53" s="4"/>
      <c r="AQ53" s="5"/>
      <c r="AR53" s="5"/>
      <c r="BE53" s="5"/>
      <c r="BF53" s="5"/>
      <c r="BG53" s="5"/>
    </row>
    <row r="54" spans="1:59" s="1" customFormat="1" ht="12" customHeight="1">
      <c r="A54" s="206"/>
      <c r="B54" s="27" t="s">
        <v>21</v>
      </c>
      <c r="C54" s="40" t="s">
        <v>22</v>
      </c>
      <c r="D54" s="42">
        <v>433624</v>
      </c>
      <c r="E54" s="43">
        <v>82232</v>
      </c>
      <c r="F54" s="43">
        <v>82230</v>
      </c>
      <c r="G54" s="43">
        <v>2</v>
      </c>
      <c r="H54" s="20" t="s">
        <v>17</v>
      </c>
      <c r="I54" s="20" t="s">
        <v>17</v>
      </c>
      <c r="J54" s="43">
        <v>351392</v>
      </c>
      <c r="K54" s="43">
        <v>98900</v>
      </c>
      <c r="L54" s="43">
        <v>195706</v>
      </c>
      <c r="M54" s="43">
        <v>17420</v>
      </c>
      <c r="N54" s="43">
        <v>39366</v>
      </c>
      <c r="O54" s="44">
        <v>100</v>
      </c>
      <c r="P54" s="44">
        <v>28.15</v>
      </c>
      <c r="Q54" s="44">
        <v>55.69</v>
      </c>
      <c r="R54" s="44">
        <v>4.96</v>
      </c>
      <c r="S54" s="44">
        <v>11.2</v>
      </c>
      <c r="T54" s="4"/>
      <c r="AQ54" s="5"/>
      <c r="AR54" s="5"/>
      <c r="BE54" s="5"/>
      <c r="BF54" s="5"/>
      <c r="BG54" s="5"/>
    </row>
    <row r="55" spans="1:59" s="1" customFormat="1" ht="12" customHeight="1">
      <c r="A55" s="31" t="s">
        <v>51</v>
      </c>
      <c r="B55" s="15" t="s">
        <v>15</v>
      </c>
      <c r="C55" s="34" t="s">
        <v>16</v>
      </c>
      <c r="D55" s="36">
        <v>242842</v>
      </c>
      <c r="E55" s="37">
        <v>46011</v>
      </c>
      <c r="F55" s="37">
        <v>46011</v>
      </c>
      <c r="G55" s="10" t="s">
        <v>17</v>
      </c>
      <c r="H55" s="10" t="s">
        <v>17</v>
      </c>
      <c r="I55" s="10" t="s">
        <v>17</v>
      </c>
      <c r="J55" s="37">
        <v>196831</v>
      </c>
      <c r="K55" s="37">
        <v>67720</v>
      </c>
      <c r="L55" s="37">
        <v>100477</v>
      </c>
      <c r="M55" s="37">
        <v>13002</v>
      </c>
      <c r="N55" s="37">
        <v>15632</v>
      </c>
      <c r="O55" s="38">
        <v>100</v>
      </c>
      <c r="P55" s="38">
        <v>34.41</v>
      </c>
      <c r="Q55" s="38">
        <v>51.05</v>
      </c>
      <c r="R55" s="38">
        <v>6.61</v>
      </c>
      <c r="S55" s="38">
        <v>7.94</v>
      </c>
      <c r="T55" s="4"/>
      <c r="AQ55" s="5"/>
      <c r="AR55" s="5"/>
      <c r="BE55" s="5"/>
      <c r="BF55" s="5"/>
      <c r="BG55" s="5"/>
    </row>
    <row r="56" spans="1:59" s="1" customFormat="1" ht="12" customHeight="1">
      <c r="A56" s="200" t="s">
        <v>52</v>
      </c>
      <c r="B56" s="27" t="s">
        <v>19</v>
      </c>
      <c r="C56" s="40" t="s">
        <v>20</v>
      </c>
      <c r="D56" s="42">
        <v>129361</v>
      </c>
      <c r="E56" s="43">
        <v>23999</v>
      </c>
      <c r="F56" s="43">
        <v>23999</v>
      </c>
      <c r="G56" s="20" t="s">
        <v>17</v>
      </c>
      <c r="H56" s="20" t="s">
        <v>17</v>
      </c>
      <c r="I56" s="20" t="s">
        <v>17</v>
      </c>
      <c r="J56" s="43">
        <v>105362</v>
      </c>
      <c r="K56" s="43">
        <v>42384</v>
      </c>
      <c r="L56" s="43">
        <v>52854</v>
      </c>
      <c r="M56" s="43">
        <v>6863</v>
      </c>
      <c r="N56" s="43">
        <v>3261</v>
      </c>
      <c r="O56" s="44">
        <v>100</v>
      </c>
      <c r="P56" s="44">
        <v>40.23</v>
      </c>
      <c r="Q56" s="44">
        <v>50.16</v>
      </c>
      <c r="R56" s="44">
        <v>6.51</v>
      </c>
      <c r="S56" s="44">
        <v>3.1</v>
      </c>
      <c r="T56" s="4"/>
      <c r="AQ56" s="5"/>
      <c r="AR56" s="5"/>
      <c r="BE56" s="5"/>
      <c r="BF56" s="5"/>
      <c r="BG56" s="5"/>
    </row>
    <row r="57" spans="1:59" s="1" customFormat="1" ht="12" customHeight="1">
      <c r="A57" s="206"/>
      <c r="B57" s="27" t="s">
        <v>21</v>
      </c>
      <c r="C57" s="40" t="s">
        <v>22</v>
      </c>
      <c r="D57" s="42">
        <v>113481</v>
      </c>
      <c r="E57" s="43">
        <v>22012</v>
      </c>
      <c r="F57" s="43">
        <v>22012</v>
      </c>
      <c r="G57" s="20" t="s">
        <v>17</v>
      </c>
      <c r="H57" s="20" t="s">
        <v>17</v>
      </c>
      <c r="I57" s="20" t="s">
        <v>17</v>
      </c>
      <c r="J57" s="43">
        <v>91469</v>
      </c>
      <c r="K57" s="43">
        <v>25336</v>
      </c>
      <c r="L57" s="43">
        <v>47623</v>
      </c>
      <c r="M57" s="43">
        <v>6139</v>
      </c>
      <c r="N57" s="43">
        <v>12371</v>
      </c>
      <c r="O57" s="44">
        <v>100</v>
      </c>
      <c r="P57" s="44">
        <v>27.7</v>
      </c>
      <c r="Q57" s="44">
        <v>52.06</v>
      </c>
      <c r="R57" s="44">
        <v>6.71</v>
      </c>
      <c r="S57" s="44">
        <v>13.52</v>
      </c>
      <c r="T57" s="4"/>
      <c r="AQ57" s="5"/>
      <c r="AR57" s="5"/>
      <c r="BE57" s="5"/>
      <c r="BF57" s="5"/>
      <c r="BG57" s="5"/>
    </row>
    <row r="58" spans="1:59" s="1" customFormat="1" ht="12" customHeight="1">
      <c r="A58" s="31" t="s">
        <v>53</v>
      </c>
      <c r="B58" s="15" t="s">
        <v>15</v>
      </c>
      <c r="C58" s="34" t="s">
        <v>16</v>
      </c>
      <c r="D58" s="36">
        <v>351146</v>
      </c>
      <c r="E58" s="37">
        <v>67499</v>
      </c>
      <c r="F58" s="37">
        <v>67498</v>
      </c>
      <c r="G58" s="37">
        <v>1</v>
      </c>
      <c r="H58" s="10" t="s">
        <v>17</v>
      </c>
      <c r="I58" s="10" t="s">
        <v>17</v>
      </c>
      <c r="J58" s="37">
        <v>283647</v>
      </c>
      <c r="K58" s="37">
        <v>98213</v>
      </c>
      <c r="L58" s="37">
        <v>145546</v>
      </c>
      <c r="M58" s="37">
        <v>19734</v>
      </c>
      <c r="N58" s="37">
        <v>20154</v>
      </c>
      <c r="O58" s="38">
        <v>100</v>
      </c>
      <c r="P58" s="38">
        <v>34.63</v>
      </c>
      <c r="Q58" s="38">
        <v>51.31</v>
      </c>
      <c r="R58" s="38">
        <v>6.96</v>
      </c>
      <c r="S58" s="38">
        <v>7.11</v>
      </c>
      <c r="T58" s="4"/>
      <c r="AQ58" s="5"/>
      <c r="AR58" s="5"/>
      <c r="BE58" s="5"/>
      <c r="BF58" s="5"/>
      <c r="BG58" s="5"/>
    </row>
    <row r="59" spans="1:59" s="1" customFormat="1" ht="12" customHeight="1">
      <c r="A59" s="200" t="s">
        <v>54</v>
      </c>
      <c r="B59" s="27" t="s">
        <v>19</v>
      </c>
      <c r="C59" s="40" t="s">
        <v>20</v>
      </c>
      <c r="D59" s="42">
        <v>184682</v>
      </c>
      <c r="E59" s="43">
        <v>34859</v>
      </c>
      <c r="F59" s="43">
        <v>34858</v>
      </c>
      <c r="G59" s="43">
        <v>1</v>
      </c>
      <c r="H59" s="20" t="s">
        <v>17</v>
      </c>
      <c r="I59" s="20" t="s">
        <v>17</v>
      </c>
      <c r="J59" s="43">
        <v>149823</v>
      </c>
      <c r="K59" s="43">
        <v>59521</v>
      </c>
      <c r="L59" s="43">
        <v>75957</v>
      </c>
      <c r="M59" s="43">
        <v>10094</v>
      </c>
      <c r="N59" s="43">
        <v>4251</v>
      </c>
      <c r="O59" s="44">
        <v>100</v>
      </c>
      <c r="P59" s="44">
        <v>39.73</v>
      </c>
      <c r="Q59" s="44">
        <v>50.7</v>
      </c>
      <c r="R59" s="44">
        <v>6.74</v>
      </c>
      <c r="S59" s="44">
        <v>2.84</v>
      </c>
      <c r="T59" s="4"/>
      <c r="AQ59" s="5"/>
      <c r="AR59" s="5"/>
      <c r="BE59" s="5"/>
      <c r="BF59" s="5"/>
      <c r="BG59" s="5"/>
    </row>
    <row r="60" spans="1:59" s="1" customFormat="1" ht="12" customHeight="1">
      <c r="A60" s="206"/>
      <c r="B60" s="27" t="s">
        <v>21</v>
      </c>
      <c r="C60" s="40" t="s">
        <v>22</v>
      </c>
      <c r="D60" s="42">
        <v>166464</v>
      </c>
      <c r="E60" s="43">
        <v>32640</v>
      </c>
      <c r="F60" s="43">
        <v>32640</v>
      </c>
      <c r="G60" s="20" t="s">
        <v>17</v>
      </c>
      <c r="H60" s="20" t="s">
        <v>17</v>
      </c>
      <c r="I60" s="20" t="s">
        <v>17</v>
      </c>
      <c r="J60" s="43">
        <v>133824</v>
      </c>
      <c r="K60" s="43">
        <v>38692</v>
      </c>
      <c r="L60" s="43">
        <v>69589</v>
      </c>
      <c r="M60" s="43">
        <v>9640</v>
      </c>
      <c r="N60" s="43">
        <v>15903</v>
      </c>
      <c r="O60" s="44">
        <v>100</v>
      </c>
      <c r="P60" s="44">
        <v>28.91</v>
      </c>
      <c r="Q60" s="44">
        <v>52</v>
      </c>
      <c r="R60" s="44">
        <v>7.2</v>
      </c>
      <c r="S60" s="44">
        <v>11.88</v>
      </c>
      <c r="T60" s="4"/>
      <c r="AQ60" s="5"/>
      <c r="AR60" s="5"/>
      <c r="BE60" s="5"/>
      <c r="BF60" s="5"/>
      <c r="BG60" s="5"/>
    </row>
    <row r="61" spans="1:59" s="1" customFormat="1" ht="12" customHeight="1">
      <c r="A61" s="31" t="s">
        <v>55</v>
      </c>
      <c r="B61" s="15" t="s">
        <v>15</v>
      </c>
      <c r="C61" s="34" t="s">
        <v>16</v>
      </c>
      <c r="D61" s="36">
        <v>92253</v>
      </c>
      <c r="E61" s="37">
        <v>16272</v>
      </c>
      <c r="F61" s="37">
        <v>16272</v>
      </c>
      <c r="G61" s="10" t="s">
        <v>17</v>
      </c>
      <c r="H61" s="10" t="s">
        <v>17</v>
      </c>
      <c r="I61" s="10" t="s">
        <v>17</v>
      </c>
      <c r="J61" s="37">
        <v>75981</v>
      </c>
      <c r="K61" s="37">
        <v>24031</v>
      </c>
      <c r="L61" s="37">
        <v>42791</v>
      </c>
      <c r="M61" s="37">
        <v>3068</v>
      </c>
      <c r="N61" s="37">
        <v>6091</v>
      </c>
      <c r="O61" s="38">
        <v>100</v>
      </c>
      <c r="P61" s="38">
        <v>31.63</v>
      </c>
      <c r="Q61" s="38">
        <v>56.32</v>
      </c>
      <c r="R61" s="38">
        <v>4.04</v>
      </c>
      <c r="S61" s="38">
        <v>8.02</v>
      </c>
      <c r="T61" s="4"/>
      <c r="AQ61" s="5"/>
      <c r="AR61" s="5"/>
      <c r="BE61" s="5"/>
      <c r="BF61" s="5"/>
      <c r="BG61" s="5"/>
    </row>
    <row r="62" spans="1:59" s="1" customFormat="1" ht="12" customHeight="1">
      <c r="A62" s="200" t="s">
        <v>56</v>
      </c>
      <c r="B62" s="27" t="s">
        <v>19</v>
      </c>
      <c r="C62" s="40" t="s">
        <v>20</v>
      </c>
      <c r="D62" s="42">
        <v>47940</v>
      </c>
      <c r="E62" s="43">
        <v>8467</v>
      </c>
      <c r="F62" s="43">
        <v>8467</v>
      </c>
      <c r="G62" s="20" t="s">
        <v>17</v>
      </c>
      <c r="H62" s="20" t="s">
        <v>17</v>
      </c>
      <c r="I62" s="20" t="s">
        <v>17</v>
      </c>
      <c r="J62" s="43">
        <v>39473</v>
      </c>
      <c r="K62" s="43">
        <v>13943</v>
      </c>
      <c r="L62" s="43">
        <v>22483</v>
      </c>
      <c r="M62" s="43">
        <v>1685</v>
      </c>
      <c r="N62" s="43">
        <v>1362</v>
      </c>
      <c r="O62" s="44">
        <v>100</v>
      </c>
      <c r="P62" s="44">
        <v>35.32</v>
      </c>
      <c r="Q62" s="44">
        <v>56.96</v>
      </c>
      <c r="R62" s="44">
        <v>4.27</v>
      </c>
      <c r="S62" s="44">
        <v>3.45</v>
      </c>
      <c r="T62" s="4"/>
      <c r="AQ62" s="5"/>
      <c r="AR62" s="5"/>
      <c r="BE62" s="5"/>
      <c r="BF62" s="5"/>
      <c r="BG62" s="5"/>
    </row>
    <row r="63" spans="1:59" s="1" customFormat="1" ht="12" customHeight="1">
      <c r="A63" s="206"/>
      <c r="B63" s="27" t="s">
        <v>21</v>
      </c>
      <c r="C63" s="40" t="s">
        <v>22</v>
      </c>
      <c r="D63" s="42">
        <v>44313</v>
      </c>
      <c r="E63" s="43">
        <v>7805</v>
      </c>
      <c r="F63" s="43">
        <v>7805</v>
      </c>
      <c r="G63" s="20" t="s">
        <v>17</v>
      </c>
      <c r="H63" s="20" t="s">
        <v>17</v>
      </c>
      <c r="I63" s="20" t="s">
        <v>17</v>
      </c>
      <c r="J63" s="43">
        <v>36508</v>
      </c>
      <c r="K63" s="43">
        <v>10088</v>
      </c>
      <c r="L63" s="43">
        <v>20308</v>
      </c>
      <c r="M63" s="43">
        <v>1383</v>
      </c>
      <c r="N63" s="43">
        <v>4729</v>
      </c>
      <c r="O63" s="44">
        <v>100</v>
      </c>
      <c r="P63" s="44">
        <v>27.63</v>
      </c>
      <c r="Q63" s="44">
        <v>55.63</v>
      </c>
      <c r="R63" s="44">
        <v>3.79</v>
      </c>
      <c r="S63" s="44">
        <v>12.95</v>
      </c>
      <c r="T63" s="4"/>
      <c r="AQ63" s="5"/>
      <c r="AR63" s="5"/>
      <c r="BE63" s="5"/>
      <c r="BF63" s="5"/>
      <c r="BG63" s="5"/>
    </row>
    <row r="64" spans="1:59" s="1" customFormat="1" ht="12" customHeight="1">
      <c r="A64" s="31" t="s">
        <v>57</v>
      </c>
      <c r="B64" s="15" t="s">
        <v>15</v>
      </c>
      <c r="C64" s="34" t="s">
        <v>16</v>
      </c>
      <c r="D64" s="36">
        <v>392242</v>
      </c>
      <c r="E64" s="37">
        <v>75068</v>
      </c>
      <c r="F64" s="37">
        <v>75068</v>
      </c>
      <c r="G64" s="10" t="s">
        <v>17</v>
      </c>
      <c r="H64" s="10" t="s">
        <v>17</v>
      </c>
      <c r="I64" s="10" t="s">
        <v>17</v>
      </c>
      <c r="J64" s="37">
        <v>317174</v>
      </c>
      <c r="K64" s="37">
        <v>108991</v>
      </c>
      <c r="L64" s="37">
        <v>167778</v>
      </c>
      <c r="M64" s="37">
        <v>21370</v>
      </c>
      <c r="N64" s="37">
        <v>19035</v>
      </c>
      <c r="O64" s="38">
        <v>100</v>
      </c>
      <c r="P64" s="38">
        <v>34.36</v>
      </c>
      <c r="Q64" s="38">
        <v>52.9</v>
      </c>
      <c r="R64" s="38">
        <v>6.74</v>
      </c>
      <c r="S64" s="38">
        <v>6</v>
      </c>
      <c r="T64" s="4"/>
      <c r="AQ64" s="5"/>
      <c r="AR64" s="5"/>
      <c r="BE64" s="5"/>
      <c r="BF64" s="5"/>
      <c r="BG64" s="5"/>
    </row>
    <row r="65" spans="1:59" s="1" customFormat="1" ht="12" customHeight="1">
      <c r="A65" s="200" t="s">
        <v>58</v>
      </c>
      <c r="B65" s="27" t="s">
        <v>19</v>
      </c>
      <c r="C65" s="40" t="s">
        <v>20</v>
      </c>
      <c r="D65" s="42">
        <v>200233</v>
      </c>
      <c r="E65" s="43">
        <v>39126</v>
      </c>
      <c r="F65" s="43">
        <v>39126</v>
      </c>
      <c r="G65" s="20" t="s">
        <v>17</v>
      </c>
      <c r="H65" s="20" t="s">
        <v>17</v>
      </c>
      <c r="I65" s="20" t="s">
        <v>17</v>
      </c>
      <c r="J65" s="43">
        <v>161107</v>
      </c>
      <c r="K65" s="43">
        <v>61482</v>
      </c>
      <c r="L65" s="43">
        <v>85898</v>
      </c>
      <c r="M65" s="43">
        <v>10287</v>
      </c>
      <c r="N65" s="43">
        <v>3440</v>
      </c>
      <c r="O65" s="44">
        <v>100</v>
      </c>
      <c r="P65" s="44">
        <v>38.16</v>
      </c>
      <c r="Q65" s="44">
        <v>53.32</v>
      </c>
      <c r="R65" s="44">
        <v>6.39</v>
      </c>
      <c r="S65" s="44">
        <v>2.14</v>
      </c>
      <c r="T65" s="4"/>
      <c r="AQ65" s="5"/>
      <c r="AR65" s="5"/>
      <c r="BE65" s="5"/>
      <c r="BF65" s="5"/>
      <c r="BG65" s="5"/>
    </row>
    <row r="66" spans="1:59" s="1" customFormat="1" ht="12" customHeight="1">
      <c r="A66" s="206"/>
      <c r="B66" s="27" t="s">
        <v>21</v>
      </c>
      <c r="C66" s="40" t="s">
        <v>22</v>
      </c>
      <c r="D66" s="42">
        <v>192009</v>
      </c>
      <c r="E66" s="43">
        <v>35942</v>
      </c>
      <c r="F66" s="43">
        <v>35942</v>
      </c>
      <c r="G66" s="20" t="s">
        <v>17</v>
      </c>
      <c r="H66" s="20" t="s">
        <v>17</v>
      </c>
      <c r="I66" s="20" t="s">
        <v>17</v>
      </c>
      <c r="J66" s="43">
        <v>156067</v>
      </c>
      <c r="K66" s="43">
        <v>47509</v>
      </c>
      <c r="L66" s="43">
        <v>81880</v>
      </c>
      <c r="M66" s="43">
        <v>11083</v>
      </c>
      <c r="N66" s="43">
        <v>15595</v>
      </c>
      <c r="O66" s="44">
        <v>100</v>
      </c>
      <c r="P66" s="44">
        <v>30.44</v>
      </c>
      <c r="Q66" s="44">
        <v>52.46</v>
      </c>
      <c r="R66" s="44">
        <v>7.1</v>
      </c>
      <c r="S66" s="44">
        <v>9.99</v>
      </c>
      <c r="T66" s="4"/>
      <c r="AQ66" s="5"/>
      <c r="AR66" s="5"/>
      <c r="BE66" s="5"/>
      <c r="BF66" s="5"/>
      <c r="BG66" s="5"/>
    </row>
    <row r="67" spans="1:59" s="1" customFormat="1" ht="12" customHeight="1">
      <c r="A67" s="31" t="s">
        <v>59</v>
      </c>
      <c r="B67" s="15" t="s">
        <v>15</v>
      </c>
      <c r="C67" s="34" t="s">
        <v>16</v>
      </c>
      <c r="D67" s="36">
        <v>382897</v>
      </c>
      <c r="E67" s="37">
        <v>84667</v>
      </c>
      <c r="F67" s="37">
        <v>84667</v>
      </c>
      <c r="G67" s="10" t="s">
        <v>17</v>
      </c>
      <c r="H67" s="10" t="s">
        <v>17</v>
      </c>
      <c r="I67" s="10" t="s">
        <v>17</v>
      </c>
      <c r="J67" s="37">
        <v>298230</v>
      </c>
      <c r="K67" s="37">
        <v>97726</v>
      </c>
      <c r="L67" s="37">
        <v>169986</v>
      </c>
      <c r="M67" s="37">
        <v>15067</v>
      </c>
      <c r="N67" s="37">
        <v>15451</v>
      </c>
      <c r="O67" s="38">
        <v>100</v>
      </c>
      <c r="P67" s="38">
        <v>32.77</v>
      </c>
      <c r="Q67" s="38">
        <v>57</v>
      </c>
      <c r="R67" s="38">
        <v>5.05</v>
      </c>
      <c r="S67" s="38">
        <v>5.18</v>
      </c>
      <c r="T67" s="4"/>
      <c r="AQ67" s="5"/>
      <c r="AR67" s="5"/>
      <c r="BE67" s="5"/>
      <c r="BF67" s="5"/>
      <c r="BG67" s="5"/>
    </row>
    <row r="68" spans="1:59" s="1" customFormat="1" ht="12" customHeight="1">
      <c r="A68" s="200" t="s">
        <v>60</v>
      </c>
      <c r="B68" s="27" t="s">
        <v>19</v>
      </c>
      <c r="C68" s="40" t="s">
        <v>20</v>
      </c>
      <c r="D68" s="42">
        <v>194178</v>
      </c>
      <c r="E68" s="43">
        <v>44262</v>
      </c>
      <c r="F68" s="43">
        <v>44262</v>
      </c>
      <c r="G68" s="20" t="s">
        <v>17</v>
      </c>
      <c r="H68" s="20" t="s">
        <v>17</v>
      </c>
      <c r="I68" s="20" t="s">
        <v>17</v>
      </c>
      <c r="J68" s="43">
        <v>149916</v>
      </c>
      <c r="K68" s="43">
        <v>54218</v>
      </c>
      <c r="L68" s="43">
        <v>85499</v>
      </c>
      <c r="M68" s="43">
        <v>7056</v>
      </c>
      <c r="N68" s="43">
        <v>3143</v>
      </c>
      <c r="O68" s="44">
        <v>100</v>
      </c>
      <c r="P68" s="44">
        <v>36.17</v>
      </c>
      <c r="Q68" s="44">
        <v>57.03</v>
      </c>
      <c r="R68" s="44">
        <v>4.71</v>
      </c>
      <c r="S68" s="44">
        <v>2.1</v>
      </c>
      <c r="T68" s="4"/>
      <c r="AQ68" s="5"/>
      <c r="AR68" s="5"/>
      <c r="BE68" s="5"/>
      <c r="BF68" s="5"/>
      <c r="BG68" s="5"/>
    </row>
    <row r="69" spans="1:59" s="1" customFormat="1" ht="12" customHeight="1">
      <c r="A69" s="206"/>
      <c r="B69" s="27" t="s">
        <v>21</v>
      </c>
      <c r="C69" s="40" t="s">
        <v>22</v>
      </c>
      <c r="D69" s="42">
        <v>188719</v>
      </c>
      <c r="E69" s="43">
        <v>40405</v>
      </c>
      <c r="F69" s="43">
        <v>40405</v>
      </c>
      <c r="G69" s="20" t="s">
        <v>17</v>
      </c>
      <c r="H69" s="20" t="s">
        <v>17</v>
      </c>
      <c r="I69" s="20" t="s">
        <v>17</v>
      </c>
      <c r="J69" s="43">
        <v>148314</v>
      </c>
      <c r="K69" s="43">
        <v>43508</v>
      </c>
      <c r="L69" s="43">
        <v>84487</v>
      </c>
      <c r="M69" s="43">
        <v>8011</v>
      </c>
      <c r="N69" s="43">
        <v>12308</v>
      </c>
      <c r="O69" s="44">
        <v>100</v>
      </c>
      <c r="P69" s="44">
        <v>29.34</v>
      </c>
      <c r="Q69" s="44">
        <v>56.96</v>
      </c>
      <c r="R69" s="44">
        <v>5.4</v>
      </c>
      <c r="S69" s="44">
        <v>8.3</v>
      </c>
      <c r="T69" s="4"/>
      <c r="AQ69" s="5"/>
      <c r="AR69" s="5"/>
      <c r="BE69" s="5"/>
      <c r="BF69" s="5"/>
      <c r="BG69" s="5"/>
    </row>
    <row r="70" spans="1:59" s="1" customFormat="1" ht="12" customHeight="1">
      <c r="A70" s="31" t="s">
        <v>61</v>
      </c>
      <c r="B70" s="15" t="s">
        <v>15</v>
      </c>
      <c r="C70" s="34" t="s">
        <v>16</v>
      </c>
      <c r="D70" s="36">
        <v>1009387</v>
      </c>
      <c r="E70" s="37">
        <v>226243</v>
      </c>
      <c r="F70" s="37">
        <v>226243</v>
      </c>
      <c r="G70" s="10" t="s">
        <v>17</v>
      </c>
      <c r="H70" s="10" t="s">
        <v>17</v>
      </c>
      <c r="I70" s="10" t="s">
        <v>17</v>
      </c>
      <c r="J70" s="37">
        <v>783144</v>
      </c>
      <c r="K70" s="37">
        <v>268774</v>
      </c>
      <c r="L70" s="37">
        <v>429960</v>
      </c>
      <c r="M70" s="37">
        <v>50487</v>
      </c>
      <c r="N70" s="37">
        <v>33923</v>
      </c>
      <c r="O70" s="38">
        <v>100</v>
      </c>
      <c r="P70" s="38">
        <v>34.32</v>
      </c>
      <c r="Q70" s="38">
        <v>54.9</v>
      </c>
      <c r="R70" s="38">
        <v>6.45</v>
      </c>
      <c r="S70" s="38">
        <v>4.33</v>
      </c>
      <c r="T70" s="4"/>
      <c r="AQ70" s="5"/>
      <c r="AR70" s="5"/>
      <c r="BE70" s="5"/>
      <c r="BF70" s="5"/>
      <c r="BG70" s="5"/>
    </row>
    <row r="71" spans="1:59" s="1" customFormat="1" ht="12" customHeight="1">
      <c r="A71" s="200" t="s">
        <v>62</v>
      </c>
      <c r="B71" s="27" t="s">
        <v>19</v>
      </c>
      <c r="C71" s="40" t="s">
        <v>20</v>
      </c>
      <c r="D71" s="42">
        <v>496950</v>
      </c>
      <c r="E71" s="43">
        <v>117931</v>
      </c>
      <c r="F71" s="43">
        <v>117931</v>
      </c>
      <c r="G71" s="20" t="s">
        <v>17</v>
      </c>
      <c r="H71" s="20" t="s">
        <v>17</v>
      </c>
      <c r="I71" s="20" t="s">
        <v>17</v>
      </c>
      <c r="J71" s="43">
        <v>379019</v>
      </c>
      <c r="K71" s="43">
        <v>141289</v>
      </c>
      <c r="L71" s="43">
        <v>210049</v>
      </c>
      <c r="M71" s="43">
        <v>21203</v>
      </c>
      <c r="N71" s="43">
        <v>6478</v>
      </c>
      <c r="O71" s="44">
        <v>100</v>
      </c>
      <c r="P71" s="44">
        <v>37.28</v>
      </c>
      <c r="Q71" s="44">
        <v>55.42</v>
      </c>
      <c r="R71" s="44">
        <v>5.59</v>
      </c>
      <c r="S71" s="44">
        <v>1.71</v>
      </c>
      <c r="T71" s="4"/>
      <c r="AQ71" s="5"/>
      <c r="AR71" s="5"/>
      <c r="BE71" s="5"/>
      <c r="BF71" s="5"/>
      <c r="BG71" s="5"/>
    </row>
    <row r="72" spans="1:59" s="1" customFormat="1" ht="12" customHeight="1">
      <c r="A72" s="206"/>
      <c r="B72" s="27" t="s">
        <v>21</v>
      </c>
      <c r="C72" s="40" t="s">
        <v>22</v>
      </c>
      <c r="D72" s="42">
        <v>512437</v>
      </c>
      <c r="E72" s="43">
        <v>108312</v>
      </c>
      <c r="F72" s="43">
        <v>108312</v>
      </c>
      <c r="G72" s="20" t="s">
        <v>17</v>
      </c>
      <c r="H72" s="20" t="s">
        <v>17</v>
      </c>
      <c r="I72" s="20" t="s">
        <v>17</v>
      </c>
      <c r="J72" s="43">
        <v>404125</v>
      </c>
      <c r="K72" s="43">
        <v>127485</v>
      </c>
      <c r="L72" s="43">
        <v>219911</v>
      </c>
      <c r="M72" s="43">
        <v>29284</v>
      </c>
      <c r="N72" s="43">
        <v>27445</v>
      </c>
      <c r="O72" s="44">
        <v>100</v>
      </c>
      <c r="P72" s="44">
        <v>31.55</v>
      </c>
      <c r="Q72" s="44">
        <v>54.42</v>
      </c>
      <c r="R72" s="44">
        <v>7.25</v>
      </c>
      <c r="S72" s="44">
        <v>6.79</v>
      </c>
      <c r="T72" s="4"/>
      <c r="AQ72" s="5"/>
      <c r="AR72" s="5"/>
      <c r="BE72" s="5"/>
      <c r="BF72" s="5"/>
      <c r="BG72" s="5"/>
    </row>
    <row r="73" spans="1:59" s="1" customFormat="1" ht="12" customHeight="1">
      <c r="A73" s="31" t="s">
        <v>63</v>
      </c>
      <c r="B73" s="15" t="s">
        <v>15</v>
      </c>
      <c r="C73" s="34" t="s">
        <v>16</v>
      </c>
      <c r="D73" s="36">
        <v>269594</v>
      </c>
      <c r="E73" s="37">
        <v>56695</v>
      </c>
      <c r="F73" s="37">
        <v>56694</v>
      </c>
      <c r="G73" s="37">
        <v>1</v>
      </c>
      <c r="H73" s="10" t="s">
        <v>17</v>
      </c>
      <c r="I73" s="10" t="s">
        <v>17</v>
      </c>
      <c r="J73" s="37">
        <v>212899</v>
      </c>
      <c r="K73" s="37">
        <v>73220</v>
      </c>
      <c r="L73" s="37">
        <v>116274</v>
      </c>
      <c r="M73" s="37">
        <v>10859</v>
      </c>
      <c r="N73" s="37">
        <v>12546</v>
      </c>
      <c r="O73" s="38">
        <v>100</v>
      </c>
      <c r="P73" s="38">
        <v>34.39</v>
      </c>
      <c r="Q73" s="38">
        <v>54.61</v>
      </c>
      <c r="R73" s="38">
        <v>5.1</v>
      </c>
      <c r="S73" s="38">
        <v>5.89</v>
      </c>
      <c r="T73" s="4"/>
      <c r="AQ73" s="5"/>
      <c r="AR73" s="5"/>
      <c r="BE73" s="5"/>
      <c r="BF73" s="5"/>
      <c r="BG73" s="5"/>
    </row>
    <row r="74" spans="1:59" s="1" customFormat="1" ht="12" customHeight="1">
      <c r="A74" s="200" t="s">
        <v>64</v>
      </c>
      <c r="B74" s="27" t="s">
        <v>19</v>
      </c>
      <c r="C74" s="40" t="s">
        <v>20</v>
      </c>
      <c r="D74" s="42">
        <v>134909</v>
      </c>
      <c r="E74" s="43">
        <v>29586</v>
      </c>
      <c r="F74" s="43">
        <v>29585</v>
      </c>
      <c r="G74" s="43">
        <v>1</v>
      </c>
      <c r="H74" s="20" t="s">
        <v>17</v>
      </c>
      <c r="I74" s="20" t="s">
        <v>17</v>
      </c>
      <c r="J74" s="43">
        <v>105323</v>
      </c>
      <c r="K74" s="43">
        <v>39813</v>
      </c>
      <c r="L74" s="43">
        <v>58163</v>
      </c>
      <c r="M74" s="43">
        <v>4796</v>
      </c>
      <c r="N74" s="43">
        <v>2551</v>
      </c>
      <c r="O74" s="44">
        <v>100</v>
      </c>
      <c r="P74" s="44">
        <v>37.8</v>
      </c>
      <c r="Q74" s="44">
        <v>55.22</v>
      </c>
      <c r="R74" s="44">
        <v>4.55</v>
      </c>
      <c r="S74" s="44">
        <v>2.42</v>
      </c>
      <c r="T74" s="4"/>
      <c r="AQ74" s="5"/>
      <c r="AR74" s="5"/>
      <c r="BE74" s="5"/>
      <c r="BF74" s="5"/>
      <c r="BG74" s="5"/>
    </row>
    <row r="75" spans="1:59" s="1" customFormat="1" ht="12" customHeight="1">
      <c r="A75" s="206"/>
      <c r="B75" s="27" t="s">
        <v>21</v>
      </c>
      <c r="C75" s="40" t="s">
        <v>22</v>
      </c>
      <c r="D75" s="42">
        <v>134685</v>
      </c>
      <c r="E75" s="43">
        <v>27109</v>
      </c>
      <c r="F75" s="43">
        <v>27109</v>
      </c>
      <c r="G75" s="20" t="s">
        <v>17</v>
      </c>
      <c r="H75" s="20" t="s">
        <v>17</v>
      </c>
      <c r="I75" s="20" t="s">
        <v>17</v>
      </c>
      <c r="J75" s="43">
        <v>107576</v>
      </c>
      <c r="K75" s="43">
        <v>33407</v>
      </c>
      <c r="L75" s="43">
        <v>58111</v>
      </c>
      <c r="M75" s="43">
        <v>6063</v>
      </c>
      <c r="N75" s="43">
        <v>9995</v>
      </c>
      <c r="O75" s="44">
        <v>100</v>
      </c>
      <c r="P75" s="44">
        <v>31.05</v>
      </c>
      <c r="Q75" s="44">
        <v>54.02</v>
      </c>
      <c r="R75" s="44">
        <v>5.64</v>
      </c>
      <c r="S75" s="44">
        <v>9.29</v>
      </c>
      <c r="T75" s="4"/>
      <c r="AQ75" s="5"/>
      <c r="AR75" s="5"/>
      <c r="BE75" s="5"/>
      <c r="BF75" s="5"/>
      <c r="BG75" s="5"/>
    </row>
    <row r="76" spans="1:59" s="1" customFormat="1" ht="12" customHeight="1">
      <c r="A76" s="31" t="s">
        <v>65</v>
      </c>
      <c r="B76" s="15" t="s">
        <v>15</v>
      </c>
      <c r="C76" s="34" t="s">
        <v>16</v>
      </c>
      <c r="D76" s="36">
        <v>749628</v>
      </c>
      <c r="E76" s="37">
        <v>146062</v>
      </c>
      <c r="F76" s="37">
        <v>146062</v>
      </c>
      <c r="G76" s="10" t="s">
        <v>17</v>
      </c>
      <c r="H76" s="10" t="s">
        <v>17</v>
      </c>
      <c r="I76" s="10" t="s">
        <v>17</v>
      </c>
      <c r="J76" s="37">
        <v>603566</v>
      </c>
      <c r="K76" s="37">
        <v>218547</v>
      </c>
      <c r="L76" s="37">
        <v>320129</v>
      </c>
      <c r="M76" s="37">
        <v>33687</v>
      </c>
      <c r="N76" s="37">
        <v>31203</v>
      </c>
      <c r="O76" s="38">
        <v>100</v>
      </c>
      <c r="P76" s="38">
        <v>36.21</v>
      </c>
      <c r="Q76" s="38">
        <v>53.04</v>
      </c>
      <c r="R76" s="38">
        <v>5.58</v>
      </c>
      <c r="S76" s="38">
        <v>5.17</v>
      </c>
      <c r="T76" s="4"/>
      <c r="AQ76" s="5"/>
      <c r="AR76" s="5"/>
      <c r="BE76" s="5"/>
      <c r="BF76" s="5"/>
      <c r="BG76" s="5"/>
    </row>
    <row r="77" spans="1:59" s="1" customFormat="1" ht="12" customHeight="1">
      <c r="A77" s="200" t="s">
        <v>66</v>
      </c>
      <c r="B77" s="27" t="s">
        <v>19</v>
      </c>
      <c r="C77" s="40" t="s">
        <v>20</v>
      </c>
      <c r="D77" s="42">
        <v>375597</v>
      </c>
      <c r="E77" s="43">
        <v>75950</v>
      </c>
      <c r="F77" s="43">
        <v>75950</v>
      </c>
      <c r="G77" s="20" t="s">
        <v>17</v>
      </c>
      <c r="H77" s="20" t="s">
        <v>17</v>
      </c>
      <c r="I77" s="20" t="s">
        <v>17</v>
      </c>
      <c r="J77" s="43">
        <v>299647</v>
      </c>
      <c r="K77" s="43">
        <v>118281</v>
      </c>
      <c r="L77" s="43">
        <v>159987</v>
      </c>
      <c r="M77" s="43">
        <v>15075</v>
      </c>
      <c r="N77" s="43">
        <v>6304</v>
      </c>
      <c r="O77" s="44">
        <v>100</v>
      </c>
      <c r="P77" s="44">
        <v>39.47</v>
      </c>
      <c r="Q77" s="44">
        <v>53.39</v>
      </c>
      <c r="R77" s="44">
        <v>5.03</v>
      </c>
      <c r="S77" s="44">
        <v>2.1</v>
      </c>
      <c r="T77" s="4"/>
      <c r="AQ77" s="5"/>
      <c r="AR77" s="5"/>
      <c r="BE77" s="5"/>
      <c r="BF77" s="5"/>
      <c r="BG77" s="5"/>
    </row>
    <row r="78" spans="1:59" s="1" customFormat="1" ht="12" customHeight="1">
      <c r="A78" s="206"/>
      <c r="B78" s="27" t="s">
        <v>21</v>
      </c>
      <c r="C78" s="40" t="s">
        <v>22</v>
      </c>
      <c r="D78" s="42">
        <v>374031</v>
      </c>
      <c r="E78" s="43">
        <v>70112</v>
      </c>
      <c r="F78" s="43">
        <v>70112</v>
      </c>
      <c r="G78" s="20" t="s">
        <v>17</v>
      </c>
      <c r="H78" s="20" t="s">
        <v>17</v>
      </c>
      <c r="I78" s="20" t="s">
        <v>17</v>
      </c>
      <c r="J78" s="43">
        <v>303919</v>
      </c>
      <c r="K78" s="43">
        <v>100266</v>
      </c>
      <c r="L78" s="43">
        <v>160142</v>
      </c>
      <c r="M78" s="43">
        <v>18612</v>
      </c>
      <c r="N78" s="43">
        <v>24899</v>
      </c>
      <c r="O78" s="44">
        <v>100</v>
      </c>
      <c r="P78" s="44">
        <v>32.99</v>
      </c>
      <c r="Q78" s="44">
        <v>52.69</v>
      </c>
      <c r="R78" s="44">
        <v>6.12</v>
      </c>
      <c r="S78" s="44">
        <v>8.19</v>
      </c>
      <c r="T78" s="4"/>
      <c r="AQ78" s="5"/>
      <c r="AR78" s="5"/>
      <c r="BE78" s="5"/>
      <c r="BF78" s="5"/>
      <c r="BG78" s="5"/>
    </row>
    <row r="79" spans="1:59" s="1" customFormat="1" ht="12" customHeight="1">
      <c r="A79" s="32" t="s">
        <v>67</v>
      </c>
      <c r="B79" s="33" t="s">
        <v>15</v>
      </c>
      <c r="C79" s="35" t="s">
        <v>16</v>
      </c>
      <c r="D79" s="36">
        <v>2627138</v>
      </c>
      <c r="E79" s="36">
        <v>477850</v>
      </c>
      <c r="F79" s="36">
        <v>477850</v>
      </c>
      <c r="G79" s="9" t="s">
        <v>17</v>
      </c>
      <c r="H79" s="9" t="s">
        <v>17</v>
      </c>
      <c r="I79" s="9" t="s">
        <v>17</v>
      </c>
      <c r="J79" s="36">
        <v>2149288</v>
      </c>
      <c r="K79" s="36">
        <v>756932</v>
      </c>
      <c r="L79" s="36">
        <v>1167367</v>
      </c>
      <c r="M79" s="36">
        <v>119486</v>
      </c>
      <c r="N79" s="36">
        <v>105503</v>
      </c>
      <c r="O79" s="38">
        <v>100</v>
      </c>
      <c r="P79" s="38">
        <v>35.22</v>
      </c>
      <c r="Q79" s="38">
        <v>54.31</v>
      </c>
      <c r="R79" s="38">
        <v>5.56</v>
      </c>
      <c r="S79" s="38">
        <v>4.91</v>
      </c>
      <c r="T79" s="4"/>
      <c r="AQ79" s="5"/>
      <c r="AR79" s="5"/>
      <c r="BE79" s="5"/>
      <c r="BF79" s="5"/>
      <c r="BG79" s="5"/>
    </row>
    <row r="80" spans="1:59" s="1" customFormat="1" ht="12" customHeight="1">
      <c r="A80" s="197" t="s">
        <v>68</v>
      </c>
      <c r="B80" s="39" t="s">
        <v>19</v>
      </c>
      <c r="C80" s="41" t="s">
        <v>20</v>
      </c>
      <c r="D80" s="42">
        <v>1291742</v>
      </c>
      <c r="E80" s="42">
        <v>250179</v>
      </c>
      <c r="F80" s="42">
        <v>250179</v>
      </c>
      <c r="G80" s="19" t="s">
        <v>17</v>
      </c>
      <c r="H80" s="19" t="s">
        <v>17</v>
      </c>
      <c r="I80" s="19" t="s">
        <v>17</v>
      </c>
      <c r="J80" s="42">
        <v>1041563</v>
      </c>
      <c r="K80" s="42">
        <v>388659</v>
      </c>
      <c r="L80" s="42">
        <v>580665</v>
      </c>
      <c r="M80" s="42">
        <v>53168</v>
      </c>
      <c r="N80" s="42">
        <v>19071</v>
      </c>
      <c r="O80" s="45">
        <v>100</v>
      </c>
      <c r="P80" s="45">
        <v>37.31</v>
      </c>
      <c r="Q80" s="45">
        <v>55.75</v>
      </c>
      <c r="R80" s="45">
        <v>5.1</v>
      </c>
      <c r="S80" s="45">
        <v>1.83</v>
      </c>
      <c r="T80" s="4"/>
      <c r="AQ80" s="5"/>
      <c r="AR80" s="5"/>
      <c r="BE80" s="5"/>
      <c r="BF80" s="5"/>
      <c r="BG80" s="5"/>
    </row>
    <row r="81" spans="1:59" s="1" customFormat="1" ht="12" customHeight="1">
      <c r="A81" s="206"/>
      <c r="B81" s="39" t="s">
        <v>21</v>
      </c>
      <c r="C81" s="41" t="s">
        <v>22</v>
      </c>
      <c r="D81" s="42">
        <v>1335396</v>
      </c>
      <c r="E81" s="42">
        <v>227671</v>
      </c>
      <c r="F81" s="42">
        <v>227671</v>
      </c>
      <c r="G81" s="19" t="s">
        <v>17</v>
      </c>
      <c r="H81" s="19" t="s">
        <v>17</v>
      </c>
      <c r="I81" s="19" t="s">
        <v>17</v>
      </c>
      <c r="J81" s="42">
        <v>1107725</v>
      </c>
      <c r="K81" s="42">
        <v>368273</v>
      </c>
      <c r="L81" s="42">
        <v>586702</v>
      </c>
      <c r="M81" s="42">
        <v>66318</v>
      </c>
      <c r="N81" s="42">
        <v>86432</v>
      </c>
      <c r="O81" s="45">
        <v>100</v>
      </c>
      <c r="P81" s="45">
        <v>33.25</v>
      </c>
      <c r="Q81" s="45">
        <v>52.96</v>
      </c>
      <c r="R81" s="45">
        <v>5.99</v>
      </c>
      <c r="S81" s="45">
        <v>7.8</v>
      </c>
      <c r="T81" s="4"/>
      <c r="AQ81" s="5"/>
      <c r="AR81" s="5"/>
      <c r="BE81" s="5"/>
      <c r="BF81" s="5"/>
      <c r="BG81" s="5"/>
    </row>
    <row r="82" spans="1:59" s="1" customFormat="1" ht="12" customHeight="1">
      <c r="A82" s="32" t="s">
        <v>69</v>
      </c>
      <c r="B82" s="33" t="s">
        <v>15</v>
      </c>
      <c r="C82" s="35" t="s">
        <v>16</v>
      </c>
      <c r="D82" s="36">
        <v>1509350</v>
      </c>
      <c r="E82" s="36">
        <v>284605</v>
      </c>
      <c r="F82" s="36">
        <v>284605</v>
      </c>
      <c r="G82" s="9" t="s">
        <v>17</v>
      </c>
      <c r="H82" s="9" t="s">
        <v>17</v>
      </c>
      <c r="I82" s="9" t="s">
        <v>17</v>
      </c>
      <c r="J82" s="36">
        <v>1224745</v>
      </c>
      <c r="K82" s="36">
        <v>438996</v>
      </c>
      <c r="L82" s="36">
        <v>647764</v>
      </c>
      <c r="M82" s="36">
        <v>76738</v>
      </c>
      <c r="N82" s="36">
        <v>61247</v>
      </c>
      <c r="O82" s="38">
        <v>100</v>
      </c>
      <c r="P82" s="38">
        <v>35.84</v>
      </c>
      <c r="Q82" s="38">
        <v>52.89</v>
      </c>
      <c r="R82" s="38">
        <v>6.27</v>
      </c>
      <c r="S82" s="38">
        <v>5</v>
      </c>
      <c r="T82" s="4"/>
      <c r="AQ82" s="5"/>
      <c r="AR82" s="5"/>
      <c r="BE82" s="5"/>
      <c r="BF82" s="5"/>
      <c r="BG82" s="5"/>
    </row>
    <row r="83" spans="1:59" s="1" customFormat="1" ht="12" customHeight="1">
      <c r="A83" s="197" t="s">
        <v>70</v>
      </c>
      <c r="B83" s="39" t="s">
        <v>19</v>
      </c>
      <c r="C83" s="41" t="s">
        <v>20</v>
      </c>
      <c r="D83" s="42">
        <v>758717</v>
      </c>
      <c r="E83" s="42">
        <v>148010</v>
      </c>
      <c r="F83" s="42">
        <v>148010</v>
      </c>
      <c r="G83" s="19" t="s">
        <v>17</v>
      </c>
      <c r="H83" s="19" t="s">
        <v>17</v>
      </c>
      <c r="I83" s="19" t="s">
        <v>17</v>
      </c>
      <c r="J83" s="42">
        <v>610707</v>
      </c>
      <c r="K83" s="42">
        <v>238680</v>
      </c>
      <c r="L83" s="42">
        <v>324950</v>
      </c>
      <c r="M83" s="42">
        <v>34406</v>
      </c>
      <c r="N83" s="42">
        <v>12671</v>
      </c>
      <c r="O83" s="45">
        <v>100</v>
      </c>
      <c r="P83" s="45">
        <v>39.08</v>
      </c>
      <c r="Q83" s="45">
        <v>53.21</v>
      </c>
      <c r="R83" s="45">
        <v>5.63</v>
      </c>
      <c r="S83" s="45">
        <v>2.07</v>
      </c>
      <c r="T83" s="4"/>
      <c r="AQ83" s="5"/>
      <c r="AR83" s="5"/>
      <c r="BE83" s="5"/>
      <c r="BF83" s="5"/>
      <c r="BG83" s="5"/>
    </row>
    <row r="84" spans="1:59" s="1" customFormat="1" ht="12" customHeight="1">
      <c r="A84" s="206"/>
      <c r="B84" s="39" t="s">
        <v>21</v>
      </c>
      <c r="C84" s="41" t="s">
        <v>22</v>
      </c>
      <c r="D84" s="42">
        <v>750633</v>
      </c>
      <c r="E84" s="42">
        <v>136595</v>
      </c>
      <c r="F84" s="42">
        <v>136595</v>
      </c>
      <c r="G84" s="19" t="s">
        <v>17</v>
      </c>
      <c r="H84" s="19" t="s">
        <v>17</v>
      </c>
      <c r="I84" s="19" t="s">
        <v>17</v>
      </c>
      <c r="J84" s="42">
        <v>614038</v>
      </c>
      <c r="K84" s="42">
        <v>200316</v>
      </c>
      <c r="L84" s="42">
        <v>322814</v>
      </c>
      <c r="M84" s="42">
        <v>42332</v>
      </c>
      <c r="N84" s="42">
        <v>48576</v>
      </c>
      <c r="O84" s="45">
        <v>100</v>
      </c>
      <c r="P84" s="45">
        <v>32.62</v>
      </c>
      <c r="Q84" s="45">
        <v>52.57</v>
      </c>
      <c r="R84" s="45">
        <v>6.89</v>
      </c>
      <c r="S84" s="45">
        <v>7.91</v>
      </c>
      <c r="T84" s="4"/>
      <c r="AQ84" s="5"/>
      <c r="AR84" s="5"/>
      <c r="BE84" s="5"/>
      <c r="BF84" s="5"/>
      <c r="BG84" s="5"/>
    </row>
    <row r="85" spans="1:59" s="1" customFormat="1" ht="12" customHeight="1">
      <c r="A85" s="32" t="s">
        <v>71</v>
      </c>
      <c r="B85" s="33" t="s">
        <v>15</v>
      </c>
      <c r="C85" s="35" t="s">
        <v>16</v>
      </c>
      <c r="D85" s="36">
        <v>69789</v>
      </c>
      <c r="E85" s="36">
        <v>12479</v>
      </c>
      <c r="F85" s="36">
        <v>12479</v>
      </c>
      <c r="G85" s="9" t="s">
        <v>17</v>
      </c>
      <c r="H85" s="9" t="s">
        <v>17</v>
      </c>
      <c r="I85" s="9" t="s">
        <v>17</v>
      </c>
      <c r="J85" s="36">
        <v>57310</v>
      </c>
      <c r="K85" s="36">
        <v>18563</v>
      </c>
      <c r="L85" s="36">
        <v>33178</v>
      </c>
      <c r="M85" s="36">
        <v>1607</v>
      </c>
      <c r="N85" s="36">
        <v>3962</v>
      </c>
      <c r="O85" s="38">
        <v>100</v>
      </c>
      <c r="P85" s="38">
        <v>32.39</v>
      </c>
      <c r="Q85" s="38">
        <v>57.89</v>
      </c>
      <c r="R85" s="38">
        <v>2.8</v>
      </c>
      <c r="S85" s="38">
        <v>6.91</v>
      </c>
      <c r="T85" s="4"/>
      <c r="AQ85" s="5"/>
      <c r="AR85" s="5"/>
      <c r="BE85" s="5"/>
      <c r="BF85" s="5"/>
      <c r="BG85" s="5"/>
    </row>
    <row r="86" spans="1:59" s="1" customFormat="1" ht="12" customHeight="1">
      <c r="A86" s="197" t="s">
        <v>72</v>
      </c>
      <c r="B86" s="39" t="s">
        <v>19</v>
      </c>
      <c r="C86" s="41" t="s">
        <v>20</v>
      </c>
      <c r="D86" s="42">
        <v>37079</v>
      </c>
      <c r="E86" s="42">
        <v>6499</v>
      </c>
      <c r="F86" s="42">
        <v>6499</v>
      </c>
      <c r="G86" s="19" t="s">
        <v>17</v>
      </c>
      <c r="H86" s="19" t="s">
        <v>17</v>
      </c>
      <c r="I86" s="19" t="s">
        <v>17</v>
      </c>
      <c r="J86" s="42">
        <v>30580</v>
      </c>
      <c r="K86" s="42">
        <v>10591</v>
      </c>
      <c r="L86" s="42">
        <v>18342</v>
      </c>
      <c r="M86" s="42">
        <v>949</v>
      </c>
      <c r="N86" s="42">
        <v>698</v>
      </c>
      <c r="O86" s="45">
        <v>100</v>
      </c>
      <c r="P86" s="45">
        <v>34.63</v>
      </c>
      <c r="Q86" s="45">
        <v>59.98</v>
      </c>
      <c r="R86" s="45">
        <v>3.1</v>
      </c>
      <c r="S86" s="45">
        <v>2.28</v>
      </c>
      <c r="T86" s="4"/>
      <c r="AQ86" s="5"/>
      <c r="AR86" s="5"/>
      <c r="BE86" s="5"/>
      <c r="BF86" s="5"/>
      <c r="BG86" s="5"/>
    </row>
    <row r="87" spans="1:59" s="1" customFormat="1" ht="12" customHeight="1">
      <c r="A87" s="206"/>
      <c r="B87" s="39" t="s">
        <v>21</v>
      </c>
      <c r="C87" s="41" t="s">
        <v>22</v>
      </c>
      <c r="D87" s="42">
        <v>32710</v>
      </c>
      <c r="E87" s="42">
        <v>5980</v>
      </c>
      <c r="F87" s="42">
        <v>5980</v>
      </c>
      <c r="G87" s="19" t="s">
        <v>17</v>
      </c>
      <c r="H87" s="19" t="s">
        <v>17</v>
      </c>
      <c r="I87" s="19" t="s">
        <v>17</v>
      </c>
      <c r="J87" s="42">
        <v>26730</v>
      </c>
      <c r="K87" s="42">
        <v>7972</v>
      </c>
      <c r="L87" s="42">
        <v>14836</v>
      </c>
      <c r="M87" s="42">
        <v>658</v>
      </c>
      <c r="N87" s="42">
        <v>3264</v>
      </c>
      <c r="O87" s="45">
        <v>100</v>
      </c>
      <c r="P87" s="45">
        <v>29.82</v>
      </c>
      <c r="Q87" s="45">
        <v>55.5</v>
      </c>
      <c r="R87" s="45">
        <v>2.46</v>
      </c>
      <c r="S87" s="45">
        <v>12.21</v>
      </c>
      <c r="T87" s="4"/>
      <c r="AQ87" s="5"/>
      <c r="AR87" s="5"/>
      <c r="BE87" s="5"/>
      <c r="BF87" s="5"/>
      <c r="BG87" s="5"/>
    </row>
    <row r="88" spans="1:59" s="1" customFormat="1" ht="12" customHeight="1">
      <c r="A88" s="31" t="s">
        <v>73</v>
      </c>
      <c r="B88" s="15" t="s">
        <v>15</v>
      </c>
      <c r="C88" s="34" t="s">
        <v>16</v>
      </c>
      <c r="D88" s="36">
        <v>60983</v>
      </c>
      <c r="E88" s="37">
        <v>10987</v>
      </c>
      <c r="F88" s="37">
        <v>10987</v>
      </c>
      <c r="G88" s="10" t="s">
        <v>17</v>
      </c>
      <c r="H88" s="10" t="s">
        <v>17</v>
      </c>
      <c r="I88" s="10" t="s">
        <v>17</v>
      </c>
      <c r="J88" s="37">
        <v>49996</v>
      </c>
      <c r="K88" s="37">
        <v>16274</v>
      </c>
      <c r="L88" s="37">
        <v>28904</v>
      </c>
      <c r="M88" s="37">
        <v>1310</v>
      </c>
      <c r="N88" s="37">
        <v>3508</v>
      </c>
      <c r="O88" s="38">
        <v>100</v>
      </c>
      <c r="P88" s="38">
        <v>32.55</v>
      </c>
      <c r="Q88" s="38">
        <v>57.81</v>
      </c>
      <c r="R88" s="38">
        <v>2.62</v>
      </c>
      <c r="S88" s="38">
        <v>7.02</v>
      </c>
      <c r="T88" s="4"/>
      <c r="AQ88" s="5"/>
      <c r="AR88" s="5"/>
      <c r="BE88" s="5"/>
      <c r="BF88" s="5"/>
      <c r="BG88" s="5"/>
    </row>
    <row r="89" spans="1:59" s="1" customFormat="1" ht="12" customHeight="1">
      <c r="A89" s="200" t="s">
        <v>74</v>
      </c>
      <c r="B89" s="27" t="s">
        <v>19</v>
      </c>
      <c r="C89" s="40" t="s">
        <v>20</v>
      </c>
      <c r="D89" s="42">
        <v>32062</v>
      </c>
      <c r="E89" s="43">
        <v>5725</v>
      </c>
      <c r="F89" s="43">
        <v>5725</v>
      </c>
      <c r="G89" s="20" t="s">
        <v>17</v>
      </c>
      <c r="H89" s="20" t="s">
        <v>17</v>
      </c>
      <c r="I89" s="20" t="s">
        <v>17</v>
      </c>
      <c r="J89" s="43">
        <v>26337</v>
      </c>
      <c r="K89" s="43">
        <v>9180</v>
      </c>
      <c r="L89" s="43">
        <v>15773</v>
      </c>
      <c r="M89" s="43">
        <v>755</v>
      </c>
      <c r="N89" s="43">
        <v>629</v>
      </c>
      <c r="O89" s="44">
        <v>100</v>
      </c>
      <c r="P89" s="44">
        <v>34.86</v>
      </c>
      <c r="Q89" s="44">
        <v>59.89</v>
      </c>
      <c r="R89" s="44">
        <v>2.87</v>
      </c>
      <c r="S89" s="44">
        <v>2.39</v>
      </c>
      <c r="T89" s="4"/>
      <c r="AQ89" s="5"/>
      <c r="AR89" s="5"/>
      <c r="BE89" s="5"/>
      <c r="BF89" s="5"/>
      <c r="BG89" s="5"/>
    </row>
    <row r="90" spans="1:59" s="1" customFormat="1" ht="12" customHeight="1">
      <c r="A90" s="206"/>
      <c r="B90" s="27" t="s">
        <v>21</v>
      </c>
      <c r="C90" s="40" t="s">
        <v>22</v>
      </c>
      <c r="D90" s="42">
        <v>28921</v>
      </c>
      <c r="E90" s="43">
        <v>5262</v>
      </c>
      <c r="F90" s="43">
        <v>5262</v>
      </c>
      <c r="G90" s="20" t="s">
        <v>17</v>
      </c>
      <c r="H90" s="20" t="s">
        <v>17</v>
      </c>
      <c r="I90" s="20" t="s">
        <v>17</v>
      </c>
      <c r="J90" s="43">
        <v>23659</v>
      </c>
      <c r="K90" s="43">
        <v>7094</v>
      </c>
      <c r="L90" s="43">
        <v>13131</v>
      </c>
      <c r="M90" s="43">
        <v>555</v>
      </c>
      <c r="N90" s="43">
        <v>2879</v>
      </c>
      <c r="O90" s="44">
        <v>100</v>
      </c>
      <c r="P90" s="44">
        <v>29.98</v>
      </c>
      <c r="Q90" s="44">
        <v>55.5</v>
      </c>
      <c r="R90" s="44">
        <v>2.35</v>
      </c>
      <c r="S90" s="44">
        <v>12.17</v>
      </c>
      <c r="T90" s="4"/>
      <c r="AQ90" s="5"/>
      <c r="AR90" s="5"/>
      <c r="BE90" s="5"/>
      <c r="BF90" s="5"/>
      <c r="BG90" s="5"/>
    </row>
    <row r="91" spans="1:59" s="1" customFormat="1" ht="12" customHeight="1">
      <c r="A91" s="31" t="s">
        <v>75</v>
      </c>
      <c r="B91" s="15" t="s">
        <v>15</v>
      </c>
      <c r="C91" s="34" t="s">
        <v>16</v>
      </c>
      <c r="D91" s="36">
        <v>8806</v>
      </c>
      <c r="E91" s="37">
        <v>1492</v>
      </c>
      <c r="F91" s="37">
        <v>1492</v>
      </c>
      <c r="G91" s="10" t="s">
        <v>17</v>
      </c>
      <c r="H91" s="10" t="s">
        <v>17</v>
      </c>
      <c r="I91" s="10" t="s">
        <v>17</v>
      </c>
      <c r="J91" s="37">
        <v>7314</v>
      </c>
      <c r="K91" s="37">
        <v>2289</v>
      </c>
      <c r="L91" s="37">
        <v>4274</v>
      </c>
      <c r="M91" s="37">
        <v>297</v>
      </c>
      <c r="N91" s="37">
        <v>454</v>
      </c>
      <c r="O91" s="38">
        <v>100</v>
      </c>
      <c r="P91" s="38">
        <v>31.3</v>
      </c>
      <c r="Q91" s="38">
        <v>58.44</v>
      </c>
      <c r="R91" s="38">
        <v>4.06</v>
      </c>
      <c r="S91" s="38">
        <v>6.21</v>
      </c>
      <c r="T91" s="4"/>
      <c r="AQ91" s="5"/>
      <c r="AR91" s="5"/>
      <c r="BE91" s="5"/>
      <c r="BF91" s="5"/>
      <c r="BG91" s="5"/>
    </row>
    <row r="92" spans="1:59" s="1" customFormat="1" ht="12" customHeight="1">
      <c r="A92" s="200" t="s">
        <v>76</v>
      </c>
      <c r="B92" s="27" t="s">
        <v>19</v>
      </c>
      <c r="C92" s="40" t="s">
        <v>20</v>
      </c>
      <c r="D92" s="42">
        <v>5017</v>
      </c>
      <c r="E92" s="43">
        <v>774</v>
      </c>
      <c r="F92" s="43">
        <v>774</v>
      </c>
      <c r="G92" s="20" t="s">
        <v>17</v>
      </c>
      <c r="H92" s="20" t="s">
        <v>17</v>
      </c>
      <c r="I92" s="20" t="s">
        <v>17</v>
      </c>
      <c r="J92" s="43">
        <v>4243</v>
      </c>
      <c r="K92" s="43">
        <v>1411</v>
      </c>
      <c r="L92" s="43">
        <v>2569</v>
      </c>
      <c r="M92" s="43">
        <v>194</v>
      </c>
      <c r="N92" s="43">
        <v>69</v>
      </c>
      <c r="O92" s="44">
        <v>100</v>
      </c>
      <c r="P92" s="44">
        <v>33.25</v>
      </c>
      <c r="Q92" s="44">
        <v>60.55</v>
      </c>
      <c r="R92" s="44">
        <v>4.57</v>
      </c>
      <c r="S92" s="44">
        <v>1.63</v>
      </c>
      <c r="T92" s="4"/>
      <c r="AQ92" s="5"/>
      <c r="AR92" s="5"/>
      <c r="BE92" s="5"/>
      <c r="BF92" s="5"/>
      <c r="BG92" s="5"/>
    </row>
    <row r="93" spans="1:59" s="1" customFormat="1" ht="12" customHeight="1">
      <c r="A93" s="206"/>
      <c r="B93" s="27" t="s">
        <v>21</v>
      </c>
      <c r="C93" s="40" t="s">
        <v>22</v>
      </c>
      <c r="D93" s="42">
        <v>3789</v>
      </c>
      <c r="E93" s="43">
        <v>718</v>
      </c>
      <c r="F93" s="43">
        <v>718</v>
      </c>
      <c r="G93" s="20" t="s">
        <v>17</v>
      </c>
      <c r="H93" s="20" t="s">
        <v>17</v>
      </c>
      <c r="I93" s="20" t="s">
        <v>17</v>
      </c>
      <c r="J93" s="43">
        <v>3071</v>
      </c>
      <c r="K93" s="43">
        <v>878</v>
      </c>
      <c r="L93" s="43">
        <v>1705</v>
      </c>
      <c r="M93" s="43">
        <v>103</v>
      </c>
      <c r="N93" s="43">
        <v>385</v>
      </c>
      <c r="O93" s="44">
        <v>100</v>
      </c>
      <c r="P93" s="44">
        <v>28.59</v>
      </c>
      <c r="Q93" s="44">
        <v>55.52</v>
      </c>
      <c r="R93" s="44">
        <v>3.35</v>
      </c>
      <c r="S93" s="44">
        <v>12.54</v>
      </c>
      <c r="T93" s="4"/>
      <c r="AQ93" s="5"/>
      <c r="AR93" s="5"/>
      <c r="BE93" s="5"/>
      <c r="BF93" s="5"/>
      <c r="BG93" s="5"/>
    </row>
    <row r="94" spans="1:44" ht="12" customHeight="1">
      <c r="A94" s="17" t="s">
        <v>92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AQ94" s="5"/>
      <c r="AR94" s="5"/>
    </row>
    <row r="95" ht="12" customHeight="1">
      <c r="A95" s="30" t="s">
        <v>91</v>
      </c>
    </row>
  </sheetData>
  <sheetProtection/>
  <mergeCells count="44">
    <mergeCell ref="A89:A90"/>
    <mergeCell ref="A92:A93"/>
    <mergeCell ref="A77:A78"/>
    <mergeCell ref="A80:A81"/>
    <mergeCell ref="A83:A84"/>
    <mergeCell ref="A86:A87"/>
    <mergeCell ref="A65:A66"/>
    <mergeCell ref="A68:A69"/>
    <mergeCell ref="A71:A72"/>
    <mergeCell ref="A74:A75"/>
    <mergeCell ref="A53:A54"/>
    <mergeCell ref="A56:A57"/>
    <mergeCell ref="A59:A60"/>
    <mergeCell ref="A62:A63"/>
    <mergeCell ref="A41:A42"/>
    <mergeCell ref="A44:A45"/>
    <mergeCell ref="A47:A48"/>
    <mergeCell ref="A50:A51"/>
    <mergeCell ref="A29:A30"/>
    <mergeCell ref="A32:A33"/>
    <mergeCell ref="A35:A36"/>
    <mergeCell ref="A38:A39"/>
    <mergeCell ref="A17:A18"/>
    <mergeCell ref="A20:A21"/>
    <mergeCell ref="A23:A24"/>
    <mergeCell ref="A26:A27"/>
    <mergeCell ref="O4:S4"/>
    <mergeCell ref="A7:A9"/>
    <mergeCell ref="A11:A12"/>
    <mergeCell ref="A14:A15"/>
    <mergeCell ref="A1:M1"/>
    <mergeCell ref="A4:A6"/>
    <mergeCell ref="B4:C6"/>
    <mergeCell ref="D4:D5"/>
    <mergeCell ref="E4:I4"/>
    <mergeCell ref="J4:N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5" s="1" customFormat="1" ht="12" customHeight="1">
      <c r="A7" s="195" t="s">
        <v>95</v>
      </c>
      <c r="B7" s="111" t="s">
        <v>83</v>
      </c>
      <c r="C7" s="112" t="s">
        <v>84</v>
      </c>
      <c r="D7" s="36">
        <v>22520776</v>
      </c>
      <c r="E7" s="36">
        <v>4598892</v>
      </c>
      <c r="F7" s="36">
        <v>4598856</v>
      </c>
      <c r="G7" s="36">
        <v>35</v>
      </c>
      <c r="H7" s="36">
        <v>1</v>
      </c>
      <c r="I7" s="9" t="s">
        <v>17</v>
      </c>
      <c r="J7" s="36">
        <v>17921884</v>
      </c>
      <c r="K7" s="36">
        <v>6067180</v>
      </c>
      <c r="L7" s="36">
        <v>10008726</v>
      </c>
      <c r="M7" s="36">
        <v>865989</v>
      </c>
      <c r="N7" s="36">
        <v>979989</v>
      </c>
      <c r="O7" s="38">
        <v>100</v>
      </c>
      <c r="P7" s="38">
        <v>33.85</v>
      </c>
      <c r="Q7" s="38">
        <v>55.85</v>
      </c>
      <c r="R7" s="38">
        <v>4.83</v>
      </c>
      <c r="S7" s="38">
        <v>5.47</v>
      </c>
      <c r="T7" s="62" t="s">
        <v>155</v>
      </c>
      <c r="U7" s="56">
        <v>22520776</v>
      </c>
      <c r="V7" s="63">
        <v>11485409</v>
      </c>
      <c r="W7" s="63">
        <v>11035367</v>
      </c>
      <c r="X7" s="57">
        <v>10666036</v>
      </c>
      <c r="Y7" s="64">
        <v>5776752</v>
      </c>
      <c r="Z7" s="64">
        <v>4889284</v>
      </c>
      <c r="AA7" s="57">
        <v>10008761</v>
      </c>
      <c r="AB7" s="64">
        <v>5084702</v>
      </c>
      <c r="AC7" s="64">
        <v>4924059</v>
      </c>
      <c r="AD7" s="57">
        <v>865990</v>
      </c>
      <c r="AE7" s="64">
        <v>415531</v>
      </c>
      <c r="AF7" s="64">
        <v>450459</v>
      </c>
      <c r="AG7" s="57">
        <v>979989</v>
      </c>
      <c r="AH7" s="64">
        <v>208424</v>
      </c>
      <c r="AI7" s="64">
        <v>771565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44.44234514831994</v>
      </c>
      <c r="AO7" s="69">
        <f t="shared" si="2"/>
        <v>44.27097023710692</v>
      </c>
      <c r="AP7" s="69">
        <f t="shared" si="2"/>
        <v>44.620709034869435</v>
      </c>
      <c r="AQ7" s="5"/>
      <c r="AR7" s="5"/>
      <c r="AS7" s="5"/>
    </row>
    <row r="8" spans="1:45" s="1" customFormat="1" ht="12" customHeight="1">
      <c r="A8" s="196"/>
      <c r="B8" s="113" t="s">
        <v>85</v>
      </c>
      <c r="C8" s="114" t="s">
        <v>89</v>
      </c>
      <c r="D8" s="42">
        <v>11485409</v>
      </c>
      <c r="E8" s="42">
        <v>2397192</v>
      </c>
      <c r="F8" s="42">
        <v>2397185</v>
      </c>
      <c r="G8" s="42">
        <v>7</v>
      </c>
      <c r="H8" s="19" t="s">
        <v>17</v>
      </c>
      <c r="I8" s="19" t="s">
        <v>17</v>
      </c>
      <c r="J8" s="42">
        <v>9088217</v>
      </c>
      <c r="K8" s="42">
        <v>3379567</v>
      </c>
      <c r="L8" s="42">
        <v>5084695</v>
      </c>
      <c r="M8" s="42">
        <v>415531</v>
      </c>
      <c r="N8" s="42">
        <v>208424</v>
      </c>
      <c r="O8" s="45">
        <v>100</v>
      </c>
      <c r="P8" s="45">
        <v>37.19</v>
      </c>
      <c r="Q8" s="45">
        <v>55.95</v>
      </c>
      <c r="R8" s="45">
        <v>4.57</v>
      </c>
      <c r="S8" s="45">
        <v>2.29</v>
      </c>
      <c r="T8" s="62" t="s">
        <v>132</v>
      </c>
      <c r="U8" s="66">
        <v>4598892</v>
      </c>
      <c r="V8" s="58">
        <v>2397192</v>
      </c>
      <c r="W8" s="58">
        <v>2201700</v>
      </c>
      <c r="X8" s="67">
        <v>4598856</v>
      </c>
      <c r="Y8" s="59">
        <v>2397185</v>
      </c>
      <c r="Z8" s="59">
        <v>2201671</v>
      </c>
      <c r="AA8" s="67">
        <v>35</v>
      </c>
      <c r="AB8" s="59">
        <v>7</v>
      </c>
      <c r="AC8" s="59">
        <v>28</v>
      </c>
      <c r="AD8" s="67">
        <v>1</v>
      </c>
      <c r="AE8" s="59">
        <v>0</v>
      </c>
      <c r="AF8" s="59">
        <v>1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0.0007610528796936306</v>
      </c>
      <c r="AO8" s="69">
        <f t="shared" si="2"/>
        <v>0.000292008316396851</v>
      </c>
      <c r="AP8" s="69">
        <f t="shared" si="2"/>
        <v>0.0012717445610210291</v>
      </c>
      <c r="AQ8" s="5"/>
      <c r="AR8" s="5"/>
      <c r="AS8" s="5"/>
    </row>
    <row r="9" spans="1:45" s="1" customFormat="1" ht="12" customHeight="1">
      <c r="A9" s="196"/>
      <c r="B9" s="113" t="s">
        <v>87</v>
      </c>
      <c r="C9" s="114" t="s">
        <v>90</v>
      </c>
      <c r="D9" s="42">
        <v>11035367</v>
      </c>
      <c r="E9" s="42">
        <v>2201700</v>
      </c>
      <c r="F9" s="42">
        <v>2201671</v>
      </c>
      <c r="G9" s="42">
        <v>28</v>
      </c>
      <c r="H9" s="42">
        <v>1</v>
      </c>
      <c r="I9" s="19" t="s">
        <v>17</v>
      </c>
      <c r="J9" s="42">
        <v>8833667</v>
      </c>
      <c r="K9" s="42">
        <v>2687613</v>
      </c>
      <c r="L9" s="42">
        <v>4924031</v>
      </c>
      <c r="M9" s="42">
        <v>450458</v>
      </c>
      <c r="N9" s="42">
        <v>771565</v>
      </c>
      <c r="O9" s="45">
        <v>100</v>
      </c>
      <c r="P9" s="45">
        <v>30.42</v>
      </c>
      <c r="Q9" s="45">
        <v>55.74</v>
      </c>
      <c r="R9" s="45">
        <v>5.1</v>
      </c>
      <c r="S9" s="45">
        <v>8.73</v>
      </c>
      <c r="T9" s="62" t="s">
        <v>133</v>
      </c>
      <c r="U9" s="66">
        <v>1681126</v>
      </c>
      <c r="V9" s="58">
        <v>866630</v>
      </c>
      <c r="W9" s="58">
        <v>814496</v>
      </c>
      <c r="X9" s="67">
        <v>1668508</v>
      </c>
      <c r="Y9" s="59">
        <v>864641</v>
      </c>
      <c r="Z9" s="59">
        <v>803867</v>
      </c>
      <c r="AA9" s="67">
        <v>11852</v>
      </c>
      <c r="AB9" s="59">
        <v>1877</v>
      </c>
      <c r="AC9" s="59">
        <v>9975</v>
      </c>
      <c r="AD9" s="67">
        <v>745</v>
      </c>
      <c r="AE9" s="59">
        <v>112</v>
      </c>
      <c r="AF9" s="59">
        <v>633</v>
      </c>
      <c r="AG9" s="67">
        <v>21</v>
      </c>
      <c r="AH9" s="59"/>
      <c r="AI9" s="59">
        <v>21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0.7050036701591671</v>
      </c>
      <c r="AO9" s="69">
        <f t="shared" si="2"/>
        <v>0.21658608633442186</v>
      </c>
      <c r="AP9" s="69">
        <f t="shared" si="2"/>
        <v>1.2246837307979412</v>
      </c>
      <c r="AQ9" s="5"/>
      <c r="AR9" s="5"/>
      <c r="AS9" s="5"/>
    </row>
    <row r="10" spans="1:45" s="1" customFormat="1" ht="12" customHeight="1">
      <c r="A10" s="32" t="s">
        <v>93</v>
      </c>
      <c r="B10" s="33" t="s">
        <v>15</v>
      </c>
      <c r="C10" s="35" t="s">
        <v>16</v>
      </c>
      <c r="D10" s="36">
        <v>22453080</v>
      </c>
      <c r="E10" s="36">
        <v>4586320</v>
      </c>
      <c r="F10" s="36">
        <v>4586284</v>
      </c>
      <c r="G10" s="36">
        <v>35</v>
      </c>
      <c r="H10" s="36">
        <v>1</v>
      </c>
      <c r="I10" s="9" t="s">
        <v>17</v>
      </c>
      <c r="J10" s="36">
        <v>17866760</v>
      </c>
      <c r="K10" s="36">
        <v>6049159</v>
      </c>
      <c r="L10" s="36">
        <v>9976804</v>
      </c>
      <c r="M10" s="36">
        <v>864655</v>
      </c>
      <c r="N10" s="36">
        <v>976142</v>
      </c>
      <c r="O10" s="38">
        <v>100</v>
      </c>
      <c r="P10" s="38">
        <v>33.86</v>
      </c>
      <c r="Q10" s="38">
        <v>55.84</v>
      </c>
      <c r="R10" s="38">
        <v>4.84</v>
      </c>
      <c r="S10" s="38">
        <v>5.46</v>
      </c>
      <c r="T10" s="70" t="s">
        <v>134</v>
      </c>
      <c r="U10" s="56">
        <v>2004871</v>
      </c>
      <c r="V10" s="63">
        <v>1026165</v>
      </c>
      <c r="W10" s="63">
        <v>978706</v>
      </c>
      <c r="X10" s="57">
        <v>1830641</v>
      </c>
      <c r="Y10" s="64">
        <v>980652</v>
      </c>
      <c r="Z10" s="64">
        <v>849989</v>
      </c>
      <c r="AA10" s="57">
        <v>157009</v>
      </c>
      <c r="AB10" s="64">
        <v>40970</v>
      </c>
      <c r="AC10" s="64">
        <v>116039</v>
      </c>
      <c r="AD10" s="57">
        <v>16667</v>
      </c>
      <c r="AE10" s="64">
        <v>4495</v>
      </c>
      <c r="AF10" s="64">
        <v>12172</v>
      </c>
      <c r="AG10" s="57">
        <v>554</v>
      </c>
      <c r="AH10" s="64">
        <v>48</v>
      </c>
      <c r="AI10" s="64">
        <v>506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7.831376682090768</v>
      </c>
      <c r="AO10" s="69">
        <f t="shared" si="2"/>
        <v>3.9925353135217043</v>
      </c>
      <c r="AP10" s="69">
        <f t="shared" si="2"/>
        <v>11.856369532832128</v>
      </c>
      <c r="AQ10" s="5"/>
      <c r="AR10" s="5"/>
      <c r="AS10" s="5"/>
    </row>
    <row r="11" spans="1:45" s="1" customFormat="1" ht="12" customHeight="1">
      <c r="A11" s="197" t="s">
        <v>18</v>
      </c>
      <c r="B11" s="39" t="s">
        <v>19</v>
      </c>
      <c r="C11" s="41" t="s">
        <v>20</v>
      </c>
      <c r="D11" s="42">
        <v>11449662</v>
      </c>
      <c r="E11" s="42">
        <v>2390661</v>
      </c>
      <c r="F11" s="42">
        <v>2390654</v>
      </c>
      <c r="G11" s="42">
        <v>7</v>
      </c>
      <c r="H11" s="19" t="s">
        <v>17</v>
      </c>
      <c r="I11" s="19" t="s">
        <v>17</v>
      </c>
      <c r="J11" s="42">
        <v>9059001</v>
      </c>
      <c r="K11" s="42">
        <v>3369212</v>
      </c>
      <c r="L11" s="42">
        <v>5067288</v>
      </c>
      <c r="M11" s="42">
        <v>414751</v>
      </c>
      <c r="N11" s="42">
        <v>207750</v>
      </c>
      <c r="O11" s="45">
        <v>100</v>
      </c>
      <c r="P11" s="45">
        <v>37.19</v>
      </c>
      <c r="Q11" s="45">
        <v>55.94</v>
      </c>
      <c r="R11" s="45">
        <v>4.58</v>
      </c>
      <c r="S11" s="45">
        <v>2.29</v>
      </c>
      <c r="T11" s="70" t="s">
        <v>135</v>
      </c>
      <c r="U11" s="66">
        <v>1856171</v>
      </c>
      <c r="V11" s="58">
        <v>943791</v>
      </c>
      <c r="W11" s="58">
        <v>912380</v>
      </c>
      <c r="X11" s="67">
        <v>1169859</v>
      </c>
      <c r="Y11" s="59">
        <v>685717</v>
      </c>
      <c r="Z11" s="59">
        <v>484142</v>
      </c>
      <c r="AA11" s="67">
        <v>627964</v>
      </c>
      <c r="AB11" s="59">
        <v>236777</v>
      </c>
      <c r="AC11" s="59">
        <v>391187</v>
      </c>
      <c r="AD11" s="67">
        <v>56112</v>
      </c>
      <c r="AE11" s="59">
        <v>21058</v>
      </c>
      <c r="AF11" s="59">
        <v>35054</v>
      </c>
      <c r="AG11" s="67">
        <v>2236</v>
      </c>
      <c r="AH11" s="59">
        <v>239</v>
      </c>
      <c r="AI11" s="59">
        <v>1997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33.83115025501422</v>
      </c>
      <c r="AO11" s="69">
        <f t="shared" si="2"/>
        <v>25.08786373254248</v>
      </c>
      <c r="AP11" s="69">
        <f t="shared" si="2"/>
        <v>42.87544663407791</v>
      </c>
      <c r="AQ11" s="5"/>
      <c r="AR11" s="5"/>
      <c r="AS11" s="5"/>
    </row>
    <row r="12" spans="1:45" s="1" customFormat="1" ht="12" customHeight="1">
      <c r="A12" s="206"/>
      <c r="B12" s="39" t="s">
        <v>21</v>
      </c>
      <c r="C12" s="41" t="s">
        <v>22</v>
      </c>
      <c r="D12" s="42">
        <v>11003418</v>
      </c>
      <c r="E12" s="42">
        <v>2195659</v>
      </c>
      <c r="F12" s="42">
        <v>2195630</v>
      </c>
      <c r="G12" s="42">
        <v>28</v>
      </c>
      <c r="H12" s="42">
        <v>1</v>
      </c>
      <c r="I12" s="19" t="s">
        <v>17</v>
      </c>
      <c r="J12" s="42">
        <v>8807759</v>
      </c>
      <c r="K12" s="42">
        <v>2679947</v>
      </c>
      <c r="L12" s="42">
        <v>4909516</v>
      </c>
      <c r="M12" s="42">
        <v>449904</v>
      </c>
      <c r="N12" s="42">
        <v>768392</v>
      </c>
      <c r="O12" s="45">
        <v>100</v>
      </c>
      <c r="P12" s="45">
        <v>30.43</v>
      </c>
      <c r="Q12" s="45">
        <v>55.74</v>
      </c>
      <c r="R12" s="45">
        <v>5.11</v>
      </c>
      <c r="S12" s="45">
        <v>8.72</v>
      </c>
      <c r="T12" s="70" t="s">
        <v>136</v>
      </c>
      <c r="U12" s="66">
        <v>1847353</v>
      </c>
      <c r="V12" s="58">
        <v>936397</v>
      </c>
      <c r="W12" s="58">
        <v>910956</v>
      </c>
      <c r="X12" s="67">
        <v>565412</v>
      </c>
      <c r="Y12" s="59">
        <v>350873</v>
      </c>
      <c r="Z12" s="59">
        <v>214539</v>
      </c>
      <c r="AA12" s="67">
        <v>1170987</v>
      </c>
      <c r="AB12" s="59">
        <v>538389</v>
      </c>
      <c r="AC12" s="59">
        <v>632598</v>
      </c>
      <c r="AD12" s="67">
        <v>104612</v>
      </c>
      <c r="AE12" s="59">
        <v>46214</v>
      </c>
      <c r="AF12" s="59">
        <v>58398</v>
      </c>
      <c r="AG12" s="67">
        <v>6342</v>
      </c>
      <c r="AH12" s="59">
        <v>921</v>
      </c>
      <c r="AI12" s="59">
        <v>5421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63.38728981412864</v>
      </c>
      <c r="AO12" s="69">
        <f t="shared" si="2"/>
        <v>57.49580573197052</v>
      </c>
      <c r="AP12" s="69">
        <f t="shared" si="2"/>
        <v>69.44331010498861</v>
      </c>
      <c r="AQ12" s="5"/>
      <c r="AR12" s="5"/>
      <c r="AS12" s="5"/>
    </row>
    <row r="13" spans="1:45" s="1" customFormat="1" ht="12" customHeight="1">
      <c r="A13" s="32" t="s">
        <v>23</v>
      </c>
      <c r="B13" s="33" t="s">
        <v>15</v>
      </c>
      <c r="C13" s="35" t="s">
        <v>16</v>
      </c>
      <c r="D13" s="36">
        <v>18301714</v>
      </c>
      <c r="E13" s="36">
        <v>3797321</v>
      </c>
      <c r="F13" s="36">
        <v>3797289</v>
      </c>
      <c r="G13" s="36">
        <v>31</v>
      </c>
      <c r="H13" s="36">
        <v>1</v>
      </c>
      <c r="I13" s="9" t="s">
        <v>17</v>
      </c>
      <c r="J13" s="36">
        <v>14504393</v>
      </c>
      <c r="K13" s="36">
        <v>4857928</v>
      </c>
      <c r="L13" s="36">
        <v>8155269</v>
      </c>
      <c r="M13" s="36">
        <v>677450</v>
      </c>
      <c r="N13" s="36">
        <v>813746</v>
      </c>
      <c r="O13" s="38">
        <v>100</v>
      </c>
      <c r="P13" s="38">
        <v>33.49</v>
      </c>
      <c r="Q13" s="38">
        <v>56.23</v>
      </c>
      <c r="R13" s="38">
        <v>4.67</v>
      </c>
      <c r="S13" s="38">
        <v>5.61</v>
      </c>
      <c r="T13" s="70" t="s">
        <v>137</v>
      </c>
      <c r="U13" s="56">
        <v>1913758</v>
      </c>
      <c r="V13" s="63">
        <v>971469</v>
      </c>
      <c r="W13" s="63">
        <v>942289</v>
      </c>
      <c r="X13" s="57">
        <v>308100</v>
      </c>
      <c r="Y13" s="64">
        <v>186946</v>
      </c>
      <c r="Z13" s="64">
        <v>121154</v>
      </c>
      <c r="AA13" s="57">
        <v>1444111</v>
      </c>
      <c r="AB13" s="64">
        <v>714599</v>
      </c>
      <c r="AC13" s="64">
        <v>729512</v>
      </c>
      <c r="AD13" s="57">
        <v>146100</v>
      </c>
      <c r="AE13" s="64">
        <v>67755</v>
      </c>
      <c r="AF13" s="64">
        <v>78345</v>
      </c>
      <c r="AG13" s="57">
        <v>15447</v>
      </c>
      <c r="AH13" s="64">
        <v>2169</v>
      </c>
      <c r="AI13" s="64">
        <v>13278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75.45943635506683</v>
      </c>
      <c r="AO13" s="69">
        <f t="shared" si="2"/>
        <v>73.55860042883509</v>
      </c>
      <c r="AP13" s="69">
        <f t="shared" si="2"/>
        <v>77.41913574285596</v>
      </c>
      <c r="AQ13" s="5"/>
      <c r="AR13" s="5"/>
      <c r="AS13" s="5"/>
    </row>
    <row r="14" spans="1:45" s="1" customFormat="1" ht="12" customHeight="1">
      <c r="A14" s="197" t="s">
        <v>24</v>
      </c>
      <c r="B14" s="39" t="s">
        <v>19</v>
      </c>
      <c r="C14" s="41" t="s">
        <v>20</v>
      </c>
      <c r="D14" s="42">
        <v>9387976</v>
      </c>
      <c r="E14" s="42">
        <v>1978689</v>
      </c>
      <c r="F14" s="42">
        <v>1978686</v>
      </c>
      <c r="G14" s="42">
        <v>3</v>
      </c>
      <c r="H14" s="19" t="s">
        <v>17</v>
      </c>
      <c r="I14" s="19" t="s">
        <v>17</v>
      </c>
      <c r="J14" s="42">
        <v>7409287</v>
      </c>
      <c r="K14" s="42">
        <v>2741977</v>
      </c>
      <c r="L14" s="42">
        <v>4159986</v>
      </c>
      <c r="M14" s="42">
        <v>330870</v>
      </c>
      <c r="N14" s="42">
        <v>176454</v>
      </c>
      <c r="O14" s="45">
        <v>100</v>
      </c>
      <c r="P14" s="45">
        <v>37.01</v>
      </c>
      <c r="Q14" s="45">
        <v>56.15</v>
      </c>
      <c r="R14" s="45">
        <v>4.47</v>
      </c>
      <c r="S14" s="45">
        <v>2.38</v>
      </c>
      <c r="T14" s="70" t="s">
        <v>138</v>
      </c>
      <c r="U14" s="66">
        <v>1896052</v>
      </c>
      <c r="V14" s="58">
        <v>960079</v>
      </c>
      <c r="W14" s="58">
        <v>935973</v>
      </c>
      <c r="X14" s="67">
        <v>189950</v>
      </c>
      <c r="Y14" s="59">
        <v>112182</v>
      </c>
      <c r="Z14" s="59">
        <v>77768</v>
      </c>
      <c r="AA14" s="67">
        <v>1506545</v>
      </c>
      <c r="AB14" s="59">
        <v>765217</v>
      </c>
      <c r="AC14" s="59">
        <v>741328</v>
      </c>
      <c r="AD14" s="67">
        <v>167941</v>
      </c>
      <c r="AE14" s="59">
        <v>78213</v>
      </c>
      <c r="AF14" s="59">
        <v>89728</v>
      </c>
      <c r="AG14" s="67">
        <v>31616</v>
      </c>
      <c r="AH14" s="59">
        <v>4467</v>
      </c>
      <c r="AI14" s="59">
        <v>27149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79.45694527365283</v>
      </c>
      <c r="AO14" s="69">
        <f t="shared" si="2"/>
        <v>79.70354522909052</v>
      </c>
      <c r="AP14" s="69">
        <f t="shared" si="2"/>
        <v>79.20399413230938</v>
      </c>
      <c r="AQ14" s="5"/>
      <c r="AR14" s="5"/>
      <c r="AS14" s="5"/>
    </row>
    <row r="15" spans="1:45" s="1" customFormat="1" ht="12" customHeight="1">
      <c r="A15" s="206"/>
      <c r="B15" s="39" t="s">
        <v>21</v>
      </c>
      <c r="C15" s="41" t="s">
        <v>22</v>
      </c>
      <c r="D15" s="42">
        <v>8913738</v>
      </c>
      <c r="E15" s="42">
        <v>1818632</v>
      </c>
      <c r="F15" s="42">
        <v>1818603</v>
      </c>
      <c r="G15" s="42">
        <v>28</v>
      </c>
      <c r="H15" s="42">
        <v>1</v>
      </c>
      <c r="I15" s="19" t="s">
        <v>17</v>
      </c>
      <c r="J15" s="42">
        <v>7095106</v>
      </c>
      <c r="K15" s="42">
        <v>2115951</v>
      </c>
      <c r="L15" s="42">
        <v>3995283</v>
      </c>
      <c r="M15" s="42">
        <v>346580</v>
      </c>
      <c r="N15" s="42">
        <v>637292</v>
      </c>
      <c r="O15" s="45">
        <v>100</v>
      </c>
      <c r="P15" s="45">
        <v>29.82</v>
      </c>
      <c r="Q15" s="45">
        <v>56.31</v>
      </c>
      <c r="R15" s="45">
        <v>4.88</v>
      </c>
      <c r="S15" s="45">
        <v>8.98</v>
      </c>
      <c r="T15" s="70" t="s">
        <v>139</v>
      </c>
      <c r="U15" s="66">
        <v>1706154</v>
      </c>
      <c r="V15" s="58">
        <v>858992</v>
      </c>
      <c r="W15" s="58">
        <v>847162</v>
      </c>
      <c r="X15" s="67">
        <v>116341</v>
      </c>
      <c r="Y15" s="59">
        <v>63983</v>
      </c>
      <c r="Z15" s="59">
        <v>52358</v>
      </c>
      <c r="AA15" s="67">
        <v>1384653</v>
      </c>
      <c r="AB15" s="59">
        <v>713656</v>
      </c>
      <c r="AC15" s="59">
        <v>670997</v>
      </c>
      <c r="AD15" s="67">
        <v>151377</v>
      </c>
      <c r="AE15" s="59">
        <v>73847</v>
      </c>
      <c r="AF15" s="59">
        <v>77530</v>
      </c>
      <c r="AG15" s="67">
        <v>53783</v>
      </c>
      <c r="AH15" s="59">
        <v>7506</v>
      </c>
      <c r="AI15" s="59">
        <v>46277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81.15639033756624</v>
      </c>
      <c r="AO15" s="69">
        <f t="shared" si="2"/>
        <v>83.08063404548587</v>
      </c>
      <c r="AP15" s="69">
        <f t="shared" si="2"/>
        <v>79.20527596846884</v>
      </c>
      <c r="AQ15" s="5"/>
      <c r="AR15" s="5"/>
      <c r="AS15" s="5"/>
    </row>
    <row r="16" spans="1:45" s="1" customFormat="1" ht="12" customHeight="1">
      <c r="A16" s="31" t="s">
        <v>25</v>
      </c>
      <c r="B16" s="15" t="s">
        <v>15</v>
      </c>
      <c r="C16" s="34" t="s">
        <v>16</v>
      </c>
      <c r="D16" s="36">
        <v>3641446</v>
      </c>
      <c r="E16" s="37">
        <v>740661</v>
      </c>
      <c r="F16" s="37">
        <v>740654</v>
      </c>
      <c r="G16" s="37">
        <v>7</v>
      </c>
      <c r="H16" s="10" t="s">
        <v>17</v>
      </c>
      <c r="I16" s="10" t="s">
        <v>17</v>
      </c>
      <c r="J16" s="37">
        <v>2900785</v>
      </c>
      <c r="K16" s="37">
        <v>1049004</v>
      </c>
      <c r="L16" s="37">
        <v>1575862</v>
      </c>
      <c r="M16" s="37">
        <v>154943</v>
      </c>
      <c r="N16" s="37">
        <v>120976</v>
      </c>
      <c r="O16" s="38">
        <v>100</v>
      </c>
      <c r="P16" s="38">
        <v>36.16</v>
      </c>
      <c r="Q16" s="38">
        <v>54.33</v>
      </c>
      <c r="R16" s="38">
        <v>5.34</v>
      </c>
      <c r="S16" s="38">
        <v>4.17</v>
      </c>
      <c r="T16" s="70" t="s">
        <v>140</v>
      </c>
      <c r="U16" s="56">
        <v>1363730</v>
      </c>
      <c r="V16" s="63">
        <v>683753</v>
      </c>
      <c r="W16" s="63">
        <v>679977</v>
      </c>
      <c r="X16" s="57">
        <v>68243</v>
      </c>
      <c r="Y16" s="64">
        <v>34355</v>
      </c>
      <c r="Z16" s="64">
        <v>33888</v>
      </c>
      <c r="AA16" s="57">
        <v>1118270</v>
      </c>
      <c r="AB16" s="64">
        <v>586310</v>
      </c>
      <c r="AC16" s="64">
        <v>531960</v>
      </c>
      <c r="AD16" s="57">
        <v>101599</v>
      </c>
      <c r="AE16" s="64">
        <v>52606</v>
      </c>
      <c r="AF16" s="64">
        <v>48993</v>
      </c>
      <c r="AG16" s="57">
        <v>75618</v>
      </c>
      <c r="AH16" s="64">
        <v>10482</v>
      </c>
      <c r="AI16" s="64">
        <v>65136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82.0008359425986</v>
      </c>
      <c r="AO16" s="69">
        <f t="shared" si="2"/>
        <v>85.74880110215238</v>
      </c>
      <c r="AP16" s="69">
        <f t="shared" si="2"/>
        <v>78.23205784901548</v>
      </c>
      <c r="AQ16" s="5"/>
      <c r="AR16" s="5"/>
      <c r="AS16" s="5"/>
    </row>
    <row r="17" spans="1:45" s="1" customFormat="1" ht="12" customHeight="1">
      <c r="A17" s="200" t="s">
        <v>26</v>
      </c>
      <c r="B17" s="27" t="s">
        <v>19</v>
      </c>
      <c r="C17" s="40" t="s">
        <v>20</v>
      </c>
      <c r="D17" s="42">
        <v>1834806</v>
      </c>
      <c r="E17" s="43">
        <v>385288</v>
      </c>
      <c r="F17" s="43">
        <v>385287</v>
      </c>
      <c r="G17" s="43">
        <v>1</v>
      </c>
      <c r="H17" s="20" t="s">
        <v>17</v>
      </c>
      <c r="I17" s="20" t="s">
        <v>17</v>
      </c>
      <c r="J17" s="43">
        <v>1449518</v>
      </c>
      <c r="K17" s="43">
        <v>574752</v>
      </c>
      <c r="L17" s="43">
        <v>781848</v>
      </c>
      <c r="M17" s="43">
        <v>70669</v>
      </c>
      <c r="N17" s="43">
        <v>22249</v>
      </c>
      <c r="O17" s="44">
        <v>100</v>
      </c>
      <c r="P17" s="44">
        <v>39.65</v>
      </c>
      <c r="Q17" s="44">
        <v>53.94</v>
      </c>
      <c r="R17" s="44">
        <v>4.88</v>
      </c>
      <c r="S17" s="44">
        <v>1.53</v>
      </c>
      <c r="T17" s="70" t="s">
        <v>141</v>
      </c>
      <c r="U17" s="66">
        <v>821946</v>
      </c>
      <c r="V17" s="58">
        <v>407786</v>
      </c>
      <c r="W17" s="58">
        <v>414160</v>
      </c>
      <c r="X17" s="67">
        <v>29597</v>
      </c>
      <c r="Y17" s="59">
        <v>15865</v>
      </c>
      <c r="Z17" s="59">
        <v>13732</v>
      </c>
      <c r="AA17" s="67">
        <v>675349</v>
      </c>
      <c r="AB17" s="59">
        <v>356667</v>
      </c>
      <c r="AC17" s="59">
        <v>318682</v>
      </c>
      <c r="AD17" s="67">
        <v>43963</v>
      </c>
      <c r="AE17" s="59">
        <v>24705</v>
      </c>
      <c r="AF17" s="59">
        <v>19258</v>
      </c>
      <c r="AG17" s="67">
        <v>73037</v>
      </c>
      <c r="AH17" s="59">
        <v>10549</v>
      </c>
      <c r="AI17" s="59">
        <v>62488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82.16464341939738</v>
      </c>
      <c r="AO17" s="69">
        <f t="shared" si="2"/>
        <v>87.46425821386707</v>
      </c>
      <c r="AP17" s="69">
        <f t="shared" si="2"/>
        <v>76.94659068958856</v>
      </c>
      <c r="AQ17" s="5"/>
      <c r="AR17" s="5"/>
      <c r="AS17" s="5"/>
    </row>
    <row r="18" spans="1:45" s="1" customFormat="1" ht="12" customHeight="1">
      <c r="A18" s="206"/>
      <c r="B18" s="27" t="s">
        <v>21</v>
      </c>
      <c r="C18" s="40" t="s">
        <v>22</v>
      </c>
      <c r="D18" s="42">
        <v>1806640</v>
      </c>
      <c r="E18" s="43">
        <v>355373</v>
      </c>
      <c r="F18" s="43">
        <v>355367</v>
      </c>
      <c r="G18" s="43">
        <v>6</v>
      </c>
      <c r="H18" s="20" t="s">
        <v>17</v>
      </c>
      <c r="I18" s="20" t="s">
        <v>17</v>
      </c>
      <c r="J18" s="43">
        <v>1451267</v>
      </c>
      <c r="K18" s="43">
        <v>474252</v>
      </c>
      <c r="L18" s="43">
        <v>794014</v>
      </c>
      <c r="M18" s="43">
        <v>84274</v>
      </c>
      <c r="N18" s="43">
        <v>98727</v>
      </c>
      <c r="O18" s="44">
        <v>100</v>
      </c>
      <c r="P18" s="44">
        <v>32.68</v>
      </c>
      <c r="Q18" s="44">
        <v>54.71</v>
      </c>
      <c r="R18" s="44">
        <v>5.81</v>
      </c>
      <c r="S18" s="44">
        <v>6.8</v>
      </c>
      <c r="T18" s="70" t="s">
        <v>142</v>
      </c>
      <c r="U18" s="66">
        <v>799423</v>
      </c>
      <c r="V18" s="58">
        <v>388001</v>
      </c>
      <c r="W18" s="58">
        <v>411422</v>
      </c>
      <c r="X18" s="67">
        <v>22551</v>
      </c>
      <c r="Y18" s="59">
        <v>12708</v>
      </c>
      <c r="Z18" s="59">
        <v>9843</v>
      </c>
      <c r="AA18" s="67">
        <v>641126</v>
      </c>
      <c r="AB18" s="59">
        <v>340500</v>
      </c>
      <c r="AC18" s="59">
        <v>300626</v>
      </c>
      <c r="AD18" s="67">
        <v>28354</v>
      </c>
      <c r="AE18" s="59">
        <v>15871</v>
      </c>
      <c r="AF18" s="59">
        <v>12483</v>
      </c>
      <c r="AG18" s="67">
        <v>107392</v>
      </c>
      <c r="AH18" s="59">
        <v>18922</v>
      </c>
      <c r="AI18" s="59">
        <v>88470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80.198593235371</v>
      </c>
      <c r="AO18" s="69">
        <f t="shared" si="2"/>
        <v>87.75750577962428</v>
      </c>
      <c r="AP18" s="69">
        <f t="shared" si="2"/>
        <v>73.06998653450715</v>
      </c>
      <c r="AQ18" s="5"/>
      <c r="AR18" s="5"/>
      <c r="AS18" s="5"/>
    </row>
    <row r="19" spans="1:45" s="1" customFormat="1" ht="12" customHeight="1">
      <c r="A19" s="31" t="s">
        <v>27</v>
      </c>
      <c r="B19" s="15" t="s">
        <v>15</v>
      </c>
      <c r="C19" s="34" t="s">
        <v>16</v>
      </c>
      <c r="D19" s="36">
        <v>464107</v>
      </c>
      <c r="E19" s="37">
        <v>94782</v>
      </c>
      <c r="F19" s="37">
        <v>94782</v>
      </c>
      <c r="G19" s="10" t="s">
        <v>17</v>
      </c>
      <c r="H19" s="10" t="s">
        <v>17</v>
      </c>
      <c r="I19" s="10" t="s">
        <v>17</v>
      </c>
      <c r="J19" s="37">
        <v>369325</v>
      </c>
      <c r="K19" s="37">
        <v>118707</v>
      </c>
      <c r="L19" s="37">
        <v>209454</v>
      </c>
      <c r="M19" s="37">
        <v>16036</v>
      </c>
      <c r="N19" s="37">
        <v>25128</v>
      </c>
      <c r="O19" s="38">
        <v>100</v>
      </c>
      <c r="P19" s="38">
        <v>32.14</v>
      </c>
      <c r="Q19" s="38">
        <v>56.71</v>
      </c>
      <c r="R19" s="38">
        <v>4.34</v>
      </c>
      <c r="S19" s="38">
        <v>6.8</v>
      </c>
      <c r="T19" s="70" t="s">
        <v>143</v>
      </c>
      <c r="U19" s="56">
        <v>665502</v>
      </c>
      <c r="V19" s="63">
        <v>322139</v>
      </c>
      <c r="W19" s="63">
        <v>343363</v>
      </c>
      <c r="X19" s="57">
        <v>18114</v>
      </c>
      <c r="Y19" s="64">
        <v>10781</v>
      </c>
      <c r="Z19" s="64">
        <v>7333</v>
      </c>
      <c r="AA19" s="57">
        <v>499529</v>
      </c>
      <c r="AB19" s="64">
        <v>274054</v>
      </c>
      <c r="AC19" s="64">
        <v>225475</v>
      </c>
      <c r="AD19" s="57">
        <v>16915</v>
      </c>
      <c r="AE19" s="64">
        <v>9431</v>
      </c>
      <c r="AF19" s="64">
        <v>7484</v>
      </c>
      <c r="AG19" s="57">
        <v>130944</v>
      </c>
      <c r="AH19" s="64">
        <v>27873</v>
      </c>
      <c r="AI19" s="64">
        <v>103071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75.06048065971251</v>
      </c>
      <c r="AO19" s="69">
        <f t="shared" si="2"/>
        <v>85.07321373692722</v>
      </c>
      <c r="AP19" s="69">
        <f t="shared" si="2"/>
        <v>65.66665598797773</v>
      </c>
      <c r="AQ19" s="5"/>
      <c r="AR19" s="5"/>
      <c r="AS19" s="5"/>
    </row>
    <row r="20" spans="1:45" s="1" customFormat="1" ht="12" customHeight="1">
      <c r="A20" s="200" t="s">
        <v>28</v>
      </c>
      <c r="B20" s="27" t="s">
        <v>19</v>
      </c>
      <c r="C20" s="40" t="s">
        <v>20</v>
      </c>
      <c r="D20" s="42">
        <v>239410</v>
      </c>
      <c r="E20" s="43">
        <v>49456</v>
      </c>
      <c r="F20" s="43">
        <v>49456</v>
      </c>
      <c r="G20" s="20" t="s">
        <v>17</v>
      </c>
      <c r="H20" s="20" t="s">
        <v>17</v>
      </c>
      <c r="I20" s="20" t="s">
        <v>17</v>
      </c>
      <c r="J20" s="43">
        <v>189954</v>
      </c>
      <c r="K20" s="43">
        <v>67702</v>
      </c>
      <c r="L20" s="43">
        <v>108643</v>
      </c>
      <c r="M20" s="43">
        <v>8358</v>
      </c>
      <c r="N20" s="43">
        <v>5251</v>
      </c>
      <c r="O20" s="44">
        <v>100</v>
      </c>
      <c r="P20" s="44">
        <v>35.64</v>
      </c>
      <c r="Q20" s="44">
        <v>57.19</v>
      </c>
      <c r="R20" s="44">
        <v>4.4</v>
      </c>
      <c r="S20" s="44">
        <v>2.76</v>
      </c>
      <c r="T20" s="70" t="s">
        <v>144</v>
      </c>
      <c r="U20" s="66">
        <v>593675</v>
      </c>
      <c r="V20" s="58">
        <v>320449</v>
      </c>
      <c r="W20" s="58">
        <v>273226</v>
      </c>
      <c r="X20" s="67">
        <v>24316</v>
      </c>
      <c r="Y20" s="59">
        <v>18092</v>
      </c>
      <c r="Z20" s="59">
        <v>6224</v>
      </c>
      <c r="AA20" s="67">
        <v>402594</v>
      </c>
      <c r="AB20" s="59">
        <v>254834</v>
      </c>
      <c r="AC20" s="59">
        <v>147760</v>
      </c>
      <c r="AD20" s="67">
        <v>14874</v>
      </c>
      <c r="AE20" s="59">
        <v>9814</v>
      </c>
      <c r="AF20" s="59">
        <v>5060</v>
      </c>
      <c r="AG20" s="67">
        <v>151891</v>
      </c>
      <c r="AH20" s="59">
        <v>37709</v>
      </c>
      <c r="AI20" s="59">
        <v>114182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67.81387122583905</v>
      </c>
      <c r="AO20" s="69">
        <f t="shared" si="2"/>
        <v>79.5240428274078</v>
      </c>
      <c r="AP20" s="69">
        <f t="shared" si="2"/>
        <v>54.07977278882683</v>
      </c>
      <c r="AQ20" s="5"/>
      <c r="AR20" s="5"/>
      <c r="AS20" s="5"/>
    </row>
    <row r="21" spans="1:45" s="1" customFormat="1" ht="12" customHeight="1">
      <c r="A21" s="206"/>
      <c r="B21" s="27" t="s">
        <v>21</v>
      </c>
      <c r="C21" s="40" t="s">
        <v>22</v>
      </c>
      <c r="D21" s="42">
        <v>224697</v>
      </c>
      <c r="E21" s="43">
        <v>45326</v>
      </c>
      <c r="F21" s="43">
        <v>45326</v>
      </c>
      <c r="G21" s="20" t="s">
        <v>17</v>
      </c>
      <c r="H21" s="20" t="s">
        <v>17</v>
      </c>
      <c r="I21" s="20" t="s">
        <v>17</v>
      </c>
      <c r="J21" s="43">
        <v>179371</v>
      </c>
      <c r="K21" s="43">
        <v>51005</v>
      </c>
      <c r="L21" s="43">
        <v>100811</v>
      </c>
      <c r="M21" s="43">
        <v>7678</v>
      </c>
      <c r="N21" s="43">
        <v>19877</v>
      </c>
      <c r="O21" s="44">
        <v>100</v>
      </c>
      <c r="P21" s="44">
        <v>28.44</v>
      </c>
      <c r="Q21" s="44">
        <v>56.2</v>
      </c>
      <c r="R21" s="44">
        <v>4.28</v>
      </c>
      <c r="S21" s="44">
        <v>11.08</v>
      </c>
      <c r="T21" s="70" t="s">
        <v>145</v>
      </c>
      <c r="U21" s="66">
        <v>419184</v>
      </c>
      <c r="V21" s="58">
        <v>230394</v>
      </c>
      <c r="W21" s="58">
        <v>188790</v>
      </c>
      <c r="X21" s="67">
        <v>28561</v>
      </c>
      <c r="Y21" s="59">
        <v>22992</v>
      </c>
      <c r="Z21" s="59">
        <v>5569</v>
      </c>
      <c r="AA21" s="67">
        <v>235776</v>
      </c>
      <c r="AB21" s="59">
        <v>163072</v>
      </c>
      <c r="AC21" s="59">
        <v>72704</v>
      </c>
      <c r="AD21" s="67">
        <v>10265</v>
      </c>
      <c r="AE21" s="59">
        <v>7193</v>
      </c>
      <c r="AF21" s="59">
        <v>3072</v>
      </c>
      <c r="AG21" s="67">
        <v>144582</v>
      </c>
      <c r="AH21" s="59">
        <v>37137</v>
      </c>
      <c r="AI21" s="59">
        <v>107445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56.24642161914577</v>
      </c>
      <c r="AO21" s="69">
        <f t="shared" si="2"/>
        <v>70.77962099707457</v>
      </c>
      <c r="AP21" s="69">
        <f t="shared" si="2"/>
        <v>38.510514328089414</v>
      </c>
      <c r="AQ21" s="5"/>
      <c r="AR21" s="5"/>
      <c r="AS21" s="5"/>
    </row>
    <row r="22" spans="1:45" s="1" customFormat="1" ht="12" customHeight="1">
      <c r="A22" s="31" t="s">
        <v>29</v>
      </c>
      <c r="B22" s="15" t="s">
        <v>15</v>
      </c>
      <c r="C22" s="34" t="s">
        <v>16</v>
      </c>
      <c r="D22" s="36">
        <v>1792603</v>
      </c>
      <c r="E22" s="37">
        <v>419807</v>
      </c>
      <c r="F22" s="37">
        <v>419806</v>
      </c>
      <c r="G22" s="37">
        <v>1</v>
      </c>
      <c r="H22" s="10" t="s">
        <v>17</v>
      </c>
      <c r="I22" s="10" t="s">
        <v>17</v>
      </c>
      <c r="J22" s="37">
        <v>1372796</v>
      </c>
      <c r="K22" s="37">
        <v>454029</v>
      </c>
      <c r="L22" s="37">
        <v>787132</v>
      </c>
      <c r="M22" s="37">
        <v>70862</v>
      </c>
      <c r="N22" s="37">
        <v>60773</v>
      </c>
      <c r="O22" s="38">
        <v>100</v>
      </c>
      <c r="P22" s="38">
        <v>33.07</v>
      </c>
      <c r="Q22" s="38">
        <v>57.34</v>
      </c>
      <c r="R22" s="38">
        <v>5.16</v>
      </c>
      <c r="S22" s="38">
        <v>4.43</v>
      </c>
      <c r="T22" s="70" t="s">
        <v>146</v>
      </c>
      <c r="U22" s="56">
        <v>224363</v>
      </c>
      <c r="V22" s="63">
        <v>114146</v>
      </c>
      <c r="W22" s="63">
        <v>110217</v>
      </c>
      <c r="X22" s="57">
        <v>16954</v>
      </c>
      <c r="Y22" s="64">
        <v>12936</v>
      </c>
      <c r="Z22" s="64">
        <v>4018</v>
      </c>
      <c r="AA22" s="57">
        <v>96725</v>
      </c>
      <c r="AB22" s="64">
        <v>70148</v>
      </c>
      <c r="AC22" s="64">
        <v>26577</v>
      </c>
      <c r="AD22" s="57">
        <v>4488</v>
      </c>
      <c r="AE22" s="64">
        <v>2965</v>
      </c>
      <c r="AF22" s="64">
        <v>1523</v>
      </c>
      <c r="AG22" s="57">
        <v>106196</v>
      </c>
      <c r="AH22" s="64">
        <v>28097</v>
      </c>
      <c r="AI22" s="64">
        <v>78099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43.11094075226307</v>
      </c>
      <c r="AO22" s="69">
        <f t="shared" si="2"/>
        <v>61.45462828307606</v>
      </c>
      <c r="AP22" s="69">
        <f t="shared" si="2"/>
        <v>24.113340047361113</v>
      </c>
      <c r="AQ22" s="5"/>
      <c r="AR22" s="5"/>
      <c r="AS22" s="5"/>
    </row>
    <row r="23" spans="1:45" s="1" customFormat="1" ht="12" customHeight="1">
      <c r="A23" s="200" t="s">
        <v>30</v>
      </c>
      <c r="B23" s="27" t="s">
        <v>19</v>
      </c>
      <c r="C23" s="40" t="s">
        <v>20</v>
      </c>
      <c r="D23" s="42">
        <v>918152</v>
      </c>
      <c r="E23" s="43">
        <v>219443</v>
      </c>
      <c r="F23" s="43">
        <v>219443</v>
      </c>
      <c r="G23" s="20" t="s">
        <v>17</v>
      </c>
      <c r="H23" s="20" t="s">
        <v>17</v>
      </c>
      <c r="I23" s="20" t="s">
        <v>17</v>
      </c>
      <c r="J23" s="43">
        <v>698709</v>
      </c>
      <c r="K23" s="43">
        <v>256874</v>
      </c>
      <c r="L23" s="43">
        <v>395892</v>
      </c>
      <c r="M23" s="43">
        <v>33436</v>
      </c>
      <c r="N23" s="43">
        <v>12507</v>
      </c>
      <c r="O23" s="44">
        <v>100</v>
      </c>
      <c r="P23" s="44">
        <v>36.76</v>
      </c>
      <c r="Q23" s="44">
        <v>56.66</v>
      </c>
      <c r="R23" s="44">
        <v>4.79</v>
      </c>
      <c r="S23" s="44">
        <v>1.79</v>
      </c>
      <c r="T23" s="70" t="s">
        <v>147</v>
      </c>
      <c r="U23" s="66">
        <v>92436</v>
      </c>
      <c r="V23" s="58">
        <v>42843</v>
      </c>
      <c r="W23" s="58">
        <v>49593</v>
      </c>
      <c r="X23" s="67">
        <v>6962</v>
      </c>
      <c r="Y23" s="59">
        <v>4885</v>
      </c>
      <c r="Z23" s="59">
        <v>2077</v>
      </c>
      <c r="AA23" s="67">
        <v>28338</v>
      </c>
      <c r="AB23" s="59">
        <v>21552</v>
      </c>
      <c r="AC23" s="59">
        <v>6786</v>
      </c>
      <c r="AD23" s="67">
        <v>1506</v>
      </c>
      <c r="AE23" s="59">
        <v>962</v>
      </c>
      <c r="AF23" s="59">
        <v>544</v>
      </c>
      <c r="AG23" s="67">
        <v>55630</v>
      </c>
      <c r="AH23" s="59">
        <v>15444</v>
      </c>
      <c r="AI23" s="59">
        <v>40186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30.656886927171236</v>
      </c>
      <c r="AO23" s="69">
        <f t="shared" si="2"/>
        <v>50.30460051817099</v>
      </c>
      <c r="AP23" s="69">
        <f t="shared" si="2"/>
        <v>13.683382735466697</v>
      </c>
      <c r="AQ23" s="5"/>
      <c r="AR23" s="5"/>
      <c r="AS23" s="5"/>
    </row>
    <row r="24" spans="1:45" s="1" customFormat="1" ht="12" customHeight="1">
      <c r="A24" s="206"/>
      <c r="B24" s="27" t="s">
        <v>21</v>
      </c>
      <c r="C24" s="40" t="s">
        <v>22</v>
      </c>
      <c r="D24" s="42">
        <v>874451</v>
      </c>
      <c r="E24" s="43">
        <v>200364</v>
      </c>
      <c r="F24" s="43">
        <v>200363</v>
      </c>
      <c r="G24" s="43">
        <v>1</v>
      </c>
      <c r="H24" s="20" t="s">
        <v>17</v>
      </c>
      <c r="I24" s="20" t="s">
        <v>17</v>
      </c>
      <c r="J24" s="43">
        <v>674087</v>
      </c>
      <c r="K24" s="43">
        <v>197155</v>
      </c>
      <c r="L24" s="43">
        <v>391240</v>
      </c>
      <c r="M24" s="43">
        <v>37426</v>
      </c>
      <c r="N24" s="43">
        <v>48266</v>
      </c>
      <c r="O24" s="44">
        <v>100</v>
      </c>
      <c r="P24" s="44">
        <v>29.25</v>
      </c>
      <c r="Q24" s="44">
        <v>58.04</v>
      </c>
      <c r="R24" s="44">
        <v>5.55</v>
      </c>
      <c r="S24" s="44">
        <v>7.16</v>
      </c>
      <c r="T24" s="70" t="s">
        <v>148</v>
      </c>
      <c r="U24" s="66">
        <v>29336</v>
      </c>
      <c r="V24" s="58">
        <v>12364</v>
      </c>
      <c r="W24" s="58">
        <v>16972</v>
      </c>
      <c r="X24" s="67">
        <v>2346</v>
      </c>
      <c r="Y24" s="59">
        <v>1505</v>
      </c>
      <c r="Z24" s="59">
        <v>841</v>
      </c>
      <c r="AA24" s="67">
        <v>6423</v>
      </c>
      <c r="AB24" s="59">
        <v>4969</v>
      </c>
      <c r="AC24" s="59">
        <v>1454</v>
      </c>
      <c r="AD24" s="67">
        <v>395</v>
      </c>
      <c r="AE24" s="59">
        <v>240</v>
      </c>
      <c r="AF24" s="59">
        <v>155</v>
      </c>
      <c r="AG24" s="67">
        <v>20172</v>
      </c>
      <c r="AH24" s="59">
        <v>5650</v>
      </c>
      <c r="AI24" s="59">
        <v>14522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21.894600490864466</v>
      </c>
      <c r="AO24" s="69">
        <f t="shared" si="2"/>
        <v>40.18925913943708</v>
      </c>
      <c r="AP24" s="69">
        <f t="shared" si="2"/>
        <v>8.567051614423757</v>
      </c>
      <c r="AQ24" s="5"/>
      <c r="AR24" s="5"/>
      <c r="AS24" s="5"/>
    </row>
    <row r="25" spans="1:45" s="1" customFormat="1" ht="12" customHeight="1">
      <c r="A25" s="31" t="s">
        <v>31</v>
      </c>
      <c r="B25" s="15" t="s">
        <v>15</v>
      </c>
      <c r="C25" s="34" t="s">
        <v>16</v>
      </c>
      <c r="D25" s="36">
        <v>452679</v>
      </c>
      <c r="E25" s="37">
        <v>105773</v>
      </c>
      <c r="F25" s="37">
        <v>105772</v>
      </c>
      <c r="G25" s="37">
        <v>1</v>
      </c>
      <c r="H25" s="10" t="s">
        <v>17</v>
      </c>
      <c r="I25" s="10" t="s">
        <v>17</v>
      </c>
      <c r="J25" s="37">
        <v>346906</v>
      </c>
      <c r="K25" s="37">
        <v>103625</v>
      </c>
      <c r="L25" s="37">
        <v>208285</v>
      </c>
      <c r="M25" s="37">
        <v>14722</v>
      </c>
      <c r="N25" s="37">
        <v>20274</v>
      </c>
      <c r="O25" s="38">
        <v>100</v>
      </c>
      <c r="P25" s="38">
        <v>29.87</v>
      </c>
      <c r="Q25" s="38">
        <v>60.04</v>
      </c>
      <c r="R25" s="38">
        <v>4.24</v>
      </c>
      <c r="S25" s="38">
        <v>5.84</v>
      </c>
      <c r="T25" s="70" t="s">
        <v>149</v>
      </c>
      <c r="U25" s="56">
        <v>5506</v>
      </c>
      <c r="V25" s="63">
        <v>2213</v>
      </c>
      <c r="W25" s="63">
        <v>3293</v>
      </c>
      <c r="X25" s="57">
        <v>517</v>
      </c>
      <c r="Y25" s="64">
        <v>320</v>
      </c>
      <c r="Z25" s="64">
        <v>197</v>
      </c>
      <c r="AA25" s="57">
        <v>1093</v>
      </c>
      <c r="AB25" s="64">
        <v>832</v>
      </c>
      <c r="AC25" s="64">
        <v>261</v>
      </c>
      <c r="AD25" s="57">
        <v>62</v>
      </c>
      <c r="AE25" s="64">
        <v>39</v>
      </c>
      <c r="AF25" s="64">
        <v>23</v>
      </c>
      <c r="AG25" s="57">
        <v>3834</v>
      </c>
      <c r="AH25" s="64">
        <v>1022</v>
      </c>
      <c r="AI25" s="64">
        <v>2812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19.85107155830004</v>
      </c>
      <c r="AO25" s="69">
        <f t="shared" si="2"/>
        <v>37.596023497514686</v>
      </c>
      <c r="AP25" s="69">
        <f t="shared" si="2"/>
        <v>7.92590343152141</v>
      </c>
      <c r="AQ25" s="5"/>
      <c r="AR25" s="5"/>
      <c r="AS25" s="5"/>
    </row>
    <row r="26" spans="1:45" s="1" customFormat="1" ht="12" customHeight="1">
      <c r="A26" s="200" t="s">
        <v>32</v>
      </c>
      <c r="B26" s="27" t="s">
        <v>19</v>
      </c>
      <c r="C26" s="40" t="s">
        <v>20</v>
      </c>
      <c r="D26" s="42">
        <v>236323</v>
      </c>
      <c r="E26" s="43">
        <v>55387</v>
      </c>
      <c r="F26" s="43">
        <v>55387</v>
      </c>
      <c r="G26" s="20" t="s">
        <v>17</v>
      </c>
      <c r="H26" s="20" t="s">
        <v>17</v>
      </c>
      <c r="I26" s="20" t="s">
        <v>17</v>
      </c>
      <c r="J26" s="43">
        <v>180936</v>
      </c>
      <c r="K26" s="43">
        <v>60437</v>
      </c>
      <c r="L26" s="43">
        <v>107864</v>
      </c>
      <c r="M26" s="43">
        <v>7610</v>
      </c>
      <c r="N26" s="43">
        <v>5025</v>
      </c>
      <c r="O26" s="44">
        <v>100</v>
      </c>
      <c r="P26" s="44">
        <v>33.4</v>
      </c>
      <c r="Q26" s="44">
        <v>59.61</v>
      </c>
      <c r="R26" s="44">
        <v>4.21</v>
      </c>
      <c r="S26" s="44">
        <v>2.78</v>
      </c>
      <c r="T26" s="70" t="s">
        <v>150</v>
      </c>
      <c r="U26" s="66">
        <v>1298</v>
      </c>
      <c r="V26" s="58">
        <v>606</v>
      </c>
      <c r="W26" s="58">
        <v>692</v>
      </c>
      <c r="X26" s="67">
        <v>208</v>
      </c>
      <c r="Y26" s="59">
        <v>134</v>
      </c>
      <c r="Z26" s="59">
        <v>74</v>
      </c>
      <c r="AA26" s="67">
        <v>382</v>
      </c>
      <c r="AB26" s="59">
        <v>272</v>
      </c>
      <c r="AC26" s="59">
        <v>110</v>
      </c>
      <c r="AD26" s="67">
        <v>14</v>
      </c>
      <c r="AE26" s="59">
        <v>11</v>
      </c>
      <c r="AF26" s="59">
        <v>3</v>
      </c>
      <c r="AG26" s="67">
        <v>694</v>
      </c>
      <c r="AH26" s="59">
        <v>189</v>
      </c>
      <c r="AI26" s="59">
        <v>505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29.429892141756547</v>
      </c>
      <c r="AO26" s="69">
        <f t="shared" si="2"/>
        <v>44.884488448844884</v>
      </c>
      <c r="AP26" s="69">
        <f t="shared" si="2"/>
        <v>15.895953757225435</v>
      </c>
      <c r="AQ26" s="5"/>
      <c r="AR26" s="5"/>
      <c r="AS26" s="5"/>
    </row>
    <row r="27" spans="1:45" s="1" customFormat="1" ht="12" customHeight="1">
      <c r="A27" s="206"/>
      <c r="B27" s="27" t="s">
        <v>21</v>
      </c>
      <c r="C27" s="40" t="s">
        <v>22</v>
      </c>
      <c r="D27" s="42">
        <v>216356</v>
      </c>
      <c r="E27" s="43">
        <v>50386</v>
      </c>
      <c r="F27" s="43">
        <v>50385</v>
      </c>
      <c r="G27" s="43">
        <v>1</v>
      </c>
      <c r="H27" s="20" t="s">
        <v>17</v>
      </c>
      <c r="I27" s="20" t="s">
        <v>17</v>
      </c>
      <c r="J27" s="43">
        <v>165970</v>
      </c>
      <c r="K27" s="43">
        <v>43188</v>
      </c>
      <c r="L27" s="43">
        <v>100421</v>
      </c>
      <c r="M27" s="43">
        <v>7112</v>
      </c>
      <c r="N27" s="43">
        <v>15249</v>
      </c>
      <c r="O27" s="44">
        <v>100</v>
      </c>
      <c r="P27" s="44">
        <v>26.02</v>
      </c>
      <c r="Q27" s="44">
        <v>60.51</v>
      </c>
      <c r="R27" s="44">
        <v>4.29</v>
      </c>
      <c r="S27" s="44">
        <v>9.19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33</v>
      </c>
      <c r="B28" s="15" t="s">
        <v>15</v>
      </c>
      <c r="C28" s="34" t="s">
        <v>16</v>
      </c>
      <c r="D28" s="36">
        <v>560766</v>
      </c>
      <c r="E28" s="37">
        <v>115377</v>
      </c>
      <c r="F28" s="37">
        <v>115377</v>
      </c>
      <c r="G28" s="10" t="s">
        <v>17</v>
      </c>
      <c r="H28" s="10" t="s">
        <v>17</v>
      </c>
      <c r="I28" s="10" t="s">
        <v>17</v>
      </c>
      <c r="J28" s="37">
        <v>445389</v>
      </c>
      <c r="K28" s="37">
        <v>140320</v>
      </c>
      <c r="L28" s="37">
        <v>258742</v>
      </c>
      <c r="M28" s="37">
        <v>16825</v>
      </c>
      <c r="N28" s="37">
        <v>29502</v>
      </c>
      <c r="O28" s="38">
        <v>100</v>
      </c>
      <c r="P28" s="38">
        <v>31.51</v>
      </c>
      <c r="Q28" s="38">
        <v>58.09</v>
      </c>
      <c r="R28" s="38">
        <v>3.78</v>
      </c>
      <c r="S28" s="38">
        <v>6.62</v>
      </c>
      <c r="T28" s="77"/>
      <c r="AQ28" s="5"/>
      <c r="AR28" s="5"/>
      <c r="AS28" s="5"/>
    </row>
    <row r="29" spans="1:45" s="1" customFormat="1" ht="12" customHeight="1">
      <c r="A29" s="200" t="s">
        <v>34</v>
      </c>
      <c r="B29" s="27" t="s">
        <v>19</v>
      </c>
      <c r="C29" s="40" t="s">
        <v>20</v>
      </c>
      <c r="D29" s="42">
        <v>294175</v>
      </c>
      <c r="E29" s="43">
        <v>60258</v>
      </c>
      <c r="F29" s="43">
        <v>60258</v>
      </c>
      <c r="G29" s="20" t="s">
        <v>17</v>
      </c>
      <c r="H29" s="20" t="s">
        <v>17</v>
      </c>
      <c r="I29" s="20" t="s">
        <v>17</v>
      </c>
      <c r="J29" s="43">
        <v>233917</v>
      </c>
      <c r="K29" s="43">
        <v>81270</v>
      </c>
      <c r="L29" s="43">
        <v>136265</v>
      </c>
      <c r="M29" s="43">
        <v>9037</v>
      </c>
      <c r="N29" s="43">
        <v>7345</v>
      </c>
      <c r="O29" s="44">
        <v>100</v>
      </c>
      <c r="P29" s="44">
        <v>34.74</v>
      </c>
      <c r="Q29" s="44">
        <v>58.25</v>
      </c>
      <c r="R29" s="44">
        <v>3.86</v>
      </c>
      <c r="S29" s="44">
        <v>3.14</v>
      </c>
      <c r="AQ29" s="5"/>
      <c r="AR29" s="5"/>
      <c r="AS29" s="5"/>
    </row>
    <row r="30" spans="1:45" s="1" customFormat="1" ht="12" customHeight="1">
      <c r="A30" s="206"/>
      <c r="B30" s="27" t="s">
        <v>21</v>
      </c>
      <c r="C30" s="40" t="s">
        <v>22</v>
      </c>
      <c r="D30" s="42">
        <v>266591</v>
      </c>
      <c r="E30" s="43">
        <v>55119</v>
      </c>
      <c r="F30" s="43">
        <v>55119</v>
      </c>
      <c r="G30" s="20" t="s">
        <v>17</v>
      </c>
      <c r="H30" s="20" t="s">
        <v>17</v>
      </c>
      <c r="I30" s="20" t="s">
        <v>17</v>
      </c>
      <c r="J30" s="43">
        <v>211472</v>
      </c>
      <c r="K30" s="43">
        <v>59050</v>
      </c>
      <c r="L30" s="43">
        <v>122477</v>
      </c>
      <c r="M30" s="43">
        <v>7788</v>
      </c>
      <c r="N30" s="43">
        <v>22157</v>
      </c>
      <c r="O30" s="44">
        <v>100</v>
      </c>
      <c r="P30" s="44">
        <v>27.92</v>
      </c>
      <c r="Q30" s="44">
        <v>57.92</v>
      </c>
      <c r="R30" s="44">
        <v>3.68</v>
      </c>
      <c r="S30" s="44">
        <v>10.48</v>
      </c>
      <c r="AQ30" s="5"/>
      <c r="AR30" s="5"/>
      <c r="AS30" s="5"/>
    </row>
    <row r="31" spans="1:45" s="1" customFormat="1" ht="12" customHeight="1">
      <c r="A31" s="31" t="s">
        <v>35</v>
      </c>
      <c r="B31" s="15" t="s">
        <v>15</v>
      </c>
      <c r="C31" s="34" t="s">
        <v>16</v>
      </c>
      <c r="D31" s="36">
        <v>1511789</v>
      </c>
      <c r="E31" s="37">
        <v>337172</v>
      </c>
      <c r="F31" s="37">
        <v>337171</v>
      </c>
      <c r="G31" s="37">
        <v>1</v>
      </c>
      <c r="H31" s="10" t="s">
        <v>17</v>
      </c>
      <c r="I31" s="10" t="s">
        <v>17</v>
      </c>
      <c r="J31" s="37">
        <v>1174617</v>
      </c>
      <c r="K31" s="37">
        <v>403195</v>
      </c>
      <c r="L31" s="37">
        <v>665420</v>
      </c>
      <c r="M31" s="37">
        <v>45477</v>
      </c>
      <c r="N31" s="37">
        <v>60525</v>
      </c>
      <c r="O31" s="38">
        <v>100</v>
      </c>
      <c r="P31" s="38">
        <v>34.33</v>
      </c>
      <c r="Q31" s="38">
        <v>56.65</v>
      </c>
      <c r="R31" s="38">
        <v>3.87</v>
      </c>
      <c r="S31" s="38">
        <v>5.15</v>
      </c>
      <c r="AQ31" s="5"/>
      <c r="AR31" s="5"/>
      <c r="AS31" s="5"/>
    </row>
    <row r="32" spans="1:45" s="1" customFormat="1" ht="12" customHeight="1">
      <c r="A32" s="200" t="s">
        <v>36</v>
      </c>
      <c r="B32" s="27" t="s">
        <v>19</v>
      </c>
      <c r="C32" s="40" t="s">
        <v>20</v>
      </c>
      <c r="D32" s="42">
        <v>774564</v>
      </c>
      <c r="E32" s="43">
        <v>175395</v>
      </c>
      <c r="F32" s="43">
        <v>175395</v>
      </c>
      <c r="G32" s="20" t="s">
        <v>17</v>
      </c>
      <c r="H32" s="20" t="s">
        <v>17</v>
      </c>
      <c r="I32" s="20" t="s">
        <v>17</v>
      </c>
      <c r="J32" s="43">
        <v>599169</v>
      </c>
      <c r="K32" s="43">
        <v>226734</v>
      </c>
      <c r="L32" s="43">
        <v>336149</v>
      </c>
      <c r="M32" s="43">
        <v>22454</v>
      </c>
      <c r="N32" s="43">
        <v>13832</v>
      </c>
      <c r="O32" s="44">
        <v>100</v>
      </c>
      <c r="P32" s="44">
        <v>37.84</v>
      </c>
      <c r="Q32" s="44">
        <v>56.1</v>
      </c>
      <c r="R32" s="44">
        <v>3.75</v>
      </c>
      <c r="S32" s="44">
        <v>2.31</v>
      </c>
      <c r="AQ32" s="5"/>
      <c r="AR32" s="5"/>
      <c r="AS32" s="5"/>
    </row>
    <row r="33" spans="1:45" s="1" customFormat="1" ht="12" customHeight="1">
      <c r="A33" s="206"/>
      <c r="B33" s="27" t="s">
        <v>21</v>
      </c>
      <c r="C33" s="40" t="s">
        <v>22</v>
      </c>
      <c r="D33" s="42">
        <v>737225</v>
      </c>
      <c r="E33" s="43">
        <v>161777</v>
      </c>
      <c r="F33" s="43">
        <v>161776</v>
      </c>
      <c r="G33" s="43">
        <v>1</v>
      </c>
      <c r="H33" s="20" t="s">
        <v>17</v>
      </c>
      <c r="I33" s="20" t="s">
        <v>17</v>
      </c>
      <c r="J33" s="43">
        <v>575448</v>
      </c>
      <c r="K33" s="43">
        <v>176461</v>
      </c>
      <c r="L33" s="43">
        <v>329271</v>
      </c>
      <c r="M33" s="43">
        <v>23023</v>
      </c>
      <c r="N33" s="43">
        <v>46693</v>
      </c>
      <c r="O33" s="44">
        <v>100</v>
      </c>
      <c r="P33" s="44">
        <v>30.66</v>
      </c>
      <c r="Q33" s="44">
        <v>57.22</v>
      </c>
      <c r="R33" s="44">
        <v>4</v>
      </c>
      <c r="S33" s="44">
        <v>8.11</v>
      </c>
      <c r="AQ33" s="5"/>
      <c r="AR33" s="5"/>
      <c r="AS33" s="5"/>
    </row>
    <row r="34" spans="1:45" s="1" customFormat="1" ht="12" customHeight="1">
      <c r="A34" s="31" t="s">
        <v>37</v>
      </c>
      <c r="B34" s="15" t="s">
        <v>15</v>
      </c>
      <c r="C34" s="34" t="s">
        <v>16</v>
      </c>
      <c r="D34" s="36">
        <v>1316179</v>
      </c>
      <c r="E34" s="37">
        <v>274461</v>
      </c>
      <c r="F34" s="37">
        <v>274454</v>
      </c>
      <c r="G34" s="37">
        <v>7</v>
      </c>
      <c r="H34" s="10" t="s">
        <v>17</v>
      </c>
      <c r="I34" s="10" t="s">
        <v>17</v>
      </c>
      <c r="J34" s="37">
        <v>1041718</v>
      </c>
      <c r="K34" s="37">
        <v>344036</v>
      </c>
      <c r="L34" s="37">
        <v>602855</v>
      </c>
      <c r="M34" s="37">
        <v>29451</v>
      </c>
      <c r="N34" s="37">
        <v>65376</v>
      </c>
      <c r="O34" s="38">
        <v>100</v>
      </c>
      <c r="P34" s="38">
        <v>33.03</v>
      </c>
      <c r="Q34" s="38">
        <v>57.87</v>
      </c>
      <c r="R34" s="38">
        <v>2.83</v>
      </c>
      <c r="S34" s="38">
        <v>6.28</v>
      </c>
      <c r="AQ34" s="5"/>
      <c r="AR34" s="5"/>
      <c r="AS34" s="5"/>
    </row>
    <row r="35" spans="1:45" s="1" customFormat="1" ht="12" customHeight="1">
      <c r="A35" s="200" t="s">
        <v>38</v>
      </c>
      <c r="B35" s="27" t="s">
        <v>19</v>
      </c>
      <c r="C35" s="40" t="s">
        <v>20</v>
      </c>
      <c r="D35" s="42">
        <v>681436</v>
      </c>
      <c r="E35" s="43">
        <v>143984</v>
      </c>
      <c r="F35" s="43">
        <v>143984</v>
      </c>
      <c r="G35" s="20" t="s">
        <v>17</v>
      </c>
      <c r="H35" s="20" t="s">
        <v>17</v>
      </c>
      <c r="I35" s="20" t="s">
        <v>17</v>
      </c>
      <c r="J35" s="43">
        <v>537452</v>
      </c>
      <c r="K35" s="43">
        <v>194335</v>
      </c>
      <c r="L35" s="43">
        <v>313083</v>
      </c>
      <c r="M35" s="43">
        <v>15696</v>
      </c>
      <c r="N35" s="43">
        <v>14338</v>
      </c>
      <c r="O35" s="44">
        <v>100</v>
      </c>
      <c r="P35" s="44">
        <v>36.16</v>
      </c>
      <c r="Q35" s="44">
        <v>58.25</v>
      </c>
      <c r="R35" s="44">
        <v>2.92</v>
      </c>
      <c r="S35" s="44">
        <v>2.67</v>
      </c>
      <c r="AQ35" s="5"/>
      <c r="AR35" s="5"/>
      <c r="AS35" s="5"/>
    </row>
    <row r="36" spans="1:45" s="1" customFormat="1" ht="12" customHeight="1">
      <c r="A36" s="206"/>
      <c r="B36" s="27" t="s">
        <v>21</v>
      </c>
      <c r="C36" s="40" t="s">
        <v>22</v>
      </c>
      <c r="D36" s="42">
        <v>634743</v>
      </c>
      <c r="E36" s="43">
        <v>130477</v>
      </c>
      <c r="F36" s="43">
        <v>130470</v>
      </c>
      <c r="G36" s="43">
        <v>7</v>
      </c>
      <c r="H36" s="20" t="s">
        <v>17</v>
      </c>
      <c r="I36" s="20" t="s">
        <v>17</v>
      </c>
      <c r="J36" s="43">
        <v>504266</v>
      </c>
      <c r="K36" s="43">
        <v>149701</v>
      </c>
      <c r="L36" s="43">
        <v>289772</v>
      </c>
      <c r="M36" s="43">
        <v>13755</v>
      </c>
      <c r="N36" s="43">
        <v>51038</v>
      </c>
      <c r="O36" s="44">
        <v>100</v>
      </c>
      <c r="P36" s="44">
        <v>29.69</v>
      </c>
      <c r="Q36" s="44">
        <v>57.46</v>
      </c>
      <c r="R36" s="44">
        <v>2.73</v>
      </c>
      <c r="S36" s="44">
        <v>10.12</v>
      </c>
      <c r="AQ36" s="5"/>
      <c r="AR36" s="5"/>
      <c r="AS36" s="5"/>
    </row>
    <row r="37" spans="1:45" s="1" customFormat="1" ht="12" customHeight="1">
      <c r="A37" s="31" t="s">
        <v>39</v>
      </c>
      <c r="B37" s="15" t="s">
        <v>15</v>
      </c>
      <c r="C37" s="34" t="s">
        <v>16</v>
      </c>
      <c r="D37" s="36">
        <v>541292</v>
      </c>
      <c r="E37" s="37">
        <v>107771</v>
      </c>
      <c r="F37" s="37">
        <v>107771</v>
      </c>
      <c r="G37" s="10" t="s">
        <v>17</v>
      </c>
      <c r="H37" s="10" t="s">
        <v>17</v>
      </c>
      <c r="I37" s="10" t="s">
        <v>17</v>
      </c>
      <c r="J37" s="37">
        <v>433521</v>
      </c>
      <c r="K37" s="37">
        <v>135839</v>
      </c>
      <c r="L37" s="37">
        <v>248393</v>
      </c>
      <c r="M37" s="37">
        <v>18179</v>
      </c>
      <c r="N37" s="37">
        <v>31110</v>
      </c>
      <c r="O37" s="38">
        <v>100</v>
      </c>
      <c r="P37" s="38">
        <v>31.33</v>
      </c>
      <c r="Q37" s="38">
        <v>57.3</v>
      </c>
      <c r="R37" s="38">
        <v>4.19</v>
      </c>
      <c r="S37" s="38">
        <v>7.18</v>
      </c>
      <c r="AQ37" s="5"/>
      <c r="AR37" s="5"/>
      <c r="AS37" s="5"/>
    </row>
    <row r="38" spans="1:45" s="1" customFormat="1" ht="12" customHeight="1">
      <c r="A38" s="200" t="s">
        <v>40</v>
      </c>
      <c r="B38" s="27" t="s">
        <v>19</v>
      </c>
      <c r="C38" s="40" t="s">
        <v>20</v>
      </c>
      <c r="D38" s="42">
        <v>282173</v>
      </c>
      <c r="E38" s="43">
        <v>55926</v>
      </c>
      <c r="F38" s="43">
        <v>55926</v>
      </c>
      <c r="G38" s="20" t="s">
        <v>17</v>
      </c>
      <c r="H38" s="20" t="s">
        <v>17</v>
      </c>
      <c r="I38" s="20" t="s">
        <v>17</v>
      </c>
      <c r="J38" s="43">
        <v>226247</v>
      </c>
      <c r="K38" s="43">
        <v>78399</v>
      </c>
      <c r="L38" s="43">
        <v>130869</v>
      </c>
      <c r="M38" s="43">
        <v>9645</v>
      </c>
      <c r="N38" s="43">
        <v>7334</v>
      </c>
      <c r="O38" s="44">
        <v>100</v>
      </c>
      <c r="P38" s="44">
        <v>34.65</v>
      </c>
      <c r="Q38" s="44">
        <v>57.84</v>
      </c>
      <c r="R38" s="44">
        <v>4.26</v>
      </c>
      <c r="S38" s="44">
        <v>3.24</v>
      </c>
      <c r="AQ38" s="5"/>
      <c r="AR38" s="5"/>
      <c r="AS38" s="5"/>
    </row>
    <row r="39" spans="1:45" s="1" customFormat="1" ht="12" customHeight="1">
      <c r="A39" s="206"/>
      <c r="B39" s="27" t="s">
        <v>21</v>
      </c>
      <c r="C39" s="40" t="s">
        <v>22</v>
      </c>
      <c r="D39" s="42">
        <v>259119</v>
      </c>
      <c r="E39" s="43">
        <v>51845</v>
      </c>
      <c r="F39" s="43">
        <v>51845</v>
      </c>
      <c r="G39" s="20" t="s">
        <v>17</v>
      </c>
      <c r="H39" s="20" t="s">
        <v>17</v>
      </c>
      <c r="I39" s="20" t="s">
        <v>17</v>
      </c>
      <c r="J39" s="43">
        <v>207274</v>
      </c>
      <c r="K39" s="43">
        <v>57440</v>
      </c>
      <c r="L39" s="43">
        <v>117524</v>
      </c>
      <c r="M39" s="43">
        <v>8534</v>
      </c>
      <c r="N39" s="43">
        <v>23776</v>
      </c>
      <c r="O39" s="44">
        <v>100</v>
      </c>
      <c r="P39" s="44">
        <v>27.71</v>
      </c>
      <c r="Q39" s="44">
        <v>56.7</v>
      </c>
      <c r="R39" s="44">
        <v>4.12</v>
      </c>
      <c r="S39" s="44">
        <v>11.47</v>
      </c>
      <c r="AQ39" s="5"/>
      <c r="AR39" s="5"/>
      <c r="AS39" s="5"/>
    </row>
    <row r="40" spans="1:45" s="1" customFormat="1" ht="12" customHeight="1">
      <c r="A40" s="31" t="s">
        <v>41</v>
      </c>
      <c r="B40" s="15" t="s">
        <v>15</v>
      </c>
      <c r="C40" s="34" t="s">
        <v>16</v>
      </c>
      <c r="D40" s="36">
        <v>742797</v>
      </c>
      <c r="E40" s="37">
        <v>139845</v>
      </c>
      <c r="F40" s="37">
        <v>139842</v>
      </c>
      <c r="G40" s="37">
        <v>3</v>
      </c>
      <c r="H40" s="10" t="s">
        <v>17</v>
      </c>
      <c r="I40" s="10" t="s">
        <v>17</v>
      </c>
      <c r="J40" s="37">
        <v>602952</v>
      </c>
      <c r="K40" s="37">
        <v>180127</v>
      </c>
      <c r="L40" s="37">
        <v>356523</v>
      </c>
      <c r="M40" s="37">
        <v>19265</v>
      </c>
      <c r="N40" s="37">
        <v>47037</v>
      </c>
      <c r="O40" s="38">
        <v>100</v>
      </c>
      <c r="P40" s="38">
        <v>29.87</v>
      </c>
      <c r="Q40" s="38">
        <v>59.13</v>
      </c>
      <c r="R40" s="38">
        <v>3.2</v>
      </c>
      <c r="S40" s="38">
        <v>7.8</v>
      </c>
      <c r="AQ40" s="5"/>
      <c r="AR40" s="5"/>
      <c r="AS40" s="5"/>
    </row>
    <row r="41" spans="1:45" s="1" customFormat="1" ht="12" customHeight="1">
      <c r="A41" s="200" t="s">
        <v>42</v>
      </c>
      <c r="B41" s="27" t="s">
        <v>19</v>
      </c>
      <c r="C41" s="40" t="s">
        <v>20</v>
      </c>
      <c r="D41" s="42">
        <v>391492</v>
      </c>
      <c r="E41" s="43">
        <v>73238</v>
      </c>
      <c r="F41" s="43">
        <v>73238</v>
      </c>
      <c r="G41" s="20" t="s">
        <v>17</v>
      </c>
      <c r="H41" s="20" t="s">
        <v>17</v>
      </c>
      <c r="I41" s="20" t="s">
        <v>17</v>
      </c>
      <c r="J41" s="43">
        <v>318254</v>
      </c>
      <c r="K41" s="43">
        <v>103802</v>
      </c>
      <c r="L41" s="43">
        <v>193206</v>
      </c>
      <c r="M41" s="43">
        <v>10858</v>
      </c>
      <c r="N41" s="43">
        <v>10388</v>
      </c>
      <c r="O41" s="44">
        <v>100</v>
      </c>
      <c r="P41" s="44">
        <v>32.62</v>
      </c>
      <c r="Q41" s="44">
        <v>60.71</v>
      </c>
      <c r="R41" s="44">
        <v>3.41</v>
      </c>
      <c r="S41" s="44">
        <v>3.26</v>
      </c>
      <c r="AQ41" s="5"/>
      <c r="AR41" s="5"/>
      <c r="AS41" s="5"/>
    </row>
    <row r="42" spans="1:45" s="1" customFormat="1" ht="12" customHeight="1">
      <c r="A42" s="206"/>
      <c r="B42" s="27" t="s">
        <v>21</v>
      </c>
      <c r="C42" s="40" t="s">
        <v>22</v>
      </c>
      <c r="D42" s="42">
        <v>351305</v>
      </c>
      <c r="E42" s="43">
        <v>66607</v>
      </c>
      <c r="F42" s="43">
        <v>66604</v>
      </c>
      <c r="G42" s="43">
        <v>3</v>
      </c>
      <c r="H42" s="20" t="s">
        <v>17</v>
      </c>
      <c r="I42" s="20" t="s">
        <v>17</v>
      </c>
      <c r="J42" s="43">
        <v>284698</v>
      </c>
      <c r="K42" s="43">
        <v>76325</v>
      </c>
      <c r="L42" s="43">
        <v>163317</v>
      </c>
      <c r="M42" s="43">
        <v>8407</v>
      </c>
      <c r="N42" s="43">
        <v>36649</v>
      </c>
      <c r="O42" s="44">
        <v>100</v>
      </c>
      <c r="P42" s="44">
        <v>26.81</v>
      </c>
      <c r="Q42" s="44">
        <v>57.36</v>
      </c>
      <c r="R42" s="44">
        <v>2.95</v>
      </c>
      <c r="S42" s="44">
        <v>12.87</v>
      </c>
      <c r="AQ42" s="5"/>
      <c r="AR42" s="5"/>
      <c r="AS42" s="5"/>
    </row>
    <row r="43" spans="1:45" s="1" customFormat="1" ht="12" customHeight="1">
      <c r="A43" s="31" t="s">
        <v>43</v>
      </c>
      <c r="B43" s="15" t="s">
        <v>15</v>
      </c>
      <c r="C43" s="34" t="s">
        <v>16</v>
      </c>
      <c r="D43" s="36">
        <v>562394</v>
      </c>
      <c r="E43" s="37">
        <v>104160</v>
      </c>
      <c r="F43" s="37">
        <v>104159</v>
      </c>
      <c r="G43" s="37">
        <v>1</v>
      </c>
      <c r="H43" s="10" t="s">
        <v>17</v>
      </c>
      <c r="I43" s="10" t="s">
        <v>17</v>
      </c>
      <c r="J43" s="37">
        <v>458234</v>
      </c>
      <c r="K43" s="37">
        <v>134682</v>
      </c>
      <c r="L43" s="37">
        <v>272326</v>
      </c>
      <c r="M43" s="37">
        <v>16019</v>
      </c>
      <c r="N43" s="37">
        <v>35207</v>
      </c>
      <c r="O43" s="38">
        <v>100</v>
      </c>
      <c r="P43" s="38">
        <v>29.39</v>
      </c>
      <c r="Q43" s="38">
        <v>59.43</v>
      </c>
      <c r="R43" s="38">
        <v>3.5</v>
      </c>
      <c r="S43" s="38">
        <v>7.68</v>
      </c>
      <c r="AQ43" s="5"/>
      <c r="AR43" s="5"/>
      <c r="AS43" s="5"/>
    </row>
    <row r="44" spans="1:45" s="1" customFormat="1" ht="12" customHeight="1">
      <c r="A44" s="200" t="s">
        <v>44</v>
      </c>
      <c r="B44" s="27" t="s">
        <v>19</v>
      </c>
      <c r="C44" s="40" t="s">
        <v>20</v>
      </c>
      <c r="D44" s="42">
        <v>296380</v>
      </c>
      <c r="E44" s="43">
        <v>54273</v>
      </c>
      <c r="F44" s="43">
        <v>54272</v>
      </c>
      <c r="G44" s="43">
        <v>1</v>
      </c>
      <c r="H44" s="20" t="s">
        <v>17</v>
      </c>
      <c r="I44" s="20" t="s">
        <v>17</v>
      </c>
      <c r="J44" s="43">
        <v>242107</v>
      </c>
      <c r="K44" s="43">
        <v>79036</v>
      </c>
      <c r="L44" s="43">
        <v>145528</v>
      </c>
      <c r="M44" s="43">
        <v>9187</v>
      </c>
      <c r="N44" s="43">
        <v>8356</v>
      </c>
      <c r="O44" s="44">
        <v>100</v>
      </c>
      <c r="P44" s="44">
        <v>32.65</v>
      </c>
      <c r="Q44" s="44">
        <v>60.11</v>
      </c>
      <c r="R44" s="44">
        <v>3.79</v>
      </c>
      <c r="S44" s="44">
        <v>3.45</v>
      </c>
      <c r="AQ44" s="5"/>
      <c r="AR44" s="5"/>
      <c r="AS44" s="5"/>
    </row>
    <row r="45" spans="1:45" s="1" customFormat="1" ht="12" customHeight="1">
      <c r="A45" s="206"/>
      <c r="B45" s="27" t="s">
        <v>21</v>
      </c>
      <c r="C45" s="40" t="s">
        <v>22</v>
      </c>
      <c r="D45" s="42">
        <v>266014</v>
      </c>
      <c r="E45" s="43">
        <v>49887</v>
      </c>
      <c r="F45" s="43">
        <v>49887</v>
      </c>
      <c r="G45" s="20" t="s">
        <v>17</v>
      </c>
      <c r="H45" s="20" t="s">
        <v>17</v>
      </c>
      <c r="I45" s="20" t="s">
        <v>17</v>
      </c>
      <c r="J45" s="43">
        <v>216127</v>
      </c>
      <c r="K45" s="43">
        <v>55646</v>
      </c>
      <c r="L45" s="43">
        <v>126798</v>
      </c>
      <c r="M45" s="43">
        <v>6832</v>
      </c>
      <c r="N45" s="43">
        <v>26851</v>
      </c>
      <c r="O45" s="44">
        <v>100</v>
      </c>
      <c r="P45" s="44">
        <v>25.75</v>
      </c>
      <c r="Q45" s="44">
        <v>58.67</v>
      </c>
      <c r="R45" s="44">
        <v>3.16</v>
      </c>
      <c r="S45" s="44">
        <v>12.42</v>
      </c>
      <c r="AQ45" s="5"/>
      <c r="AR45" s="5"/>
      <c r="AS45" s="5"/>
    </row>
    <row r="46" spans="1:45" s="1" customFormat="1" ht="12" customHeight="1">
      <c r="A46" s="31" t="s">
        <v>45</v>
      </c>
      <c r="B46" s="15" t="s">
        <v>15</v>
      </c>
      <c r="C46" s="34" t="s">
        <v>16</v>
      </c>
      <c r="D46" s="36">
        <v>1107583</v>
      </c>
      <c r="E46" s="37">
        <v>208939</v>
      </c>
      <c r="F46" s="37">
        <v>208936</v>
      </c>
      <c r="G46" s="37">
        <v>3</v>
      </c>
      <c r="H46" s="10" t="s">
        <v>17</v>
      </c>
      <c r="I46" s="10" t="s">
        <v>17</v>
      </c>
      <c r="J46" s="37">
        <v>898644</v>
      </c>
      <c r="K46" s="37">
        <v>283292</v>
      </c>
      <c r="L46" s="37">
        <v>517407</v>
      </c>
      <c r="M46" s="37">
        <v>37777</v>
      </c>
      <c r="N46" s="37">
        <v>60168</v>
      </c>
      <c r="O46" s="38">
        <v>100</v>
      </c>
      <c r="P46" s="38">
        <v>31.52</v>
      </c>
      <c r="Q46" s="38">
        <v>57.58</v>
      </c>
      <c r="R46" s="38">
        <v>4.2</v>
      </c>
      <c r="S46" s="38">
        <v>6.7</v>
      </c>
      <c r="AQ46" s="5"/>
      <c r="AR46" s="5"/>
      <c r="AS46" s="5"/>
    </row>
    <row r="47" spans="1:45" s="1" customFormat="1" ht="12" customHeight="1">
      <c r="A47" s="200" t="s">
        <v>46</v>
      </c>
      <c r="B47" s="27" t="s">
        <v>19</v>
      </c>
      <c r="C47" s="40" t="s">
        <v>20</v>
      </c>
      <c r="D47" s="42">
        <v>571470</v>
      </c>
      <c r="E47" s="43">
        <v>108487</v>
      </c>
      <c r="F47" s="43">
        <v>108487</v>
      </c>
      <c r="G47" s="20" t="s">
        <v>17</v>
      </c>
      <c r="H47" s="20" t="s">
        <v>17</v>
      </c>
      <c r="I47" s="20" t="s">
        <v>17</v>
      </c>
      <c r="J47" s="43">
        <v>462983</v>
      </c>
      <c r="K47" s="43">
        <v>162750</v>
      </c>
      <c r="L47" s="43">
        <v>266553</v>
      </c>
      <c r="M47" s="43">
        <v>19290</v>
      </c>
      <c r="N47" s="43">
        <v>14390</v>
      </c>
      <c r="O47" s="44">
        <v>100</v>
      </c>
      <c r="P47" s="44">
        <v>35.15</v>
      </c>
      <c r="Q47" s="44">
        <v>57.57</v>
      </c>
      <c r="R47" s="44">
        <v>4.17</v>
      </c>
      <c r="S47" s="44">
        <v>3.11</v>
      </c>
      <c r="AQ47" s="5"/>
      <c r="AR47" s="5"/>
      <c r="AS47" s="5"/>
    </row>
    <row r="48" spans="1:45" s="1" customFormat="1" ht="12" customHeight="1">
      <c r="A48" s="206"/>
      <c r="B48" s="27" t="s">
        <v>21</v>
      </c>
      <c r="C48" s="40" t="s">
        <v>22</v>
      </c>
      <c r="D48" s="42">
        <v>536113</v>
      </c>
      <c r="E48" s="43">
        <v>100452</v>
      </c>
      <c r="F48" s="43">
        <v>100449</v>
      </c>
      <c r="G48" s="43">
        <v>3</v>
      </c>
      <c r="H48" s="20" t="s">
        <v>17</v>
      </c>
      <c r="I48" s="20" t="s">
        <v>17</v>
      </c>
      <c r="J48" s="43">
        <v>435661</v>
      </c>
      <c r="K48" s="43">
        <v>120542</v>
      </c>
      <c r="L48" s="43">
        <v>250854</v>
      </c>
      <c r="M48" s="43">
        <v>18487</v>
      </c>
      <c r="N48" s="43">
        <v>45778</v>
      </c>
      <c r="O48" s="44">
        <v>100</v>
      </c>
      <c r="P48" s="44">
        <v>27.67</v>
      </c>
      <c r="Q48" s="44">
        <v>57.58</v>
      </c>
      <c r="R48" s="44">
        <v>4.24</v>
      </c>
      <c r="S48" s="44">
        <v>10.51</v>
      </c>
      <c r="AQ48" s="5"/>
      <c r="AR48" s="5"/>
      <c r="AS48" s="5"/>
    </row>
    <row r="49" spans="1:45" s="1" customFormat="1" ht="12" customHeight="1">
      <c r="A49" s="31" t="s">
        <v>47</v>
      </c>
      <c r="B49" s="15" t="s">
        <v>15</v>
      </c>
      <c r="C49" s="34" t="s">
        <v>16</v>
      </c>
      <c r="D49" s="36">
        <v>1233395</v>
      </c>
      <c r="E49" s="37">
        <v>238256</v>
      </c>
      <c r="F49" s="37">
        <v>238254</v>
      </c>
      <c r="G49" s="37">
        <v>2</v>
      </c>
      <c r="H49" s="10" t="s">
        <v>17</v>
      </c>
      <c r="I49" s="10" t="s">
        <v>17</v>
      </c>
      <c r="J49" s="37">
        <v>995139</v>
      </c>
      <c r="K49" s="37">
        <v>333671</v>
      </c>
      <c r="L49" s="37">
        <v>557483</v>
      </c>
      <c r="M49" s="37">
        <v>47239</v>
      </c>
      <c r="N49" s="37">
        <v>56746</v>
      </c>
      <c r="O49" s="38">
        <v>100</v>
      </c>
      <c r="P49" s="38">
        <v>33.53</v>
      </c>
      <c r="Q49" s="38">
        <v>56.02</v>
      </c>
      <c r="R49" s="38">
        <v>4.75</v>
      </c>
      <c r="S49" s="38">
        <v>5.7</v>
      </c>
      <c r="AQ49" s="5"/>
      <c r="AR49" s="5"/>
      <c r="AS49" s="5"/>
    </row>
    <row r="50" spans="1:45" s="1" customFormat="1" ht="12" customHeight="1">
      <c r="A50" s="200" t="s">
        <v>48</v>
      </c>
      <c r="B50" s="27" t="s">
        <v>19</v>
      </c>
      <c r="C50" s="40" t="s">
        <v>20</v>
      </c>
      <c r="D50" s="42">
        <v>639834</v>
      </c>
      <c r="E50" s="43">
        <v>124060</v>
      </c>
      <c r="F50" s="43">
        <v>124060</v>
      </c>
      <c r="G50" s="20" t="s">
        <v>17</v>
      </c>
      <c r="H50" s="20" t="s">
        <v>17</v>
      </c>
      <c r="I50" s="20" t="s">
        <v>17</v>
      </c>
      <c r="J50" s="43">
        <v>515774</v>
      </c>
      <c r="K50" s="43">
        <v>192546</v>
      </c>
      <c r="L50" s="43">
        <v>286227</v>
      </c>
      <c r="M50" s="43">
        <v>24069</v>
      </c>
      <c r="N50" s="43">
        <v>12932</v>
      </c>
      <c r="O50" s="44">
        <v>100</v>
      </c>
      <c r="P50" s="44">
        <v>37.33</v>
      </c>
      <c r="Q50" s="44">
        <v>55.49</v>
      </c>
      <c r="R50" s="44">
        <v>4.67</v>
      </c>
      <c r="S50" s="44">
        <v>2.51</v>
      </c>
      <c r="AQ50" s="5"/>
      <c r="AR50" s="5"/>
      <c r="AS50" s="5"/>
    </row>
    <row r="51" spans="1:45" s="1" customFormat="1" ht="12" customHeight="1">
      <c r="A51" s="206"/>
      <c r="B51" s="27" t="s">
        <v>21</v>
      </c>
      <c r="C51" s="40" t="s">
        <v>22</v>
      </c>
      <c r="D51" s="42">
        <v>593561</v>
      </c>
      <c r="E51" s="43">
        <v>114196</v>
      </c>
      <c r="F51" s="43">
        <v>114194</v>
      </c>
      <c r="G51" s="43">
        <v>2</v>
      </c>
      <c r="H51" s="20" t="s">
        <v>17</v>
      </c>
      <c r="I51" s="20" t="s">
        <v>17</v>
      </c>
      <c r="J51" s="43">
        <v>479365</v>
      </c>
      <c r="K51" s="43">
        <v>141125</v>
      </c>
      <c r="L51" s="43">
        <v>271256</v>
      </c>
      <c r="M51" s="43">
        <v>23170</v>
      </c>
      <c r="N51" s="43">
        <v>43814</v>
      </c>
      <c r="O51" s="44">
        <v>100</v>
      </c>
      <c r="P51" s="44">
        <v>29.44</v>
      </c>
      <c r="Q51" s="44">
        <v>56.59</v>
      </c>
      <c r="R51" s="44">
        <v>4.83</v>
      </c>
      <c r="S51" s="44">
        <v>9.14</v>
      </c>
      <c r="AQ51" s="5"/>
      <c r="AR51" s="5"/>
      <c r="AS51" s="5"/>
    </row>
    <row r="52" spans="1:45" s="1" customFormat="1" ht="12" customHeight="1">
      <c r="A52" s="31" t="s">
        <v>49</v>
      </c>
      <c r="B52" s="15" t="s">
        <v>15</v>
      </c>
      <c r="C52" s="34" t="s">
        <v>16</v>
      </c>
      <c r="D52" s="36">
        <v>906178</v>
      </c>
      <c r="E52" s="37">
        <v>176175</v>
      </c>
      <c r="F52" s="37">
        <v>176173</v>
      </c>
      <c r="G52" s="37">
        <v>1</v>
      </c>
      <c r="H52" s="37">
        <v>1</v>
      </c>
      <c r="I52" s="10" t="s">
        <v>17</v>
      </c>
      <c r="J52" s="37">
        <v>730003</v>
      </c>
      <c r="K52" s="37">
        <v>235288</v>
      </c>
      <c r="L52" s="37">
        <v>409902</v>
      </c>
      <c r="M52" s="37">
        <v>34448</v>
      </c>
      <c r="N52" s="37">
        <v>50365</v>
      </c>
      <c r="O52" s="38">
        <v>100</v>
      </c>
      <c r="P52" s="38">
        <v>32.23</v>
      </c>
      <c r="Q52" s="38">
        <v>56.15</v>
      </c>
      <c r="R52" s="38">
        <v>4.72</v>
      </c>
      <c r="S52" s="38">
        <v>6.9</v>
      </c>
      <c r="AQ52" s="5"/>
      <c r="AR52" s="5"/>
      <c r="AS52" s="5"/>
    </row>
    <row r="53" spans="1:45" s="1" customFormat="1" ht="12" customHeight="1">
      <c r="A53" s="200" t="s">
        <v>50</v>
      </c>
      <c r="B53" s="27" t="s">
        <v>19</v>
      </c>
      <c r="C53" s="40" t="s">
        <v>20</v>
      </c>
      <c r="D53" s="42">
        <v>471880</v>
      </c>
      <c r="E53" s="43">
        <v>91391</v>
      </c>
      <c r="F53" s="43">
        <v>91391</v>
      </c>
      <c r="G53" s="20" t="s">
        <v>17</v>
      </c>
      <c r="H53" s="20" t="s">
        <v>17</v>
      </c>
      <c r="I53" s="20" t="s">
        <v>17</v>
      </c>
      <c r="J53" s="43">
        <v>380489</v>
      </c>
      <c r="K53" s="43">
        <v>137907</v>
      </c>
      <c r="L53" s="43">
        <v>212370</v>
      </c>
      <c r="M53" s="43">
        <v>18300</v>
      </c>
      <c r="N53" s="43">
        <v>11912</v>
      </c>
      <c r="O53" s="44">
        <v>100</v>
      </c>
      <c r="P53" s="44">
        <v>36.24</v>
      </c>
      <c r="Q53" s="44">
        <v>55.82</v>
      </c>
      <c r="R53" s="44">
        <v>4.81</v>
      </c>
      <c r="S53" s="44">
        <v>3.13</v>
      </c>
      <c r="T53" s="4"/>
      <c r="AQ53" s="5"/>
      <c r="AR53" s="5"/>
      <c r="AS53" s="5"/>
    </row>
    <row r="54" spans="1:45" s="1" customFormat="1" ht="12" customHeight="1">
      <c r="A54" s="206"/>
      <c r="B54" s="27" t="s">
        <v>21</v>
      </c>
      <c r="C54" s="40" t="s">
        <v>22</v>
      </c>
      <c r="D54" s="42">
        <v>434298</v>
      </c>
      <c r="E54" s="43">
        <v>84784</v>
      </c>
      <c r="F54" s="43">
        <v>84782</v>
      </c>
      <c r="G54" s="43">
        <v>1</v>
      </c>
      <c r="H54" s="43">
        <v>1</v>
      </c>
      <c r="I54" s="20" t="s">
        <v>17</v>
      </c>
      <c r="J54" s="43">
        <v>349514</v>
      </c>
      <c r="K54" s="43">
        <v>97381</v>
      </c>
      <c r="L54" s="43">
        <v>197532</v>
      </c>
      <c r="M54" s="43">
        <v>16148</v>
      </c>
      <c r="N54" s="43">
        <v>38453</v>
      </c>
      <c r="O54" s="44">
        <v>100</v>
      </c>
      <c r="P54" s="44">
        <v>27.86</v>
      </c>
      <c r="Q54" s="44">
        <v>56.52</v>
      </c>
      <c r="R54" s="44">
        <v>4.62</v>
      </c>
      <c r="S54" s="44">
        <v>11</v>
      </c>
      <c r="T54" s="4"/>
      <c r="AQ54" s="5"/>
      <c r="AR54" s="5"/>
      <c r="AS54" s="5"/>
    </row>
    <row r="55" spans="1:45" s="1" customFormat="1" ht="12" customHeight="1">
      <c r="A55" s="31" t="s">
        <v>51</v>
      </c>
      <c r="B55" s="15" t="s">
        <v>15</v>
      </c>
      <c r="C55" s="34" t="s">
        <v>16</v>
      </c>
      <c r="D55" s="36">
        <v>243965</v>
      </c>
      <c r="E55" s="37">
        <v>47150</v>
      </c>
      <c r="F55" s="37">
        <v>47149</v>
      </c>
      <c r="G55" s="37">
        <v>1</v>
      </c>
      <c r="H55" s="10" t="s">
        <v>17</v>
      </c>
      <c r="I55" s="10" t="s">
        <v>17</v>
      </c>
      <c r="J55" s="37">
        <v>196815</v>
      </c>
      <c r="K55" s="37">
        <v>67870</v>
      </c>
      <c r="L55" s="37">
        <v>101273</v>
      </c>
      <c r="M55" s="37">
        <v>12281</v>
      </c>
      <c r="N55" s="37">
        <v>15391</v>
      </c>
      <c r="O55" s="38">
        <v>100</v>
      </c>
      <c r="P55" s="38">
        <v>34.48</v>
      </c>
      <c r="Q55" s="38">
        <v>51.46</v>
      </c>
      <c r="R55" s="38">
        <v>6.24</v>
      </c>
      <c r="S55" s="38">
        <v>7.82</v>
      </c>
      <c r="T55" s="4"/>
      <c r="AQ55" s="5"/>
      <c r="AR55" s="5"/>
      <c r="AS55" s="5"/>
    </row>
    <row r="56" spans="1:45" s="1" customFormat="1" ht="12" customHeight="1">
      <c r="A56" s="200" t="s">
        <v>52</v>
      </c>
      <c r="B56" s="27" t="s">
        <v>19</v>
      </c>
      <c r="C56" s="40" t="s">
        <v>20</v>
      </c>
      <c r="D56" s="42">
        <v>130337</v>
      </c>
      <c r="E56" s="43">
        <v>24582</v>
      </c>
      <c r="F56" s="43">
        <v>24582</v>
      </c>
      <c r="G56" s="20" t="s">
        <v>17</v>
      </c>
      <c r="H56" s="20" t="s">
        <v>17</v>
      </c>
      <c r="I56" s="20" t="s">
        <v>17</v>
      </c>
      <c r="J56" s="43">
        <v>105755</v>
      </c>
      <c r="K56" s="43">
        <v>42860</v>
      </c>
      <c r="L56" s="43">
        <v>53111</v>
      </c>
      <c r="M56" s="43">
        <v>6491</v>
      </c>
      <c r="N56" s="43">
        <v>3293</v>
      </c>
      <c r="O56" s="44">
        <v>100</v>
      </c>
      <c r="P56" s="44">
        <v>40.53</v>
      </c>
      <c r="Q56" s="44">
        <v>50.22</v>
      </c>
      <c r="R56" s="44">
        <v>6.14</v>
      </c>
      <c r="S56" s="44">
        <v>3.11</v>
      </c>
      <c r="T56" s="4"/>
      <c r="AQ56" s="5"/>
      <c r="AR56" s="5"/>
      <c r="AS56" s="5"/>
    </row>
    <row r="57" spans="1:45" s="1" customFormat="1" ht="12" customHeight="1">
      <c r="A57" s="206"/>
      <c r="B57" s="27" t="s">
        <v>21</v>
      </c>
      <c r="C57" s="40" t="s">
        <v>22</v>
      </c>
      <c r="D57" s="42">
        <v>113628</v>
      </c>
      <c r="E57" s="43">
        <v>22568</v>
      </c>
      <c r="F57" s="43">
        <v>22567</v>
      </c>
      <c r="G57" s="43">
        <v>1</v>
      </c>
      <c r="H57" s="20" t="s">
        <v>17</v>
      </c>
      <c r="I57" s="20" t="s">
        <v>17</v>
      </c>
      <c r="J57" s="43">
        <v>91060</v>
      </c>
      <c r="K57" s="43">
        <v>25010</v>
      </c>
      <c r="L57" s="43">
        <v>48162</v>
      </c>
      <c r="M57" s="43">
        <v>5790</v>
      </c>
      <c r="N57" s="43">
        <v>12098</v>
      </c>
      <c r="O57" s="44">
        <v>100</v>
      </c>
      <c r="P57" s="44">
        <v>27.47</v>
      </c>
      <c r="Q57" s="44">
        <v>52.89</v>
      </c>
      <c r="R57" s="44">
        <v>6.36</v>
      </c>
      <c r="S57" s="44">
        <v>13.29</v>
      </c>
      <c r="T57" s="4"/>
      <c r="AQ57" s="5"/>
      <c r="AR57" s="5"/>
      <c r="AS57" s="5"/>
    </row>
    <row r="58" spans="1:45" s="1" customFormat="1" ht="12" customHeight="1">
      <c r="A58" s="31" t="s">
        <v>53</v>
      </c>
      <c r="B58" s="15" t="s">
        <v>15</v>
      </c>
      <c r="C58" s="34" t="s">
        <v>16</v>
      </c>
      <c r="D58" s="36">
        <v>352154</v>
      </c>
      <c r="E58" s="37">
        <v>69233</v>
      </c>
      <c r="F58" s="37">
        <v>69232</v>
      </c>
      <c r="G58" s="37">
        <v>1</v>
      </c>
      <c r="H58" s="10" t="s">
        <v>17</v>
      </c>
      <c r="I58" s="10" t="s">
        <v>17</v>
      </c>
      <c r="J58" s="37">
        <v>282921</v>
      </c>
      <c r="K58" s="37">
        <v>98649</v>
      </c>
      <c r="L58" s="37">
        <v>145646</v>
      </c>
      <c r="M58" s="37">
        <v>18721</v>
      </c>
      <c r="N58" s="37">
        <v>19905</v>
      </c>
      <c r="O58" s="38">
        <v>100</v>
      </c>
      <c r="P58" s="38">
        <v>34.87</v>
      </c>
      <c r="Q58" s="38">
        <v>51.48</v>
      </c>
      <c r="R58" s="38">
        <v>6.62</v>
      </c>
      <c r="S58" s="38">
        <v>7.04</v>
      </c>
      <c r="T58" s="4"/>
      <c r="AQ58" s="5"/>
      <c r="AR58" s="5"/>
      <c r="AS58" s="5"/>
    </row>
    <row r="59" spans="1:45" s="1" customFormat="1" ht="12" customHeight="1">
      <c r="A59" s="200" t="s">
        <v>54</v>
      </c>
      <c r="B59" s="27" t="s">
        <v>19</v>
      </c>
      <c r="C59" s="40" t="s">
        <v>20</v>
      </c>
      <c r="D59" s="42">
        <v>185554</v>
      </c>
      <c r="E59" s="43">
        <v>35741</v>
      </c>
      <c r="F59" s="43">
        <v>35740</v>
      </c>
      <c r="G59" s="43">
        <v>1</v>
      </c>
      <c r="H59" s="20" t="s">
        <v>17</v>
      </c>
      <c r="I59" s="20" t="s">
        <v>17</v>
      </c>
      <c r="J59" s="43">
        <v>149813</v>
      </c>
      <c r="K59" s="43">
        <v>60392</v>
      </c>
      <c r="L59" s="43">
        <v>75470</v>
      </c>
      <c r="M59" s="43">
        <v>9640</v>
      </c>
      <c r="N59" s="43">
        <v>4311</v>
      </c>
      <c r="O59" s="44">
        <v>100</v>
      </c>
      <c r="P59" s="44">
        <v>40.31</v>
      </c>
      <c r="Q59" s="44">
        <v>50.38</v>
      </c>
      <c r="R59" s="44">
        <v>6.43</v>
      </c>
      <c r="S59" s="44">
        <v>2.88</v>
      </c>
      <c r="T59" s="4"/>
      <c r="AQ59" s="5"/>
      <c r="AR59" s="5"/>
      <c r="AS59" s="5"/>
    </row>
    <row r="60" spans="1:45" s="1" customFormat="1" ht="12" customHeight="1">
      <c r="A60" s="206"/>
      <c r="B60" s="27" t="s">
        <v>21</v>
      </c>
      <c r="C60" s="40" t="s">
        <v>22</v>
      </c>
      <c r="D60" s="42">
        <v>166600</v>
      </c>
      <c r="E60" s="43">
        <v>33492</v>
      </c>
      <c r="F60" s="43">
        <v>33492</v>
      </c>
      <c r="G60" s="20" t="s">
        <v>17</v>
      </c>
      <c r="H60" s="20" t="s">
        <v>17</v>
      </c>
      <c r="I60" s="20" t="s">
        <v>17</v>
      </c>
      <c r="J60" s="43">
        <v>133108</v>
      </c>
      <c r="K60" s="43">
        <v>38257</v>
      </c>
      <c r="L60" s="43">
        <v>70176</v>
      </c>
      <c r="M60" s="43">
        <v>9081</v>
      </c>
      <c r="N60" s="43">
        <v>15594</v>
      </c>
      <c r="O60" s="44">
        <v>100</v>
      </c>
      <c r="P60" s="44">
        <v>28.74</v>
      </c>
      <c r="Q60" s="44">
        <v>52.72</v>
      </c>
      <c r="R60" s="44">
        <v>6.82</v>
      </c>
      <c r="S60" s="44">
        <v>11.72</v>
      </c>
      <c r="T60" s="4"/>
      <c r="AQ60" s="5"/>
      <c r="AR60" s="5"/>
      <c r="AS60" s="5"/>
    </row>
    <row r="61" spans="1:45" s="1" customFormat="1" ht="12" customHeight="1">
      <c r="A61" s="31" t="s">
        <v>55</v>
      </c>
      <c r="B61" s="15" t="s">
        <v>15</v>
      </c>
      <c r="C61" s="34" t="s">
        <v>16</v>
      </c>
      <c r="D61" s="36">
        <v>92446</v>
      </c>
      <c r="E61" s="37">
        <v>16728</v>
      </c>
      <c r="F61" s="37">
        <v>16728</v>
      </c>
      <c r="G61" s="10" t="s">
        <v>17</v>
      </c>
      <c r="H61" s="10" t="s">
        <v>17</v>
      </c>
      <c r="I61" s="10" t="s">
        <v>17</v>
      </c>
      <c r="J61" s="37">
        <v>75718</v>
      </c>
      <c r="K61" s="37">
        <v>24028</v>
      </c>
      <c r="L61" s="37">
        <v>42848</v>
      </c>
      <c r="M61" s="37">
        <v>2805</v>
      </c>
      <c r="N61" s="37">
        <v>6037</v>
      </c>
      <c r="O61" s="38">
        <v>100</v>
      </c>
      <c r="P61" s="38">
        <v>31.73</v>
      </c>
      <c r="Q61" s="38">
        <v>56.59</v>
      </c>
      <c r="R61" s="38">
        <v>3.7</v>
      </c>
      <c r="S61" s="38">
        <v>7.97</v>
      </c>
      <c r="T61" s="4"/>
      <c r="AQ61" s="5"/>
      <c r="AR61" s="5"/>
      <c r="AS61" s="5"/>
    </row>
    <row r="62" spans="1:45" s="1" customFormat="1" ht="12" customHeight="1">
      <c r="A62" s="200" t="s">
        <v>56</v>
      </c>
      <c r="B62" s="27" t="s">
        <v>19</v>
      </c>
      <c r="C62" s="40" t="s">
        <v>20</v>
      </c>
      <c r="D62" s="42">
        <v>48132</v>
      </c>
      <c r="E62" s="43">
        <v>8667</v>
      </c>
      <c r="F62" s="43">
        <v>8667</v>
      </c>
      <c r="G62" s="20" t="s">
        <v>17</v>
      </c>
      <c r="H62" s="20" t="s">
        <v>17</v>
      </c>
      <c r="I62" s="20" t="s">
        <v>17</v>
      </c>
      <c r="J62" s="43">
        <v>39465</v>
      </c>
      <c r="K62" s="43">
        <v>14071</v>
      </c>
      <c r="L62" s="43">
        <v>22488</v>
      </c>
      <c r="M62" s="43">
        <v>1544</v>
      </c>
      <c r="N62" s="43">
        <v>1362</v>
      </c>
      <c r="O62" s="44">
        <v>100</v>
      </c>
      <c r="P62" s="44">
        <v>35.65</v>
      </c>
      <c r="Q62" s="44">
        <v>56.98</v>
      </c>
      <c r="R62" s="44">
        <v>3.91</v>
      </c>
      <c r="S62" s="44">
        <v>3.45</v>
      </c>
      <c r="T62" s="4"/>
      <c r="AQ62" s="5"/>
      <c r="AR62" s="5"/>
      <c r="AS62" s="5"/>
    </row>
    <row r="63" spans="1:45" s="1" customFormat="1" ht="12" customHeight="1">
      <c r="A63" s="206"/>
      <c r="B63" s="27" t="s">
        <v>21</v>
      </c>
      <c r="C63" s="40" t="s">
        <v>22</v>
      </c>
      <c r="D63" s="42">
        <v>44314</v>
      </c>
      <c r="E63" s="43">
        <v>8061</v>
      </c>
      <c r="F63" s="43">
        <v>8061</v>
      </c>
      <c r="G63" s="20" t="s">
        <v>17</v>
      </c>
      <c r="H63" s="20" t="s">
        <v>17</v>
      </c>
      <c r="I63" s="20" t="s">
        <v>17</v>
      </c>
      <c r="J63" s="43">
        <v>36253</v>
      </c>
      <c r="K63" s="43">
        <v>9957</v>
      </c>
      <c r="L63" s="43">
        <v>20360</v>
      </c>
      <c r="M63" s="43">
        <v>1261</v>
      </c>
      <c r="N63" s="43">
        <v>4675</v>
      </c>
      <c r="O63" s="44">
        <v>100</v>
      </c>
      <c r="P63" s="44">
        <v>27.47</v>
      </c>
      <c r="Q63" s="44">
        <v>56.16</v>
      </c>
      <c r="R63" s="44">
        <v>3.48</v>
      </c>
      <c r="S63" s="44">
        <v>12.9</v>
      </c>
      <c r="T63" s="4"/>
      <c r="AQ63" s="5"/>
      <c r="AR63" s="5"/>
      <c r="AS63" s="5"/>
    </row>
    <row r="64" spans="1:45" s="1" customFormat="1" ht="12" customHeight="1">
      <c r="A64" s="31" t="s">
        <v>57</v>
      </c>
      <c r="B64" s="15" t="s">
        <v>15</v>
      </c>
      <c r="C64" s="34" t="s">
        <v>16</v>
      </c>
      <c r="D64" s="36">
        <v>391450</v>
      </c>
      <c r="E64" s="37">
        <v>77548</v>
      </c>
      <c r="F64" s="37">
        <v>77548</v>
      </c>
      <c r="G64" s="10" t="s">
        <v>17</v>
      </c>
      <c r="H64" s="10" t="s">
        <v>17</v>
      </c>
      <c r="I64" s="10" t="s">
        <v>17</v>
      </c>
      <c r="J64" s="37">
        <v>313902</v>
      </c>
      <c r="K64" s="37">
        <v>107313</v>
      </c>
      <c r="L64" s="37">
        <v>167813</v>
      </c>
      <c r="M64" s="37">
        <v>20093</v>
      </c>
      <c r="N64" s="37">
        <v>18683</v>
      </c>
      <c r="O64" s="38">
        <v>100</v>
      </c>
      <c r="P64" s="38">
        <v>34.19</v>
      </c>
      <c r="Q64" s="38">
        <v>53.46</v>
      </c>
      <c r="R64" s="38">
        <v>6.4</v>
      </c>
      <c r="S64" s="38">
        <v>5.95</v>
      </c>
      <c r="T64" s="4"/>
      <c r="AQ64" s="5"/>
      <c r="AR64" s="5"/>
      <c r="AS64" s="5"/>
    </row>
    <row r="65" spans="1:45" s="1" customFormat="1" ht="12" customHeight="1">
      <c r="A65" s="200" t="s">
        <v>58</v>
      </c>
      <c r="B65" s="27" t="s">
        <v>19</v>
      </c>
      <c r="C65" s="40" t="s">
        <v>20</v>
      </c>
      <c r="D65" s="42">
        <v>200060</v>
      </c>
      <c r="E65" s="43">
        <v>40360</v>
      </c>
      <c r="F65" s="43">
        <v>40360</v>
      </c>
      <c r="G65" s="20" t="s">
        <v>17</v>
      </c>
      <c r="H65" s="20" t="s">
        <v>17</v>
      </c>
      <c r="I65" s="20" t="s">
        <v>17</v>
      </c>
      <c r="J65" s="43">
        <v>159700</v>
      </c>
      <c r="K65" s="43">
        <v>60882</v>
      </c>
      <c r="L65" s="43">
        <v>85564</v>
      </c>
      <c r="M65" s="43">
        <v>9799</v>
      </c>
      <c r="N65" s="43">
        <v>3455</v>
      </c>
      <c r="O65" s="44">
        <v>100</v>
      </c>
      <c r="P65" s="44">
        <v>38.12</v>
      </c>
      <c r="Q65" s="44">
        <v>53.58</v>
      </c>
      <c r="R65" s="44">
        <v>6.14</v>
      </c>
      <c r="S65" s="44">
        <v>2.16</v>
      </c>
      <c r="T65" s="4"/>
      <c r="AQ65" s="5"/>
      <c r="AR65" s="5"/>
      <c r="AS65" s="5"/>
    </row>
    <row r="66" spans="1:45" s="1" customFormat="1" ht="12" customHeight="1">
      <c r="A66" s="206"/>
      <c r="B66" s="27" t="s">
        <v>21</v>
      </c>
      <c r="C66" s="40" t="s">
        <v>22</v>
      </c>
      <c r="D66" s="42">
        <v>191390</v>
      </c>
      <c r="E66" s="43">
        <v>37188</v>
      </c>
      <c r="F66" s="43">
        <v>37188</v>
      </c>
      <c r="G66" s="20" t="s">
        <v>17</v>
      </c>
      <c r="H66" s="20" t="s">
        <v>17</v>
      </c>
      <c r="I66" s="20" t="s">
        <v>17</v>
      </c>
      <c r="J66" s="43">
        <v>154202</v>
      </c>
      <c r="K66" s="43">
        <v>46431</v>
      </c>
      <c r="L66" s="43">
        <v>82249</v>
      </c>
      <c r="M66" s="43">
        <v>10294</v>
      </c>
      <c r="N66" s="43">
        <v>15228</v>
      </c>
      <c r="O66" s="44">
        <v>100</v>
      </c>
      <c r="P66" s="44">
        <v>30.11</v>
      </c>
      <c r="Q66" s="44">
        <v>53.34</v>
      </c>
      <c r="R66" s="44">
        <v>6.68</v>
      </c>
      <c r="S66" s="44">
        <v>9.88</v>
      </c>
      <c r="T66" s="4"/>
      <c r="AQ66" s="5"/>
      <c r="AR66" s="5"/>
      <c r="AS66" s="5"/>
    </row>
    <row r="67" spans="1:45" s="1" customFormat="1" ht="12" customHeight="1">
      <c r="A67" s="31" t="s">
        <v>59</v>
      </c>
      <c r="B67" s="15" t="s">
        <v>15</v>
      </c>
      <c r="C67" s="34" t="s">
        <v>16</v>
      </c>
      <c r="D67" s="36">
        <v>378797</v>
      </c>
      <c r="E67" s="37">
        <v>85496</v>
      </c>
      <c r="F67" s="37">
        <v>85495</v>
      </c>
      <c r="G67" s="37">
        <v>1</v>
      </c>
      <c r="H67" s="10" t="s">
        <v>17</v>
      </c>
      <c r="I67" s="10" t="s">
        <v>17</v>
      </c>
      <c r="J67" s="37">
        <v>293301</v>
      </c>
      <c r="K67" s="37">
        <v>95993</v>
      </c>
      <c r="L67" s="37">
        <v>168325</v>
      </c>
      <c r="M67" s="37">
        <v>13882</v>
      </c>
      <c r="N67" s="37">
        <v>15101</v>
      </c>
      <c r="O67" s="38">
        <v>100</v>
      </c>
      <c r="P67" s="38">
        <v>32.73</v>
      </c>
      <c r="Q67" s="38">
        <v>57.39</v>
      </c>
      <c r="R67" s="38">
        <v>4.73</v>
      </c>
      <c r="S67" s="38">
        <v>5.15</v>
      </c>
      <c r="T67" s="4"/>
      <c r="AQ67" s="5"/>
      <c r="AR67" s="5"/>
      <c r="AS67" s="5"/>
    </row>
    <row r="68" spans="1:45" s="1" customFormat="1" ht="12" customHeight="1">
      <c r="A68" s="200" t="s">
        <v>60</v>
      </c>
      <c r="B68" s="27" t="s">
        <v>19</v>
      </c>
      <c r="C68" s="40" t="s">
        <v>20</v>
      </c>
      <c r="D68" s="42">
        <v>192464</v>
      </c>
      <c r="E68" s="43">
        <v>44621</v>
      </c>
      <c r="F68" s="43">
        <v>44621</v>
      </c>
      <c r="G68" s="20" t="s">
        <v>17</v>
      </c>
      <c r="H68" s="20" t="s">
        <v>17</v>
      </c>
      <c r="I68" s="20" t="s">
        <v>17</v>
      </c>
      <c r="J68" s="43">
        <v>147843</v>
      </c>
      <c r="K68" s="43">
        <v>53518</v>
      </c>
      <c r="L68" s="43">
        <v>84656</v>
      </c>
      <c r="M68" s="43">
        <v>6556</v>
      </c>
      <c r="N68" s="43">
        <v>3113</v>
      </c>
      <c r="O68" s="44">
        <v>100</v>
      </c>
      <c r="P68" s="44">
        <v>36.2</v>
      </c>
      <c r="Q68" s="44">
        <v>57.26</v>
      </c>
      <c r="R68" s="44">
        <v>4.43</v>
      </c>
      <c r="S68" s="44">
        <v>2.11</v>
      </c>
      <c r="T68" s="4"/>
      <c r="AQ68" s="5"/>
      <c r="AR68" s="5"/>
      <c r="AS68" s="5"/>
    </row>
    <row r="69" spans="1:45" s="1" customFormat="1" ht="12" customHeight="1">
      <c r="A69" s="206"/>
      <c r="B69" s="27" t="s">
        <v>21</v>
      </c>
      <c r="C69" s="40" t="s">
        <v>22</v>
      </c>
      <c r="D69" s="42">
        <v>186333</v>
      </c>
      <c r="E69" s="43">
        <v>40875</v>
      </c>
      <c r="F69" s="43">
        <v>40874</v>
      </c>
      <c r="G69" s="43">
        <v>1</v>
      </c>
      <c r="H69" s="20" t="s">
        <v>17</v>
      </c>
      <c r="I69" s="20" t="s">
        <v>17</v>
      </c>
      <c r="J69" s="43">
        <v>145458</v>
      </c>
      <c r="K69" s="43">
        <v>42475</v>
      </c>
      <c r="L69" s="43">
        <v>83669</v>
      </c>
      <c r="M69" s="43">
        <v>7326</v>
      </c>
      <c r="N69" s="43">
        <v>11988</v>
      </c>
      <c r="O69" s="44">
        <v>100</v>
      </c>
      <c r="P69" s="44">
        <v>29.2</v>
      </c>
      <c r="Q69" s="44">
        <v>57.52</v>
      </c>
      <c r="R69" s="44">
        <v>5.04</v>
      </c>
      <c r="S69" s="44">
        <v>8.24</v>
      </c>
      <c r="T69" s="4"/>
      <c r="AQ69" s="5"/>
      <c r="AR69" s="5"/>
      <c r="AS69" s="5"/>
    </row>
    <row r="70" spans="1:45" s="1" customFormat="1" ht="12" customHeight="1">
      <c r="A70" s="31" t="s">
        <v>61</v>
      </c>
      <c r="B70" s="15" t="s">
        <v>15</v>
      </c>
      <c r="C70" s="34" t="s">
        <v>16</v>
      </c>
      <c r="D70" s="36">
        <v>996706</v>
      </c>
      <c r="E70" s="37">
        <v>230163</v>
      </c>
      <c r="F70" s="37">
        <v>230163</v>
      </c>
      <c r="G70" s="10" t="s">
        <v>17</v>
      </c>
      <c r="H70" s="10" t="s">
        <v>17</v>
      </c>
      <c r="I70" s="10" t="s">
        <v>17</v>
      </c>
      <c r="J70" s="37">
        <v>766543</v>
      </c>
      <c r="K70" s="37">
        <v>261349</v>
      </c>
      <c r="L70" s="37">
        <v>425615</v>
      </c>
      <c r="M70" s="37">
        <v>46782</v>
      </c>
      <c r="N70" s="37">
        <v>32797</v>
      </c>
      <c r="O70" s="38">
        <v>100</v>
      </c>
      <c r="P70" s="38">
        <v>34.09</v>
      </c>
      <c r="Q70" s="38">
        <v>55.52</v>
      </c>
      <c r="R70" s="38">
        <v>6.1</v>
      </c>
      <c r="S70" s="38">
        <v>4.28</v>
      </c>
      <c r="T70" s="4"/>
      <c r="AQ70" s="5"/>
      <c r="AR70" s="5"/>
      <c r="AS70" s="5"/>
    </row>
    <row r="71" spans="1:45" s="1" customFormat="1" ht="12" customHeight="1">
      <c r="A71" s="200" t="s">
        <v>62</v>
      </c>
      <c r="B71" s="27" t="s">
        <v>19</v>
      </c>
      <c r="C71" s="40" t="s">
        <v>20</v>
      </c>
      <c r="D71" s="42">
        <v>491069</v>
      </c>
      <c r="E71" s="43">
        <v>119912</v>
      </c>
      <c r="F71" s="43">
        <v>119912</v>
      </c>
      <c r="G71" s="20" t="s">
        <v>17</v>
      </c>
      <c r="H71" s="20" t="s">
        <v>17</v>
      </c>
      <c r="I71" s="20" t="s">
        <v>17</v>
      </c>
      <c r="J71" s="43">
        <v>371157</v>
      </c>
      <c r="K71" s="43">
        <v>137652</v>
      </c>
      <c r="L71" s="43">
        <v>207548</v>
      </c>
      <c r="M71" s="43">
        <v>19629</v>
      </c>
      <c r="N71" s="43">
        <v>6328</v>
      </c>
      <c r="O71" s="44">
        <v>100</v>
      </c>
      <c r="P71" s="44">
        <v>37.09</v>
      </c>
      <c r="Q71" s="44">
        <v>55.92</v>
      </c>
      <c r="R71" s="44">
        <v>5.29</v>
      </c>
      <c r="S71" s="44">
        <v>1.7</v>
      </c>
      <c r="T71" s="4"/>
      <c r="AQ71" s="5"/>
      <c r="AR71" s="5"/>
      <c r="AS71" s="5"/>
    </row>
    <row r="72" spans="1:45" s="1" customFormat="1" ht="12" customHeight="1">
      <c r="A72" s="206"/>
      <c r="B72" s="27" t="s">
        <v>21</v>
      </c>
      <c r="C72" s="40" t="s">
        <v>22</v>
      </c>
      <c r="D72" s="42">
        <v>505637</v>
      </c>
      <c r="E72" s="43">
        <v>110251</v>
      </c>
      <c r="F72" s="43">
        <v>110251</v>
      </c>
      <c r="G72" s="20" t="s">
        <v>17</v>
      </c>
      <c r="H72" s="20" t="s">
        <v>17</v>
      </c>
      <c r="I72" s="20" t="s">
        <v>17</v>
      </c>
      <c r="J72" s="43">
        <v>395386</v>
      </c>
      <c r="K72" s="43">
        <v>123697</v>
      </c>
      <c r="L72" s="43">
        <v>218067</v>
      </c>
      <c r="M72" s="43">
        <v>27153</v>
      </c>
      <c r="N72" s="43">
        <v>26469</v>
      </c>
      <c r="O72" s="44">
        <v>100</v>
      </c>
      <c r="P72" s="44">
        <v>31.29</v>
      </c>
      <c r="Q72" s="44">
        <v>55.15</v>
      </c>
      <c r="R72" s="44">
        <v>6.87</v>
      </c>
      <c r="S72" s="44">
        <v>6.69</v>
      </c>
      <c r="T72" s="4"/>
      <c r="AQ72" s="5"/>
      <c r="AR72" s="5"/>
      <c r="AS72" s="5"/>
    </row>
    <row r="73" spans="1:45" s="1" customFormat="1" ht="12" customHeight="1">
      <c r="A73" s="31" t="s">
        <v>63</v>
      </c>
      <c r="B73" s="15" t="s">
        <v>15</v>
      </c>
      <c r="C73" s="34" t="s">
        <v>16</v>
      </c>
      <c r="D73" s="36">
        <v>267907</v>
      </c>
      <c r="E73" s="37">
        <v>57668</v>
      </c>
      <c r="F73" s="37">
        <v>57668</v>
      </c>
      <c r="G73" s="10" t="s">
        <v>17</v>
      </c>
      <c r="H73" s="10" t="s">
        <v>17</v>
      </c>
      <c r="I73" s="10" t="s">
        <v>17</v>
      </c>
      <c r="J73" s="37">
        <v>210239</v>
      </c>
      <c r="K73" s="37">
        <v>72345</v>
      </c>
      <c r="L73" s="37">
        <v>115543</v>
      </c>
      <c r="M73" s="37">
        <v>10061</v>
      </c>
      <c r="N73" s="37">
        <v>12290</v>
      </c>
      <c r="O73" s="38">
        <v>100</v>
      </c>
      <c r="P73" s="38">
        <v>34.41</v>
      </c>
      <c r="Q73" s="38">
        <v>54.96</v>
      </c>
      <c r="R73" s="38">
        <v>4.79</v>
      </c>
      <c r="S73" s="38">
        <v>5.85</v>
      </c>
      <c r="T73" s="4"/>
      <c r="AQ73" s="5"/>
      <c r="AR73" s="5"/>
      <c r="AS73" s="5"/>
    </row>
    <row r="74" spans="1:45" s="1" customFormat="1" ht="12" customHeight="1">
      <c r="A74" s="200" t="s">
        <v>64</v>
      </c>
      <c r="B74" s="27" t="s">
        <v>19</v>
      </c>
      <c r="C74" s="40" t="s">
        <v>20</v>
      </c>
      <c r="D74" s="42">
        <v>134289</v>
      </c>
      <c r="E74" s="43">
        <v>30111</v>
      </c>
      <c r="F74" s="43">
        <v>30111</v>
      </c>
      <c r="G74" s="20" t="s">
        <v>17</v>
      </c>
      <c r="H74" s="20" t="s">
        <v>17</v>
      </c>
      <c r="I74" s="20" t="s">
        <v>17</v>
      </c>
      <c r="J74" s="43">
        <v>104178</v>
      </c>
      <c r="K74" s="43">
        <v>39495</v>
      </c>
      <c r="L74" s="43">
        <v>57753</v>
      </c>
      <c r="M74" s="43">
        <v>4422</v>
      </c>
      <c r="N74" s="43">
        <v>2508</v>
      </c>
      <c r="O74" s="44">
        <v>100</v>
      </c>
      <c r="P74" s="44">
        <v>37.91</v>
      </c>
      <c r="Q74" s="44">
        <v>55.44</v>
      </c>
      <c r="R74" s="44">
        <v>4.24</v>
      </c>
      <c r="S74" s="44">
        <v>2.41</v>
      </c>
      <c r="T74" s="4"/>
      <c r="AQ74" s="5"/>
      <c r="AR74" s="5"/>
      <c r="AS74" s="5"/>
    </row>
    <row r="75" spans="1:45" s="1" customFormat="1" ht="12" customHeight="1">
      <c r="A75" s="206"/>
      <c r="B75" s="27" t="s">
        <v>21</v>
      </c>
      <c r="C75" s="40" t="s">
        <v>22</v>
      </c>
      <c r="D75" s="42">
        <v>133618</v>
      </c>
      <c r="E75" s="43">
        <v>27557</v>
      </c>
      <c r="F75" s="43">
        <v>27557</v>
      </c>
      <c r="G75" s="20" t="s">
        <v>17</v>
      </c>
      <c r="H75" s="20" t="s">
        <v>17</v>
      </c>
      <c r="I75" s="20" t="s">
        <v>17</v>
      </c>
      <c r="J75" s="43">
        <v>106061</v>
      </c>
      <c r="K75" s="43">
        <v>32850</v>
      </c>
      <c r="L75" s="43">
        <v>57790</v>
      </c>
      <c r="M75" s="43">
        <v>5639</v>
      </c>
      <c r="N75" s="43">
        <v>9782</v>
      </c>
      <c r="O75" s="44">
        <v>100</v>
      </c>
      <c r="P75" s="44">
        <v>30.97</v>
      </c>
      <c r="Q75" s="44">
        <v>54.49</v>
      </c>
      <c r="R75" s="44">
        <v>5.32</v>
      </c>
      <c r="S75" s="44">
        <v>9.22</v>
      </c>
      <c r="T75" s="4"/>
      <c r="AQ75" s="5"/>
      <c r="AR75" s="5"/>
      <c r="AS75" s="5"/>
    </row>
    <row r="76" spans="1:45" s="1" customFormat="1" ht="12" customHeight="1">
      <c r="A76" s="31" t="s">
        <v>65</v>
      </c>
      <c r="B76" s="15" t="s">
        <v>15</v>
      </c>
      <c r="C76" s="34" t="s">
        <v>16</v>
      </c>
      <c r="D76" s="36">
        <v>745081</v>
      </c>
      <c r="E76" s="37">
        <v>150156</v>
      </c>
      <c r="F76" s="37">
        <v>150155</v>
      </c>
      <c r="G76" s="37">
        <v>1</v>
      </c>
      <c r="H76" s="10" t="s">
        <v>17</v>
      </c>
      <c r="I76" s="10" t="s">
        <v>17</v>
      </c>
      <c r="J76" s="37">
        <v>594925</v>
      </c>
      <c r="K76" s="37">
        <v>214566</v>
      </c>
      <c r="L76" s="37">
        <v>318422</v>
      </c>
      <c r="M76" s="37">
        <v>31582</v>
      </c>
      <c r="N76" s="37">
        <v>30355</v>
      </c>
      <c r="O76" s="38">
        <v>100</v>
      </c>
      <c r="P76" s="38">
        <v>36.07</v>
      </c>
      <c r="Q76" s="38">
        <v>53.52</v>
      </c>
      <c r="R76" s="38">
        <v>5.31</v>
      </c>
      <c r="S76" s="38">
        <v>5.1</v>
      </c>
      <c r="T76" s="4"/>
      <c r="AQ76" s="5"/>
      <c r="AR76" s="5"/>
      <c r="AS76" s="5"/>
    </row>
    <row r="77" spans="1:45" s="1" customFormat="1" ht="12" customHeight="1">
      <c r="A77" s="200" t="s">
        <v>66</v>
      </c>
      <c r="B77" s="27" t="s">
        <v>19</v>
      </c>
      <c r="C77" s="40" t="s">
        <v>20</v>
      </c>
      <c r="D77" s="42">
        <v>373976</v>
      </c>
      <c r="E77" s="43">
        <v>78109</v>
      </c>
      <c r="F77" s="43">
        <v>78109</v>
      </c>
      <c r="G77" s="20" t="s">
        <v>17</v>
      </c>
      <c r="H77" s="20" t="s">
        <v>17</v>
      </c>
      <c r="I77" s="20" t="s">
        <v>17</v>
      </c>
      <c r="J77" s="43">
        <v>295867</v>
      </c>
      <c r="K77" s="43">
        <v>116563</v>
      </c>
      <c r="L77" s="43">
        <v>158899</v>
      </c>
      <c r="M77" s="43">
        <v>14180</v>
      </c>
      <c r="N77" s="43">
        <v>6225</v>
      </c>
      <c r="O77" s="44">
        <v>100</v>
      </c>
      <c r="P77" s="44">
        <v>39.4</v>
      </c>
      <c r="Q77" s="44">
        <v>53.71</v>
      </c>
      <c r="R77" s="44">
        <v>4.79</v>
      </c>
      <c r="S77" s="44">
        <v>2.1</v>
      </c>
      <c r="T77" s="4"/>
      <c r="AQ77" s="5"/>
      <c r="AR77" s="5"/>
      <c r="AS77" s="5"/>
    </row>
    <row r="78" spans="1:45" s="1" customFormat="1" ht="12" customHeight="1">
      <c r="A78" s="206"/>
      <c r="B78" s="27" t="s">
        <v>21</v>
      </c>
      <c r="C78" s="40" t="s">
        <v>22</v>
      </c>
      <c r="D78" s="42">
        <v>371105</v>
      </c>
      <c r="E78" s="43">
        <v>72047</v>
      </c>
      <c r="F78" s="43">
        <v>72046</v>
      </c>
      <c r="G78" s="43">
        <v>1</v>
      </c>
      <c r="H78" s="20" t="s">
        <v>17</v>
      </c>
      <c r="I78" s="20" t="s">
        <v>17</v>
      </c>
      <c r="J78" s="43">
        <v>299058</v>
      </c>
      <c r="K78" s="43">
        <v>98003</v>
      </c>
      <c r="L78" s="43">
        <v>159523</v>
      </c>
      <c r="M78" s="43">
        <v>17402</v>
      </c>
      <c r="N78" s="43">
        <v>24130</v>
      </c>
      <c r="O78" s="44">
        <v>100</v>
      </c>
      <c r="P78" s="44">
        <v>32.77</v>
      </c>
      <c r="Q78" s="44">
        <v>53.34</v>
      </c>
      <c r="R78" s="44">
        <v>5.82</v>
      </c>
      <c r="S78" s="44">
        <v>8.07</v>
      </c>
      <c r="T78" s="4"/>
      <c r="AQ78" s="5"/>
      <c r="AR78" s="5"/>
      <c r="AS78" s="5"/>
    </row>
    <row r="79" spans="1:45" s="1" customFormat="1" ht="12" customHeight="1">
      <c r="A79" s="32" t="s">
        <v>67</v>
      </c>
      <c r="B79" s="33" t="s">
        <v>15</v>
      </c>
      <c r="C79" s="35" t="s">
        <v>16</v>
      </c>
      <c r="D79" s="36">
        <v>2641856</v>
      </c>
      <c r="E79" s="36">
        <v>495964</v>
      </c>
      <c r="F79" s="36">
        <v>495960</v>
      </c>
      <c r="G79" s="36">
        <v>4</v>
      </c>
      <c r="H79" s="9" t="s">
        <v>17</v>
      </c>
      <c r="I79" s="9" t="s">
        <v>17</v>
      </c>
      <c r="J79" s="36">
        <v>2145892</v>
      </c>
      <c r="K79" s="36">
        <v>755150</v>
      </c>
      <c r="L79" s="36">
        <v>1173143</v>
      </c>
      <c r="M79" s="36">
        <v>114809</v>
      </c>
      <c r="N79" s="36">
        <v>102790</v>
      </c>
      <c r="O79" s="38">
        <v>100</v>
      </c>
      <c r="P79" s="38">
        <v>35.19</v>
      </c>
      <c r="Q79" s="38">
        <v>54.67</v>
      </c>
      <c r="R79" s="38">
        <v>5.35</v>
      </c>
      <c r="S79" s="38">
        <v>4.79</v>
      </c>
      <c r="T79" s="4"/>
      <c r="AQ79" s="5"/>
      <c r="AR79" s="5"/>
      <c r="AS79" s="5"/>
    </row>
    <row r="80" spans="1:45" s="1" customFormat="1" ht="12" customHeight="1">
      <c r="A80" s="197" t="s">
        <v>68</v>
      </c>
      <c r="B80" s="39" t="s">
        <v>19</v>
      </c>
      <c r="C80" s="41" t="s">
        <v>20</v>
      </c>
      <c r="D80" s="42">
        <v>1301458</v>
      </c>
      <c r="E80" s="42">
        <v>259531</v>
      </c>
      <c r="F80" s="42">
        <v>259527</v>
      </c>
      <c r="G80" s="42">
        <v>4</v>
      </c>
      <c r="H80" s="19" t="s">
        <v>17</v>
      </c>
      <c r="I80" s="19" t="s">
        <v>17</v>
      </c>
      <c r="J80" s="42">
        <v>1041927</v>
      </c>
      <c r="K80" s="42">
        <v>389035</v>
      </c>
      <c r="L80" s="42">
        <v>582750</v>
      </c>
      <c r="M80" s="42">
        <v>51356</v>
      </c>
      <c r="N80" s="42">
        <v>18786</v>
      </c>
      <c r="O80" s="45">
        <v>100</v>
      </c>
      <c r="P80" s="45">
        <v>37.34</v>
      </c>
      <c r="Q80" s="45">
        <v>55.93</v>
      </c>
      <c r="R80" s="45">
        <v>4.93</v>
      </c>
      <c r="S80" s="45">
        <v>1.8</v>
      </c>
      <c r="T80" s="4"/>
      <c r="AQ80" s="5"/>
      <c r="AR80" s="5"/>
      <c r="AS80" s="5"/>
    </row>
    <row r="81" spans="1:45" s="1" customFormat="1" ht="12" customHeight="1">
      <c r="A81" s="206"/>
      <c r="B81" s="39" t="s">
        <v>21</v>
      </c>
      <c r="C81" s="41" t="s">
        <v>22</v>
      </c>
      <c r="D81" s="42">
        <v>1340398</v>
      </c>
      <c r="E81" s="42">
        <v>236433</v>
      </c>
      <c r="F81" s="42">
        <v>236433</v>
      </c>
      <c r="G81" s="19" t="s">
        <v>17</v>
      </c>
      <c r="H81" s="19" t="s">
        <v>17</v>
      </c>
      <c r="I81" s="19" t="s">
        <v>17</v>
      </c>
      <c r="J81" s="42">
        <v>1103965</v>
      </c>
      <c r="K81" s="42">
        <v>366115</v>
      </c>
      <c r="L81" s="42">
        <v>590393</v>
      </c>
      <c r="M81" s="42">
        <v>63453</v>
      </c>
      <c r="N81" s="42">
        <v>84004</v>
      </c>
      <c r="O81" s="45">
        <v>100</v>
      </c>
      <c r="P81" s="45">
        <v>33.16</v>
      </c>
      <c r="Q81" s="45">
        <v>53.48</v>
      </c>
      <c r="R81" s="45">
        <v>5.75</v>
      </c>
      <c r="S81" s="45">
        <v>7.61</v>
      </c>
      <c r="T81" s="4"/>
      <c r="AQ81" s="5"/>
      <c r="AR81" s="5"/>
      <c r="AS81" s="5"/>
    </row>
    <row r="82" spans="1:45" s="1" customFormat="1" ht="12" customHeight="1">
      <c r="A82" s="32" t="s">
        <v>69</v>
      </c>
      <c r="B82" s="33" t="s">
        <v>15</v>
      </c>
      <c r="C82" s="35" t="s">
        <v>16</v>
      </c>
      <c r="D82" s="36">
        <v>1509510</v>
      </c>
      <c r="E82" s="36">
        <v>293035</v>
      </c>
      <c r="F82" s="36">
        <v>293035</v>
      </c>
      <c r="G82" s="9" t="s">
        <v>17</v>
      </c>
      <c r="H82" s="9" t="s">
        <v>17</v>
      </c>
      <c r="I82" s="9" t="s">
        <v>17</v>
      </c>
      <c r="J82" s="36">
        <v>1216475</v>
      </c>
      <c r="K82" s="36">
        <v>436081</v>
      </c>
      <c r="L82" s="36">
        <v>648392</v>
      </c>
      <c r="M82" s="36">
        <v>72396</v>
      </c>
      <c r="N82" s="36">
        <v>59606</v>
      </c>
      <c r="O82" s="38">
        <v>100</v>
      </c>
      <c r="P82" s="38">
        <v>35.85</v>
      </c>
      <c r="Q82" s="38">
        <v>53.3</v>
      </c>
      <c r="R82" s="38">
        <v>5.95</v>
      </c>
      <c r="S82" s="38">
        <v>4.9</v>
      </c>
      <c r="T82" s="4"/>
      <c r="AQ82" s="5"/>
      <c r="AR82" s="5"/>
      <c r="AS82" s="5"/>
    </row>
    <row r="83" spans="1:45" s="1" customFormat="1" ht="12" customHeight="1">
      <c r="A83" s="197" t="s">
        <v>70</v>
      </c>
      <c r="B83" s="39" t="s">
        <v>19</v>
      </c>
      <c r="C83" s="41" t="s">
        <v>20</v>
      </c>
      <c r="D83" s="42">
        <v>760228</v>
      </c>
      <c r="E83" s="42">
        <v>152441</v>
      </c>
      <c r="F83" s="42">
        <v>152441</v>
      </c>
      <c r="G83" s="19" t="s">
        <v>17</v>
      </c>
      <c r="H83" s="19" t="s">
        <v>17</v>
      </c>
      <c r="I83" s="19" t="s">
        <v>17</v>
      </c>
      <c r="J83" s="42">
        <v>607787</v>
      </c>
      <c r="K83" s="42">
        <v>238200</v>
      </c>
      <c r="L83" s="42">
        <v>324552</v>
      </c>
      <c r="M83" s="42">
        <v>32525</v>
      </c>
      <c r="N83" s="42">
        <v>12510</v>
      </c>
      <c r="O83" s="45">
        <v>100</v>
      </c>
      <c r="P83" s="45">
        <v>39.19</v>
      </c>
      <c r="Q83" s="45">
        <v>53.4</v>
      </c>
      <c r="R83" s="45">
        <v>5.35</v>
      </c>
      <c r="S83" s="45">
        <v>2.06</v>
      </c>
      <c r="T83" s="4"/>
      <c r="AQ83" s="5"/>
      <c r="AR83" s="5"/>
      <c r="AS83" s="5"/>
    </row>
    <row r="84" spans="1:45" s="1" customFormat="1" ht="12" customHeight="1">
      <c r="A84" s="206"/>
      <c r="B84" s="39" t="s">
        <v>21</v>
      </c>
      <c r="C84" s="41" t="s">
        <v>22</v>
      </c>
      <c r="D84" s="42">
        <v>749282</v>
      </c>
      <c r="E84" s="42">
        <v>140594</v>
      </c>
      <c r="F84" s="42">
        <v>140594</v>
      </c>
      <c r="G84" s="19" t="s">
        <v>17</v>
      </c>
      <c r="H84" s="19" t="s">
        <v>17</v>
      </c>
      <c r="I84" s="19" t="s">
        <v>17</v>
      </c>
      <c r="J84" s="42">
        <v>608688</v>
      </c>
      <c r="K84" s="42">
        <v>197881</v>
      </c>
      <c r="L84" s="42">
        <v>323840</v>
      </c>
      <c r="M84" s="42">
        <v>39871</v>
      </c>
      <c r="N84" s="42">
        <v>47096</v>
      </c>
      <c r="O84" s="45">
        <v>100</v>
      </c>
      <c r="P84" s="45">
        <v>32.51</v>
      </c>
      <c r="Q84" s="45">
        <v>53.2</v>
      </c>
      <c r="R84" s="45">
        <v>6.55</v>
      </c>
      <c r="S84" s="45">
        <v>7.74</v>
      </c>
      <c r="T84" s="4"/>
      <c r="AQ84" s="5"/>
      <c r="AR84" s="5"/>
      <c r="AS84" s="5"/>
    </row>
    <row r="85" spans="1:45" s="1" customFormat="1" ht="12" customHeight="1">
      <c r="A85" s="32" t="s">
        <v>71</v>
      </c>
      <c r="B85" s="33" t="s">
        <v>15</v>
      </c>
      <c r="C85" s="35" t="s">
        <v>16</v>
      </c>
      <c r="D85" s="36">
        <v>67696</v>
      </c>
      <c r="E85" s="36">
        <v>12572</v>
      </c>
      <c r="F85" s="36">
        <v>12572</v>
      </c>
      <c r="G85" s="9" t="s">
        <v>17</v>
      </c>
      <c r="H85" s="9" t="s">
        <v>17</v>
      </c>
      <c r="I85" s="9" t="s">
        <v>17</v>
      </c>
      <c r="J85" s="36">
        <v>55124</v>
      </c>
      <c r="K85" s="36">
        <v>18021</v>
      </c>
      <c r="L85" s="36">
        <v>31922</v>
      </c>
      <c r="M85" s="36">
        <v>1334</v>
      </c>
      <c r="N85" s="36">
        <v>3847</v>
      </c>
      <c r="O85" s="38">
        <v>100</v>
      </c>
      <c r="P85" s="38">
        <v>32.69</v>
      </c>
      <c r="Q85" s="38">
        <v>57.91</v>
      </c>
      <c r="R85" s="38">
        <v>2.42</v>
      </c>
      <c r="S85" s="38">
        <v>6.98</v>
      </c>
      <c r="T85" s="4"/>
      <c r="AQ85" s="5"/>
      <c r="AR85" s="5"/>
      <c r="AS85" s="5"/>
    </row>
    <row r="86" spans="1:45" s="1" customFormat="1" ht="12" customHeight="1">
      <c r="A86" s="197" t="s">
        <v>72</v>
      </c>
      <c r="B86" s="39" t="s">
        <v>19</v>
      </c>
      <c r="C86" s="41" t="s">
        <v>20</v>
      </c>
      <c r="D86" s="42">
        <v>35747</v>
      </c>
      <c r="E86" s="42">
        <v>6531</v>
      </c>
      <c r="F86" s="42">
        <v>6531</v>
      </c>
      <c r="G86" s="19" t="s">
        <v>17</v>
      </c>
      <c r="H86" s="19" t="s">
        <v>17</v>
      </c>
      <c r="I86" s="19" t="s">
        <v>17</v>
      </c>
      <c r="J86" s="42">
        <v>29216</v>
      </c>
      <c r="K86" s="42">
        <v>10355</v>
      </c>
      <c r="L86" s="42">
        <v>17407</v>
      </c>
      <c r="M86" s="42">
        <v>780</v>
      </c>
      <c r="N86" s="42">
        <v>674</v>
      </c>
      <c r="O86" s="45">
        <v>100</v>
      </c>
      <c r="P86" s="45">
        <v>35.44</v>
      </c>
      <c r="Q86" s="45">
        <v>59.58</v>
      </c>
      <c r="R86" s="45">
        <v>2.67</v>
      </c>
      <c r="S86" s="45">
        <v>2.31</v>
      </c>
      <c r="T86" s="4"/>
      <c r="AQ86" s="5"/>
      <c r="AR86" s="5"/>
      <c r="AS86" s="5"/>
    </row>
    <row r="87" spans="1:45" s="1" customFormat="1" ht="12" customHeight="1">
      <c r="A87" s="206"/>
      <c r="B87" s="39" t="s">
        <v>21</v>
      </c>
      <c r="C87" s="41" t="s">
        <v>22</v>
      </c>
      <c r="D87" s="42">
        <v>31949</v>
      </c>
      <c r="E87" s="42">
        <v>6041</v>
      </c>
      <c r="F87" s="42">
        <v>6041</v>
      </c>
      <c r="G87" s="19" t="s">
        <v>17</v>
      </c>
      <c r="H87" s="19" t="s">
        <v>17</v>
      </c>
      <c r="I87" s="19" t="s">
        <v>17</v>
      </c>
      <c r="J87" s="42">
        <v>25908</v>
      </c>
      <c r="K87" s="42">
        <v>7666</v>
      </c>
      <c r="L87" s="42">
        <v>14515</v>
      </c>
      <c r="M87" s="42">
        <v>554</v>
      </c>
      <c r="N87" s="42">
        <v>3173</v>
      </c>
      <c r="O87" s="45">
        <v>100</v>
      </c>
      <c r="P87" s="45">
        <v>29.59</v>
      </c>
      <c r="Q87" s="45">
        <v>56.03</v>
      </c>
      <c r="R87" s="45">
        <v>2.14</v>
      </c>
      <c r="S87" s="45">
        <v>12.25</v>
      </c>
      <c r="T87" s="4"/>
      <c r="AQ87" s="5"/>
      <c r="AR87" s="5"/>
      <c r="AS87" s="5"/>
    </row>
    <row r="88" spans="1:45" s="1" customFormat="1" ht="12" customHeight="1">
      <c r="A88" s="31" t="s">
        <v>73</v>
      </c>
      <c r="B88" s="15" t="s">
        <v>15</v>
      </c>
      <c r="C88" s="34" t="s">
        <v>16</v>
      </c>
      <c r="D88" s="36">
        <v>58933</v>
      </c>
      <c r="E88" s="37">
        <v>11102</v>
      </c>
      <c r="F88" s="37">
        <v>11102</v>
      </c>
      <c r="G88" s="10" t="s">
        <v>17</v>
      </c>
      <c r="H88" s="10" t="s">
        <v>17</v>
      </c>
      <c r="I88" s="10" t="s">
        <v>17</v>
      </c>
      <c r="J88" s="37">
        <v>47831</v>
      </c>
      <c r="K88" s="37">
        <v>15750</v>
      </c>
      <c r="L88" s="37">
        <v>27633</v>
      </c>
      <c r="M88" s="37">
        <v>1045</v>
      </c>
      <c r="N88" s="37">
        <v>3403</v>
      </c>
      <c r="O88" s="38">
        <v>100</v>
      </c>
      <c r="P88" s="38">
        <v>32.93</v>
      </c>
      <c r="Q88" s="38">
        <v>57.77</v>
      </c>
      <c r="R88" s="38">
        <v>2.18</v>
      </c>
      <c r="S88" s="38">
        <v>7.11</v>
      </c>
      <c r="T88" s="4"/>
      <c r="AQ88" s="5"/>
      <c r="AR88" s="5"/>
      <c r="AS88" s="5"/>
    </row>
    <row r="89" spans="1:45" s="1" customFormat="1" ht="12" customHeight="1">
      <c r="A89" s="200" t="s">
        <v>74</v>
      </c>
      <c r="B89" s="27" t="s">
        <v>19</v>
      </c>
      <c r="C89" s="40" t="s">
        <v>20</v>
      </c>
      <c r="D89" s="42">
        <v>30779</v>
      </c>
      <c r="E89" s="43">
        <v>5766</v>
      </c>
      <c r="F89" s="43">
        <v>5766</v>
      </c>
      <c r="G89" s="20" t="s">
        <v>17</v>
      </c>
      <c r="H89" s="20" t="s">
        <v>17</v>
      </c>
      <c r="I89" s="20" t="s">
        <v>17</v>
      </c>
      <c r="J89" s="43">
        <v>25013</v>
      </c>
      <c r="K89" s="43">
        <v>8952</v>
      </c>
      <c r="L89" s="43">
        <v>14859</v>
      </c>
      <c r="M89" s="43">
        <v>594</v>
      </c>
      <c r="N89" s="43">
        <v>608</v>
      </c>
      <c r="O89" s="44">
        <v>100</v>
      </c>
      <c r="P89" s="44">
        <v>35.79</v>
      </c>
      <c r="Q89" s="44">
        <v>59.41</v>
      </c>
      <c r="R89" s="44">
        <v>2.37</v>
      </c>
      <c r="S89" s="44">
        <v>2.43</v>
      </c>
      <c r="T89" s="4"/>
      <c r="AQ89" s="5"/>
      <c r="AR89" s="5"/>
      <c r="AS89" s="5"/>
    </row>
    <row r="90" spans="1:45" s="1" customFormat="1" ht="12" customHeight="1">
      <c r="A90" s="206"/>
      <c r="B90" s="27" t="s">
        <v>21</v>
      </c>
      <c r="C90" s="40" t="s">
        <v>22</v>
      </c>
      <c r="D90" s="42">
        <v>28154</v>
      </c>
      <c r="E90" s="43">
        <v>5336</v>
      </c>
      <c r="F90" s="43">
        <v>5336</v>
      </c>
      <c r="G90" s="20" t="s">
        <v>17</v>
      </c>
      <c r="H90" s="20" t="s">
        <v>17</v>
      </c>
      <c r="I90" s="20" t="s">
        <v>17</v>
      </c>
      <c r="J90" s="43">
        <v>22818</v>
      </c>
      <c r="K90" s="43">
        <v>6798</v>
      </c>
      <c r="L90" s="43">
        <v>12774</v>
      </c>
      <c r="M90" s="43">
        <v>451</v>
      </c>
      <c r="N90" s="43">
        <v>2795</v>
      </c>
      <c r="O90" s="44">
        <v>100</v>
      </c>
      <c r="P90" s="44">
        <v>29.79</v>
      </c>
      <c r="Q90" s="44">
        <v>55.98</v>
      </c>
      <c r="R90" s="44">
        <v>1.98</v>
      </c>
      <c r="S90" s="44">
        <v>12.25</v>
      </c>
      <c r="T90" s="4"/>
      <c r="AQ90" s="5"/>
      <c r="AR90" s="5"/>
      <c r="AS90" s="5"/>
    </row>
    <row r="91" spans="1:45" s="1" customFormat="1" ht="12" customHeight="1">
      <c r="A91" s="31" t="s">
        <v>75</v>
      </c>
      <c r="B91" s="15" t="s">
        <v>15</v>
      </c>
      <c r="C91" s="34" t="s">
        <v>16</v>
      </c>
      <c r="D91" s="36">
        <v>8763</v>
      </c>
      <c r="E91" s="37">
        <v>1470</v>
      </c>
      <c r="F91" s="37">
        <v>1470</v>
      </c>
      <c r="G91" s="10" t="s">
        <v>17</v>
      </c>
      <c r="H91" s="10" t="s">
        <v>17</v>
      </c>
      <c r="I91" s="10" t="s">
        <v>17</v>
      </c>
      <c r="J91" s="37">
        <v>7293</v>
      </c>
      <c r="K91" s="37">
        <v>2271</v>
      </c>
      <c r="L91" s="37">
        <v>4289</v>
      </c>
      <c r="M91" s="37">
        <v>289</v>
      </c>
      <c r="N91" s="37">
        <v>444</v>
      </c>
      <c r="O91" s="38">
        <v>100</v>
      </c>
      <c r="P91" s="38">
        <v>31.14</v>
      </c>
      <c r="Q91" s="38">
        <v>58.81</v>
      </c>
      <c r="R91" s="38">
        <v>3.96</v>
      </c>
      <c r="S91" s="38">
        <v>6.09</v>
      </c>
      <c r="T91" s="4"/>
      <c r="AQ91" s="5"/>
      <c r="AR91" s="5"/>
      <c r="AS91" s="5"/>
    </row>
    <row r="92" spans="1:45" s="1" customFormat="1" ht="12" customHeight="1">
      <c r="A92" s="200" t="s">
        <v>76</v>
      </c>
      <c r="B92" s="27" t="s">
        <v>19</v>
      </c>
      <c r="C92" s="40" t="s">
        <v>20</v>
      </c>
      <c r="D92" s="42">
        <v>4968</v>
      </c>
      <c r="E92" s="43">
        <v>765</v>
      </c>
      <c r="F92" s="43">
        <v>765</v>
      </c>
      <c r="G92" s="20" t="s">
        <v>17</v>
      </c>
      <c r="H92" s="20" t="s">
        <v>17</v>
      </c>
      <c r="I92" s="20" t="s">
        <v>17</v>
      </c>
      <c r="J92" s="43">
        <v>4203</v>
      </c>
      <c r="K92" s="43">
        <v>1403</v>
      </c>
      <c r="L92" s="43">
        <v>2548</v>
      </c>
      <c r="M92" s="43">
        <v>186</v>
      </c>
      <c r="N92" s="43">
        <v>66</v>
      </c>
      <c r="O92" s="44">
        <v>100</v>
      </c>
      <c r="P92" s="44">
        <v>33.38</v>
      </c>
      <c r="Q92" s="44">
        <v>60.62</v>
      </c>
      <c r="R92" s="44">
        <v>4.43</v>
      </c>
      <c r="S92" s="44">
        <v>1.57</v>
      </c>
      <c r="T92" s="4"/>
      <c r="AQ92" s="5"/>
      <c r="AR92" s="5"/>
      <c r="AS92" s="5"/>
    </row>
    <row r="93" spans="1:45" s="1" customFormat="1" ht="12" customHeight="1">
      <c r="A93" s="206"/>
      <c r="B93" s="27" t="s">
        <v>21</v>
      </c>
      <c r="C93" s="40" t="s">
        <v>22</v>
      </c>
      <c r="D93" s="42">
        <v>3795</v>
      </c>
      <c r="E93" s="43">
        <v>705</v>
      </c>
      <c r="F93" s="43">
        <v>705</v>
      </c>
      <c r="G93" s="20" t="s">
        <v>17</v>
      </c>
      <c r="H93" s="20" t="s">
        <v>17</v>
      </c>
      <c r="I93" s="20" t="s">
        <v>17</v>
      </c>
      <c r="J93" s="43">
        <v>3090</v>
      </c>
      <c r="K93" s="43">
        <v>868</v>
      </c>
      <c r="L93" s="43">
        <v>1741</v>
      </c>
      <c r="M93" s="43">
        <v>103</v>
      </c>
      <c r="N93" s="43">
        <v>378</v>
      </c>
      <c r="O93" s="44">
        <v>100</v>
      </c>
      <c r="P93" s="44">
        <v>28.09</v>
      </c>
      <c r="Q93" s="44">
        <v>56.34</v>
      </c>
      <c r="R93" s="44">
        <v>3.33</v>
      </c>
      <c r="S93" s="44">
        <v>12.23</v>
      </c>
      <c r="T93" s="4"/>
      <c r="AQ93" s="5"/>
      <c r="AR93" s="5"/>
      <c r="AS93" s="5"/>
    </row>
    <row r="94" spans="1:12" ht="12" customHeight="1">
      <c r="A94" s="17" t="s">
        <v>92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91</v>
      </c>
    </row>
  </sheetData>
  <sheetProtection/>
  <mergeCells count="44">
    <mergeCell ref="A89:A90"/>
    <mergeCell ref="A92:A93"/>
    <mergeCell ref="A77:A78"/>
    <mergeCell ref="A80:A81"/>
    <mergeCell ref="A83:A84"/>
    <mergeCell ref="A86:A87"/>
    <mergeCell ref="A65:A66"/>
    <mergeCell ref="A68:A69"/>
    <mergeCell ref="A71:A72"/>
    <mergeCell ref="A74:A75"/>
    <mergeCell ref="A53:A54"/>
    <mergeCell ref="A56:A57"/>
    <mergeCell ref="A59:A60"/>
    <mergeCell ref="A62:A63"/>
    <mergeCell ref="A41:A42"/>
    <mergeCell ref="A44:A45"/>
    <mergeCell ref="A47:A48"/>
    <mergeCell ref="A50:A51"/>
    <mergeCell ref="A29:A30"/>
    <mergeCell ref="A32:A33"/>
    <mergeCell ref="A35:A36"/>
    <mergeCell ref="A38:A39"/>
    <mergeCell ref="A17:A18"/>
    <mergeCell ref="A20:A21"/>
    <mergeCell ref="A23:A24"/>
    <mergeCell ref="A26:A27"/>
    <mergeCell ref="O4:S4"/>
    <mergeCell ref="A7:A9"/>
    <mergeCell ref="A11:A12"/>
    <mergeCell ref="A14:A15"/>
    <mergeCell ref="A1:M1"/>
    <mergeCell ref="A4:A6"/>
    <mergeCell ref="B4:C6"/>
    <mergeCell ref="D4:D5"/>
    <mergeCell ref="E4:I4"/>
    <mergeCell ref="J4:N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7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Q1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12" width="7.50390625" style="0" customWidth="1"/>
    <col min="13" max="13" width="8.625" style="0" customWidth="1"/>
    <col min="14" max="14" width="7.50390625" style="0" customWidth="1"/>
    <col min="15" max="16" width="8.625" style="0" customWidth="1"/>
    <col min="17" max="20" width="7.50390625" style="0" customWidth="1"/>
    <col min="21" max="28" width="7.125" style="0" customWidth="1"/>
    <col min="29" max="29" width="18.625" style="4" customWidth="1"/>
    <col min="30" max="33" width="8.25390625" style="1" customWidth="1"/>
    <col min="34" max="35" width="7.25390625" style="1" customWidth="1"/>
    <col min="36" max="36" width="8.00390625" style="1" customWidth="1"/>
    <col min="37" max="40" width="7.25390625" style="1" customWidth="1"/>
    <col min="41" max="41" width="8.00390625" style="1" customWidth="1"/>
    <col min="42" max="43" width="7.25390625" style="1" customWidth="1"/>
    <col min="44" max="45" width="6.125" style="1" customWidth="1"/>
    <col min="46" max="47" width="7.25390625" style="1" customWidth="1"/>
    <col min="48" max="48" width="8.00390625" style="1" customWidth="1"/>
    <col min="49" max="49" width="7.25390625" style="1" customWidth="1"/>
    <col min="50" max="52" width="6.875" style="1" customWidth="1"/>
    <col min="53" max="54" width="7.25390625" style="1" customWidth="1"/>
    <col min="55" max="55" width="8.00390625" style="1" customWidth="1"/>
    <col min="56" max="56" width="7.25390625" style="1" customWidth="1"/>
    <col min="57" max="60" width="2.875" style="1" hidden="1" customWidth="1"/>
    <col min="61" max="61" width="8.00390625" style="1" customWidth="1"/>
    <col min="62" max="63" width="7.25390625" style="1" customWidth="1"/>
  </cols>
  <sheetData>
    <row r="1" spans="1:56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2"/>
      <c r="S1" s="7"/>
      <c r="T1" s="7"/>
      <c r="U1" s="7"/>
      <c r="V1" s="7"/>
      <c r="W1" s="7"/>
      <c r="X1" s="7"/>
      <c r="Y1" s="7"/>
      <c r="Z1" s="7"/>
      <c r="AC1" s="52" t="s">
        <v>362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65" s="16" customFormat="1" ht="12" customHeight="1">
      <c r="A2" s="16" t="s">
        <v>124</v>
      </c>
      <c r="AC2" s="16" t="s">
        <v>125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1"/>
      <c r="BF2" s="1"/>
      <c r="BG2" s="1"/>
      <c r="BH2" s="1"/>
      <c r="BI2" s="1"/>
      <c r="BJ2" s="1"/>
      <c r="BK2" s="1"/>
      <c r="BL2" s="1"/>
      <c r="BM2" s="1"/>
    </row>
    <row r="3" spans="1:65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28"/>
      <c r="AC3" s="29" t="s">
        <v>14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I3" s="6"/>
      <c r="BJ3" s="6"/>
      <c r="BK3" s="6"/>
      <c r="BL3" s="16"/>
      <c r="BM3" s="16"/>
    </row>
    <row r="4" spans="1:65" s="2" customFormat="1" ht="25.5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184"/>
      <c r="G4" s="184"/>
      <c r="H4" s="184"/>
      <c r="I4" s="184"/>
      <c r="J4" s="184"/>
      <c r="K4" s="184"/>
      <c r="L4" s="184"/>
      <c r="M4" s="183" t="s">
        <v>9</v>
      </c>
      <c r="N4" s="184"/>
      <c r="O4" s="184"/>
      <c r="P4" s="184"/>
      <c r="Q4" s="184"/>
      <c r="R4" s="184"/>
      <c r="S4" s="184"/>
      <c r="T4" s="185"/>
      <c r="U4" s="188" t="s">
        <v>153</v>
      </c>
      <c r="V4" s="189"/>
      <c r="W4" s="189"/>
      <c r="X4" s="189"/>
      <c r="Y4" s="189"/>
      <c r="Z4" s="189"/>
      <c r="AA4" s="189"/>
      <c r="AB4" s="190"/>
      <c r="AC4" s="179" t="s">
        <v>156</v>
      </c>
      <c r="AD4" s="199" t="s">
        <v>160</v>
      </c>
      <c r="AE4" s="199"/>
      <c r="AF4" s="199"/>
      <c r="AG4" s="187" t="s">
        <v>363</v>
      </c>
      <c r="AH4" s="187"/>
      <c r="AI4" s="187"/>
      <c r="AJ4" s="183" t="s">
        <v>364</v>
      </c>
      <c r="AK4" s="184"/>
      <c r="AL4" s="184"/>
      <c r="AM4" s="184"/>
      <c r="AN4" s="184"/>
      <c r="AO4" s="184"/>
      <c r="AP4" s="185"/>
      <c r="AQ4" s="183" t="s">
        <v>568</v>
      </c>
      <c r="AR4" s="184"/>
      <c r="AS4" s="184"/>
      <c r="AT4" s="184"/>
      <c r="AU4" s="184"/>
      <c r="AV4" s="184"/>
      <c r="AW4" s="185"/>
      <c r="AX4" s="183" t="s">
        <v>164</v>
      </c>
      <c r="AY4" s="184"/>
      <c r="AZ4" s="184"/>
      <c r="BA4" s="184"/>
      <c r="BB4" s="184"/>
      <c r="BC4" s="184"/>
      <c r="BD4" s="184"/>
      <c r="BE4" s="192" t="s">
        <v>122</v>
      </c>
      <c r="BF4" s="192"/>
      <c r="BG4" s="192"/>
      <c r="BH4" s="2" t="s">
        <v>123</v>
      </c>
      <c r="BI4" s="193" t="s">
        <v>165</v>
      </c>
      <c r="BJ4" s="194"/>
      <c r="BK4" s="194"/>
      <c r="BL4" s="1"/>
      <c r="BM4" s="1"/>
    </row>
    <row r="5" spans="1:63" s="2" customFormat="1" ht="16.5" customHeight="1">
      <c r="A5" s="164"/>
      <c r="B5" s="168"/>
      <c r="C5" s="169"/>
      <c r="D5" s="180"/>
      <c r="E5" s="177" t="s">
        <v>1</v>
      </c>
      <c r="F5" s="177" t="s">
        <v>2</v>
      </c>
      <c r="G5" s="177" t="s">
        <v>3</v>
      </c>
      <c r="H5" s="177"/>
      <c r="I5" s="177" t="s">
        <v>562</v>
      </c>
      <c r="J5" s="177"/>
      <c r="K5" s="177" t="s">
        <v>565</v>
      </c>
      <c r="L5" s="177"/>
      <c r="M5" s="11" t="s">
        <v>1</v>
      </c>
      <c r="N5" s="11" t="s">
        <v>2</v>
      </c>
      <c r="O5" s="177" t="s">
        <v>3</v>
      </c>
      <c r="P5" s="177"/>
      <c r="Q5" s="177" t="s">
        <v>562</v>
      </c>
      <c r="R5" s="177"/>
      <c r="S5" s="177" t="s">
        <v>565</v>
      </c>
      <c r="T5" s="177"/>
      <c r="U5" s="79" t="s">
        <v>1</v>
      </c>
      <c r="V5" s="135" t="s">
        <v>2</v>
      </c>
      <c r="W5" s="191" t="s">
        <v>3</v>
      </c>
      <c r="X5" s="191"/>
      <c r="Y5" s="191" t="s">
        <v>562</v>
      </c>
      <c r="Z5" s="191"/>
      <c r="AA5" s="191" t="s">
        <v>565</v>
      </c>
      <c r="AB5" s="191"/>
      <c r="AC5" s="180"/>
      <c r="AD5" s="179" t="s">
        <v>15</v>
      </c>
      <c r="AE5" s="177" t="s">
        <v>19</v>
      </c>
      <c r="AF5" s="177" t="s">
        <v>21</v>
      </c>
      <c r="AG5" s="177" t="s">
        <v>15</v>
      </c>
      <c r="AH5" s="177" t="s">
        <v>19</v>
      </c>
      <c r="AI5" s="177" t="s">
        <v>21</v>
      </c>
      <c r="AJ5" s="177" t="s">
        <v>15</v>
      </c>
      <c r="AK5" s="177" t="s">
        <v>19</v>
      </c>
      <c r="AL5" s="177" t="s">
        <v>21</v>
      </c>
      <c r="AM5" s="201" t="s">
        <v>563</v>
      </c>
      <c r="AN5" s="202"/>
      <c r="AO5" s="201" t="s">
        <v>564</v>
      </c>
      <c r="AP5" s="202"/>
      <c r="AQ5" s="11" t="s">
        <v>15</v>
      </c>
      <c r="AR5" s="11" t="s">
        <v>19</v>
      </c>
      <c r="AS5" s="11" t="s">
        <v>21</v>
      </c>
      <c r="AT5" s="201" t="s">
        <v>563</v>
      </c>
      <c r="AU5" s="202"/>
      <c r="AV5" s="201" t="s">
        <v>564</v>
      </c>
      <c r="AW5" s="202"/>
      <c r="AX5" s="11" t="s">
        <v>15</v>
      </c>
      <c r="AY5" s="11" t="s">
        <v>19</v>
      </c>
      <c r="AZ5" s="11" t="s">
        <v>21</v>
      </c>
      <c r="BA5" s="201" t="s">
        <v>563</v>
      </c>
      <c r="BB5" s="202"/>
      <c r="BC5" s="201" t="s">
        <v>564</v>
      </c>
      <c r="BD5" s="202"/>
      <c r="BE5" s="60" t="s">
        <v>15</v>
      </c>
      <c r="BF5" s="61" t="s">
        <v>19</v>
      </c>
      <c r="BG5" s="61" t="s">
        <v>21</v>
      </c>
      <c r="BH5" s="60" t="s">
        <v>15</v>
      </c>
      <c r="BI5" s="78" t="s">
        <v>15</v>
      </c>
      <c r="BJ5" s="79" t="s">
        <v>19</v>
      </c>
      <c r="BK5" s="79" t="s">
        <v>21</v>
      </c>
    </row>
    <row r="6" spans="1:63" s="2" customFormat="1" ht="23.25" customHeight="1">
      <c r="A6" s="164"/>
      <c r="B6" s="168"/>
      <c r="C6" s="169"/>
      <c r="D6" s="180"/>
      <c r="E6" s="178"/>
      <c r="F6" s="178"/>
      <c r="G6" s="181" t="s">
        <v>359</v>
      </c>
      <c r="H6" s="181"/>
      <c r="I6" s="182" t="s">
        <v>567</v>
      </c>
      <c r="J6" s="182"/>
      <c r="K6" s="181" t="s">
        <v>361</v>
      </c>
      <c r="L6" s="181"/>
      <c r="M6" s="132"/>
      <c r="N6" s="132"/>
      <c r="O6" s="181" t="s">
        <v>359</v>
      </c>
      <c r="P6" s="181"/>
      <c r="Q6" s="182" t="s">
        <v>567</v>
      </c>
      <c r="R6" s="182"/>
      <c r="S6" s="181" t="s">
        <v>361</v>
      </c>
      <c r="T6" s="181"/>
      <c r="U6" s="133"/>
      <c r="V6" s="136"/>
      <c r="W6" s="186" t="s">
        <v>359</v>
      </c>
      <c r="X6" s="186"/>
      <c r="Y6" s="203" t="s">
        <v>566</v>
      </c>
      <c r="Z6" s="203"/>
      <c r="AA6" s="186" t="s">
        <v>361</v>
      </c>
      <c r="AB6" s="186"/>
      <c r="AC6" s="180"/>
      <c r="AD6" s="180"/>
      <c r="AE6" s="178"/>
      <c r="AF6" s="178"/>
      <c r="AG6" s="178"/>
      <c r="AH6" s="178"/>
      <c r="AI6" s="178"/>
      <c r="AJ6" s="178"/>
      <c r="AK6" s="178"/>
      <c r="AL6" s="178"/>
      <c r="AM6" s="144" t="s">
        <v>19</v>
      </c>
      <c r="AN6" s="145" t="s">
        <v>21</v>
      </c>
      <c r="AO6" s="144" t="s">
        <v>19</v>
      </c>
      <c r="AP6" s="145" t="s">
        <v>21</v>
      </c>
      <c r="AQ6" s="132"/>
      <c r="AR6" s="132"/>
      <c r="AS6" s="132"/>
      <c r="AT6" s="144" t="s">
        <v>19</v>
      </c>
      <c r="AU6" s="145" t="s">
        <v>21</v>
      </c>
      <c r="AV6" s="144" t="s">
        <v>19</v>
      </c>
      <c r="AW6" s="145" t="s">
        <v>21</v>
      </c>
      <c r="AX6" s="132"/>
      <c r="AY6" s="132"/>
      <c r="AZ6" s="132"/>
      <c r="BA6" s="144" t="s">
        <v>19</v>
      </c>
      <c r="BB6" s="145" t="s">
        <v>21</v>
      </c>
      <c r="BC6" s="144" t="s">
        <v>19</v>
      </c>
      <c r="BD6" s="145" t="s">
        <v>21</v>
      </c>
      <c r="BE6" s="60"/>
      <c r="BF6" s="61"/>
      <c r="BG6" s="61"/>
      <c r="BH6" s="60"/>
      <c r="BI6" s="134"/>
      <c r="BJ6" s="133"/>
      <c r="BK6" s="133"/>
    </row>
    <row r="7" spans="1:65" s="2" customFormat="1" ht="16.5" customHeight="1">
      <c r="A7" s="165"/>
      <c r="B7" s="170"/>
      <c r="C7" s="171"/>
      <c r="D7" s="12" t="s">
        <v>6</v>
      </c>
      <c r="E7" s="13" t="s">
        <v>7</v>
      </c>
      <c r="F7" s="13" t="s">
        <v>358</v>
      </c>
      <c r="G7" s="130" t="s">
        <v>563</v>
      </c>
      <c r="H7" s="130" t="s">
        <v>564</v>
      </c>
      <c r="I7" s="130" t="s">
        <v>563</v>
      </c>
      <c r="J7" s="130" t="s">
        <v>564</v>
      </c>
      <c r="K7" s="130" t="s">
        <v>563</v>
      </c>
      <c r="L7" s="130" t="s">
        <v>564</v>
      </c>
      <c r="M7" s="13" t="s">
        <v>7</v>
      </c>
      <c r="N7" s="13" t="s">
        <v>358</v>
      </c>
      <c r="O7" s="130" t="s">
        <v>563</v>
      </c>
      <c r="P7" s="130" t="s">
        <v>564</v>
      </c>
      <c r="Q7" s="130" t="s">
        <v>563</v>
      </c>
      <c r="R7" s="130" t="s">
        <v>564</v>
      </c>
      <c r="S7" s="130" t="s">
        <v>563</v>
      </c>
      <c r="T7" s="130" t="s">
        <v>564</v>
      </c>
      <c r="U7" s="89" t="s">
        <v>7</v>
      </c>
      <c r="V7" s="137" t="s">
        <v>358</v>
      </c>
      <c r="W7" s="138" t="s">
        <v>563</v>
      </c>
      <c r="X7" s="138" t="s">
        <v>564</v>
      </c>
      <c r="Y7" s="138" t="s">
        <v>563</v>
      </c>
      <c r="Z7" s="138" t="s">
        <v>564</v>
      </c>
      <c r="AA7" s="138" t="s">
        <v>563</v>
      </c>
      <c r="AB7" s="138" t="s">
        <v>564</v>
      </c>
      <c r="AC7" s="80" t="s">
        <v>166</v>
      </c>
      <c r="AD7" s="80" t="s">
        <v>127</v>
      </c>
      <c r="AE7" s="81" t="s">
        <v>129</v>
      </c>
      <c r="AF7" s="81" t="s">
        <v>131</v>
      </c>
      <c r="AG7" s="80" t="s">
        <v>127</v>
      </c>
      <c r="AH7" s="81" t="s">
        <v>129</v>
      </c>
      <c r="AI7" s="81" t="s">
        <v>131</v>
      </c>
      <c r="AJ7" s="80" t="s">
        <v>127</v>
      </c>
      <c r="AK7" s="81" t="s">
        <v>129</v>
      </c>
      <c r="AL7" s="81" t="s">
        <v>131</v>
      </c>
      <c r="AM7" s="146" t="s">
        <v>128</v>
      </c>
      <c r="AN7" s="147" t="s">
        <v>130</v>
      </c>
      <c r="AO7" s="146" t="s">
        <v>128</v>
      </c>
      <c r="AP7" s="147" t="s">
        <v>130</v>
      </c>
      <c r="AQ7" s="80" t="s">
        <v>127</v>
      </c>
      <c r="AR7" s="81" t="s">
        <v>129</v>
      </c>
      <c r="AS7" s="81" t="s">
        <v>131</v>
      </c>
      <c r="AT7" s="146" t="s">
        <v>128</v>
      </c>
      <c r="AU7" s="147" t="s">
        <v>130</v>
      </c>
      <c r="AV7" s="146" t="s">
        <v>128</v>
      </c>
      <c r="AW7" s="147" t="s">
        <v>130</v>
      </c>
      <c r="AX7" s="80" t="s">
        <v>127</v>
      </c>
      <c r="AY7" s="81" t="s">
        <v>129</v>
      </c>
      <c r="AZ7" s="81" t="s">
        <v>131</v>
      </c>
      <c r="BA7" s="146" t="s">
        <v>128</v>
      </c>
      <c r="BB7" s="147" t="s">
        <v>130</v>
      </c>
      <c r="BC7" s="146" t="s">
        <v>128</v>
      </c>
      <c r="BD7" s="147" t="s">
        <v>130</v>
      </c>
      <c r="BE7" s="60"/>
      <c r="BF7" s="61"/>
      <c r="BG7" s="61"/>
      <c r="BH7" s="60"/>
      <c r="BI7" s="82" t="s">
        <v>126</v>
      </c>
      <c r="BJ7" s="83" t="s">
        <v>128</v>
      </c>
      <c r="BK7" s="83" t="s">
        <v>130</v>
      </c>
      <c r="BM7" s="8"/>
    </row>
    <row r="8" spans="1:65" s="1" customFormat="1" ht="12" customHeight="1">
      <c r="A8" s="195" t="s">
        <v>560</v>
      </c>
      <c r="B8" s="111" t="s">
        <v>77</v>
      </c>
      <c r="C8" s="112" t="s">
        <v>78</v>
      </c>
      <c r="D8" s="36">
        <v>23603121</v>
      </c>
      <c r="E8" s="36">
        <v>3010351</v>
      </c>
      <c r="F8" s="36">
        <v>3010351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36">
        <v>20592770</v>
      </c>
      <c r="N8" s="36">
        <v>7054060</v>
      </c>
      <c r="O8" s="36">
        <v>10351088</v>
      </c>
      <c r="P8" s="107">
        <v>5539</v>
      </c>
      <c r="Q8" s="107">
        <v>1808264</v>
      </c>
      <c r="R8" s="107">
        <v>192</v>
      </c>
      <c r="S8" s="107">
        <v>1373624</v>
      </c>
      <c r="T8" s="107">
        <v>3</v>
      </c>
      <c r="U8" s="90">
        <f>+M8/$M8*100</f>
        <v>100</v>
      </c>
      <c r="V8" s="139">
        <f>+N8/$M8*100</f>
        <v>34.255032227330275</v>
      </c>
      <c r="W8" s="139">
        <f aca="true" t="shared" si="0" ref="W8:W71">+O8/$M8*100</f>
        <v>50.26564177621563</v>
      </c>
      <c r="X8" s="139">
        <f aca="true" t="shared" si="1" ref="X8:X71">+P8/$M8*100</f>
        <v>0.02689778985537157</v>
      </c>
      <c r="Y8" s="139">
        <f aca="true" t="shared" si="2" ref="Y8:Y71">+Q8/$M8*100</f>
        <v>8.781062479695544</v>
      </c>
      <c r="Z8" s="139">
        <f aca="true" t="shared" si="3" ref="Z8:Z71">+R8/$M8*100</f>
        <v>0.0009323660682851311</v>
      </c>
      <c r="AA8" s="139">
        <f aca="true" t="shared" si="4" ref="AA8:AA71">+S8/$M8*100</f>
        <v>6.670418792615078</v>
      </c>
      <c r="AB8" s="139">
        <f aca="true" t="shared" si="5" ref="AB8:AB71">+T8/$M8*100</f>
        <v>1.4568219816955174E-05</v>
      </c>
      <c r="AC8" s="62" t="s">
        <v>561</v>
      </c>
      <c r="AD8" s="56">
        <v>23603121</v>
      </c>
      <c r="AE8" s="63">
        <v>11705186</v>
      </c>
      <c r="AF8" s="63">
        <v>11897935</v>
      </c>
      <c r="AG8" s="57">
        <v>10064411</v>
      </c>
      <c r="AH8" s="64">
        <v>5387695</v>
      </c>
      <c r="AI8" s="64">
        <v>4676716</v>
      </c>
      <c r="AJ8" s="57">
        <v>10356627</v>
      </c>
      <c r="AK8" s="64">
        <v>5211725</v>
      </c>
      <c r="AL8" s="64">
        <v>5144902</v>
      </c>
      <c r="AM8" s="148">
        <v>5210082</v>
      </c>
      <c r="AN8" s="149">
        <v>5141006</v>
      </c>
      <c r="AO8" s="150">
        <v>1643</v>
      </c>
      <c r="AP8" s="149">
        <v>3896</v>
      </c>
      <c r="AQ8" s="57">
        <v>1808456</v>
      </c>
      <c r="AR8" s="64">
        <v>855466</v>
      </c>
      <c r="AS8" s="64">
        <v>952990</v>
      </c>
      <c r="AT8" s="148">
        <v>855375</v>
      </c>
      <c r="AU8" s="149">
        <v>952889</v>
      </c>
      <c r="AV8" s="150">
        <v>91</v>
      </c>
      <c r="AW8" s="149">
        <v>101</v>
      </c>
      <c r="AX8" s="57">
        <v>1373627</v>
      </c>
      <c r="AY8" s="64">
        <v>250300</v>
      </c>
      <c r="AZ8" s="64">
        <v>1123327</v>
      </c>
      <c r="BA8" s="148">
        <v>250299</v>
      </c>
      <c r="BB8" s="149">
        <v>1123325</v>
      </c>
      <c r="BC8" s="150">
        <v>1</v>
      </c>
      <c r="BD8" s="149">
        <v>2</v>
      </c>
      <c r="BE8" s="65">
        <f aca="true" t="shared" si="6" ref="BE8:BE27">AD8-SUM(AG8,AJ8,AQ8,AX8)</f>
        <v>0</v>
      </c>
      <c r="BF8" s="65">
        <f aca="true" t="shared" si="7" ref="BF8:BF27">AE8-SUM(AH8,AK8,AR8,AY8)</f>
        <v>0</v>
      </c>
      <c r="BG8" s="65">
        <f aca="true" t="shared" si="8" ref="BG8:BG27">AF8-SUM(AI8,AL8,AS8,AZ8)</f>
        <v>0</v>
      </c>
      <c r="BH8" s="5">
        <f aca="true" t="shared" si="9" ref="BH8:BH27">AD8-AE8-AF8</f>
        <v>0</v>
      </c>
      <c r="BI8" s="68">
        <f aca="true" t="shared" si="10" ref="BI8:BI24">AJ8/AD8*100</f>
        <v>43.87821000451593</v>
      </c>
      <c r="BJ8" s="69">
        <f aca="true" t="shared" si="11" ref="BJ8:BJ24">AK8/AE8*100</f>
        <v>44.524922542879715</v>
      </c>
      <c r="BK8" s="69">
        <f aca="true" t="shared" si="12" ref="BK8:BK24">AL8/AF8*100</f>
        <v>43.24197434260651</v>
      </c>
      <c r="BL8" s="2"/>
      <c r="BM8" s="8"/>
    </row>
    <row r="9" spans="1:65" s="1" customFormat="1" ht="12" customHeight="1">
      <c r="A9" s="196"/>
      <c r="B9" s="113" t="s">
        <v>79</v>
      </c>
      <c r="C9" s="114" t="s">
        <v>80</v>
      </c>
      <c r="D9" s="103">
        <v>11705186</v>
      </c>
      <c r="E9" s="103">
        <v>1563802</v>
      </c>
      <c r="F9" s="103">
        <v>1563802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3">
        <v>10141384</v>
      </c>
      <c r="N9" s="103">
        <v>3823893</v>
      </c>
      <c r="O9" s="103">
        <v>5210082</v>
      </c>
      <c r="P9" s="108">
        <v>1643</v>
      </c>
      <c r="Q9" s="108">
        <v>855375</v>
      </c>
      <c r="R9" s="108">
        <v>91</v>
      </c>
      <c r="S9" s="108">
        <v>250299</v>
      </c>
      <c r="T9" s="108">
        <v>1</v>
      </c>
      <c r="U9" s="92">
        <f aca="true" t="shared" si="13" ref="U9:U40">+M9/$M9*100</f>
        <v>100</v>
      </c>
      <c r="V9" s="140">
        <f aca="true" t="shared" si="14" ref="V9:V72">+N9/$M9*100</f>
        <v>37.705829894617935</v>
      </c>
      <c r="W9" s="140">
        <f t="shared" si="0"/>
        <v>51.374467232480306</v>
      </c>
      <c r="X9" s="140">
        <f t="shared" si="1"/>
        <v>0.016200944565357155</v>
      </c>
      <c r="Y9" s="140">
        <f t="shared" si="2"/>
        <v>8.434499669867543</v>
      </c>
      <c r="Z9" s="140">
        <f t="shared" si="3"/>
        <v>0.000897313423887706</v>
      </c>
      <c r="AA9" s="140">
        <f t="shared" si="4"/>
        <v>2.4680950844579006</v>
      </c>
      <c r="AB9" s="140">
        <f t="shared" si="5"/>
        <v>9.860587075689076E-06</v>
      </c>
      <c r="AC9" s="62" t="s">
        <v>132</v>
      </c>
      <c r="AD9" s="66">
        <v>3010351</v>
      </c>
      <c r="AE9" s="58">
        <v>1563802</v>
      </c>
      <c r="AF9" s="58">
        <v>1446549</v>
      </c>
      <c r="AG9" s="67">
        <v>3010351</v>
      </c>
      <c r="AH9" s="59">
        <v>1563802</v>
      </c>
      <c r="AI9" s="59">
        <v>1446549</v>
      </c>
      <c r="AJ9" s="67">
        <v>0</v>
      </c>
      <c r="AK9" s="59">
        <v>0</v>
      </c>
      <c r="AL9" s="59">
        <v>0</v>
      </c>
      <c r="AM9" s="151">
        <v>0</v>
      </c>
      <c r="AN9" s="151">
        <v>0</v>
      </c>
      <c r="AO9" s="152">
        <v>0</v>
      </c>
      <c r="AP9" s="151">
        <v>0</v>
      </c>
      <c r="AQ9" s="67">
        <v>0</v>
      </c>
      <c r="AR9" s="59">
        <v>0</v>
      </c>
      <c r="AS9" s="59">
        <v>0</v>
      </c>
      <c r="AT9" s="151">
        <v>0</v>
      </c>
      <c r="AU9" s="151">
        <v>0</v>
      </c>
      <c r="AV9" s="152">
        <v>0</v>
      </c>
      <c r="AW9" s="151">
        <v>0</v>
      </c>
      <c r="AX9" s="67">
        <v>0</v>
      </c>
      <c r="AY9" s="59">
        <v>0</v>
      </c>
      <c r="AZ9" s="59">
        <v>0</v>
      </c>
      <c r="BA9" s="151">
        <v>0</v>
      </c>
      <c r="BB9" s="151">
        <v>0</v>
      </c>
      <c r="BC9" s="152">
        <v>0</v>
      </c>
      <c r="BD9" s="151">
        <v>0</v>
      </c>
      <c r="BE9" s="65">
        <f t="shared" si="6"/>
        <v>0</v>
      </c>
      <c r="BF9" s="65">
        <f t="shared" si="7"/>
        <v>0</v>
      </c>
      <c r="BG9" s="65">
        <f t="shared" si="8"/>
        <v>0</v>
      </c>
      <c r="BH9" s="5">
        <f t="shared" si="9"/>
        <v>0</v>
      </c>
      <c r="BI9" s="68">
        <f t="shared" si="10"/>
        <v>0</v>
      </c>
      <c r="BJ9" s="69">
        <f t="shared" si="11"/>
        <v>0</v>
      </c>
      <c r="BK9" s="69">
        <f t="shared" si="12"/>
        <v>0</v>
      </c>
      <c r="BL9" s="5"/>
      <c r="BM9" s="8"/>
    </row>
    <row r="10" spans="1:65" s="1" customFormat="1" ht="12" customHeight="1">
      <c r="A10" s="196"/>
      <c r="B10" s="113" t="s">
        <v>81</v>
      </c>
      <c r="C10" s="114" t="s">
        <v>82</v>
      </c>
      <c r="D10" s="103">
        <v>11897935</v>
      </c>
      <c r="E10" s="103">
        <v>1446549</v>
      </c>
      <c r="F10" s="103">
        <v>1446549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3">
        <v>10451386</v>
      </c>
      <c r="N10" s="103">
        <v>3230167</v>
      </c>
      <c r="O10" s="103">
        <v>5141006</v>
      </c>
      <c r="P10" s="108">
        <v>3896</v>
      </c>
      <c r="Q10" s="108">
        <v>952889</v>
      </c>
      <c r="R10" s="108">
        <v>101</v>
      </c>
      <c r="S10" s="108">
        <v>1123325</v>
      </c>
      <c r="T10" s="108">
        <v>2</v>
      </c>
      <c r="U10" s="92">
        <f t="shared" si="13"/>
        <v>100</v>
      </c>
      <c r="V10" s="140">
        <f t="shared" si="14"/>
        <v>30.90658980540954</v>
      </c>
      <c r="W10" s="140">
        <f t="shared" si="0"/>
        <v>49.18970555675582</v>
      </c>
      <c r="X10" s="140">
        <f t="shared" si="1"/>
        <v>0.0372773524965971</v>
      </c>
      <c r="Y10" s="140">
        <f t="shared" si="2"/>
        <v>9.117345775957372</v>
      </c>
      <c r="Z10" s="140">
        <f t="shared" si="3"/>
        <v>0.0009663790046602432</v>
      </c>
      <c r="AA10" s="140">
        <f t="shared" si="4"/>
        <v>10.748095994158096</v>
      </c>
      <c r="AB10" s="140">
        <f t="shared" si="5"/>
        <v>1.913621791406422E-05</v>
      </c>
      <c r="AC10" s="62" t="s">
        <v>133</v>
      </c>
      <c r="AD10" s="66">
        <v>1254141</v>
      </c>
      <c r="AE10" s="58">
        <v>655005</v>
      </c>
      <c r="AF10" s="58">
        <v>599136</v>
      </c>
      <c r="AG10" s="67">
        <v>1251268</v>
      </c>
      <c r="AH10" s="59">
        <v>654498</v>
      </c>
      <c r="AI10" s="59">
        <v>596770</v>
      </c>
      <c r="AJ10" s="67">
        <v>2535</v>
      </c>
      <c r="AK10" s="59">
        <v>476</v>
      </c>
      <c r="AL10" s="59">
        <v>2059</v>
      </c>
      <c r="AM10" s="151">
        <v>474</v>
      </c>
      <c r="AN10" s="151">
        <v>2051</v>
      </c>
      <c r="AO10" s="152">
        <v>2</v>
      </c>
      <c r="AP10" s="151">
        <v>8</v>
      </c>
      <c r="AQ10" s="67">
        <v>334</v>
      </c>
      <c r="AR10" s="59">
        <v>31</v>
      </c>
      <c r="AS10" s="59">
        <v>303</v>
      </c>
      <c r="AT10" s="151">
        <v>29</v>
      </c>
      <c r="AU10" s="151">
        <v>302</v>
      </c>
      <c r="AV10" s="152">
        <v>2</v>
      </c>
      <c r="AW10" s="151">
        <v>1</v>
      </c>
      <c r="AX10" s="67">
        <v>4</v>
      </c>
      <c r="AY10" s="59">
        <v>0</v>
      </c>
      <c r="AZ10" s="59">
        <v>4</v>
      </c>
      <c r="BA10" s="151">
        <v>0</v>
      </c>
      <c r="BB10" s="151">
        <v>4</v>
      </c>
      <c r="BC10" s="152">
        <v>0</v>
      </c>
      <c r="BD10" s="151">
        <v>0</v>
      </c>
      <c r="BE10" s="65">
        <f t="shared" si="6"/>
        <v>0</v>
      </c>
      <c r="BF10" s="65">
        <f t="shared" si="7"/>
        <v>0</v>
      </c>
      <c r="BG10" s="65">
        <f t="shared" si="8"/>
        <v>0</v>
      </c>
      <c r="BH10" s="5">
        <f t="shared" si="9"/>
        <v>0</v>
      </c>
      <c r="BI10" s="68">
        <f t="shared" si="10"/>
        <v>0.20213038246895682</v>
      </c>
      <c r="BJ10" s="69">
        <f t="shared" si="11"/>
        <v>0.07267120098319861</v>
      </c>
      <c r="BK10" s="69">
        <f t="shared" si="12"/>
        <v>0.3436615392832345</v>
      </c>
      <c r="BL10" s="5"/>
      <c r="BM10" s="8"/>
    </row>
    <row r="11" spans="1:65" s="1" customFormat="1" ht="12" customHeight="1">
      <c r="A11" s="32" t="s">
        <v>519</v>
      </c>
      <c r="B11" s="33" t="s">
        <v>15</v>
      </c>
      <c r="C11" s="35" t="s">
        <v>16</v>
      </c>
      <c r="D11" s="36">
        <v>4018696</v>
      </c>
      <c r="E11" s="36">
        <v>486253</v>
      </c>
      <c r="F11" s="36">
        <v>486253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36">
        <v>3532443</v>
      </c>
      <c r="N11" s="36">
        <v>1257420</v>
      </c>
      <c r="O11" s="36">
        <v>1740832</v>
      </c>
      <c r="P11" s="107">
        <v>1145</v>
      </c>
      <c r="Q11" s="107">
        <v>330826</v>
      </c>
      <c r="R11" s="107">
        <v>29</v>
      </c>
      <c r="S11" s="107">
        <v>202191</v>
      </c>
      <c r="T11" s="107">
        <v>0</v>
      </c>
      <c r="U11" s="90">
        <f t="shared" si="13"/>
        <v>100</v>
      </c>
      <c r="V11" s="139">
        <f t="shared" si="14"/>
        <v>35.5963280936168</v>
      </c>
      <c r="W11" s="139">
        <f t="shared" si="0"/>
        <v>49.281248133373985</v>
      </c>
      <c r="X11" s="139">
        <f t="shared" si="1"/>
        <v>0.03241382805044554</v>
      </c>
      <c r="Y11" s="139">
        <f t="shared" si="2"/>
        <v>9.365359893988382</v>
      </c>
      <c r="Z11" s="139">
        <f t="shared" si="3"/>
        <v>0.0008209615838104112</v>
      </c>
      <c r="AA11" s="139">
        <f t="shared" si="4"/>
        <v>5.72382908938658</v>
      </c>
      <c r="AB11" s="139">
        <f t="shared" si="5"/>
        <v>0</v>
      </c>
      <c r="AC11" s="70" t="s">
        <v>134</v>
      </c>
      <c r="AD11" s="56">
        <v>1514105</v>
      </c>
      <c r="AE11" s="63">
        <v>786337</v>
      </c>
      <c r="AF11" s="63">
        <v>727768</v>
      </c>
      <c r="AG11" s="57">
        <v>1458152</v>
      </c>
      <c r="AH11" s="64">
        <v>767556</v>
      </c>
      <c r="AI11" s="64">
        <v>690596</v>
      </c>
      <c r="AJ11" s="57">
        <v>46754</v>
      </c>
      <c r="AK11" s="64">
        <v>15762</v>
      </c>
      <c r="AL11" s="64">
        <v>30992</v>
      </c>
      <c r="AM11" s="148">
        <v>15656</v>
      </c>
      <c r="AN11" s="148">
        <v>30681</v>
      </c>
      <c r="AO11" s="150">
        <v>106</v>
      </c>
      <c r="AP11" s="148">
        <v>311</v>
      </c>
      <c r="AQ11" s="57">
        <v>9139</v>
      </c>
      <c r="AR11" s="64">
        <v>3010</v>
      </c>
      <c r="AS11" s="64">
        <v>6129</v>
      </c>
      <c r="AT11" s="148">
        <v>2978</v>
      </c>
      <c r="AU11" s="148">
        <v>6094</v>
      </c>
      <c r="AV11" s="150">
        <v>32</v>
      </c>
      <c r="AW11" s="148">
        <v>35</v>
      </c>
      <c r="AX11" s="57">
        <v>60</v>
      </c>
      <c r="AY11" s="64">
        <v>9</v>
      </c>
      <c r="AZ11" s="64">
        <v>51</v>
      </c>
      <c r="BA11" s="148">
        <v>9</v>
      </c>
      <c r="BB11" s="148">
        <v>51</v>
      </c>
      <c r="BC11" s="150">
        <v>0</v>
      </c>
      <c r="BD11" s="148">
        <v>0</v>
      </c>
      <c r="BE11" s="65">
        <f t="shared" si="6"/>
        <v>0</v>
      </c>
      <c r="BF11" s="65">
        <f t="shared" si="7"/>
        <v>0</v>
      </c>
      <c r="BG11" s="65">
        <f t="shared" si="8"/>
        <v>0</v>
      </c>
      <c r="BH11" s="5">
        <f t="shared" si="9"/>
        <v>0</v>
      </c>
      <c r="BI11" s="68">
        <f t="shared" si="10"/>
        <v>3.087896810326893</v>
      </c>
      <c r="BJ11" s="69">
        <f t="shared" si="11"/>
        <v>2.0044840825244137</v>
      </c>
      <c r="BK11" s="69">
        <f t="shared" si="12"/>
        <v>4.2584999615262005</v>
      </c>
      <c r="BL11" s="5"/>
      <c r="BM11" s="8"/>
    </row>
    <row r="12" spans="1:65" s="1" customFormat="1" ht="12" customHeight="1">
      <c r="A12" s="197" t="s">
        <v>520</v>
      </c>
      <c r="B12" s="39" t="s">
        <v>19</v>
      </c>
      <c r="C12" s="41" t="s">
        <v>20</v>
      </c>
      <c r="D12" s="103">
        <v>1963658</v>
      </c>
      <c r="E12" s="103">
        <v>252026</v>
      </c>
      <c r="F12" s="103">
        <v>252026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3">
        <v>1711632</v>
      </c>
      <c r="N12" s="103">
        <v>670780</v>
      </c>
      <c r="O12" s="103">
        <v>859028</v>
      </c>
      <c r="P12" s="108">
        <v>360</v>
      </c>
      <c r="Q12" s="108">
        <v>148190</v>
      </c>
      <c r="R12" s="108">
        <v>12</v>
      </c>
      <c r="S12" s="108">
        <v>33262</v>
      </c>
      <c r="T12" s="108">
        <v>0</v>
      </c>
      <c r="U12" s="92">
        <f t="shared" si="13"/>
        <v>100</v>
      </c>
      <c r="V12" s="140">
        <f t="shared" si="14"/>
        <v>39.18949867728577</v>
      </c>
      <c r="W12" s="140">
        <f t="shared" si="0"/>
        <v>50.18765715995027</v>
      </c>
      <c r="X12" s="140">
        <f t="shared" si="1"/>
        <v>0.021032558400403824</v>
      </c>
      <c r="Y12" s="140">
        <f t="shared" si="2"/>
        <v>8.657818970432897</v>
      </c>
      <c r="Z12" s="140">
        <f t="shared" si="3"/>
        <v>0.0007010852800134608</v>
      </c>
      <c r="AA12" s="140">
        <f t="shared" si="4"/>
        <v>1.9432915486506446</v>
      </c>
      <c r="AB12" s="140">
        <f t="shared" si="5"/>
        <v>0</v>
      </c>
      <c r="AC12" s="70" t="s">
        <v>135</v>
      </c>
      <c r="AD12" s="66">
        <v>1609454</v>
      </c>
      <c r="AE12" s="58">
        <v>835899</v>
      </c>
      <c r="AF12" s="58">
        <v>773555</v>
      </c>
      <c r="AG12" s="67">
        <v>1332197</v>
      </c>
      <c r="AH12" s="59">
        <v>727349</v>
      </c>
      <c r="AI12" s="59">
        <v>604848</v>
      </c>
      <c r="AJ12" s="67">
        <v>244289</v>
      </c>
      <c r="AK12" s="59">
        <v>95375</v>
      </c>
      <c r="AL12" s="59">
        <v>148914</v>
      </c>
      <c r="AM12" s="151">
        <v>95120</v>
      </c>
      <c r="AN12" s="151">
        <v>148123</v>
      </c>
      <c r="AO12" s="152">
        <v>255</v>
      </c>
      <c r="AP12" s="151">
        <v>791</v>
      </c>
      <c r="AQ12" s="67">
        <v>32562</v>
      </c>
      <c r="AR12" s="59">
        <v>13125</v>
      </c>
      <c r="AS12" s="59">
        <v>19437</v>
      </c>
      <c r="AT12" s="151">
        <v>13087</v>
      </c>
      <c r="AU12" s="151">
        <v>19399</v>
      </c>
      <c r="AV12" s="152">
        <v>38</v>
      </c>
      <c r="AW12" s="151">
        <v>38</v>
      </c>
      <c r="AX12" s="67">
        <v>406</v>
      </c>
      <c r="AY12" s="59">
        <v>50</v>
      </c>
      <c r="AZ12" s="59">
        <v>356</v>
      </c>
      <c r="BA12" s="151">
        <v>50</v>
      </c>
      <c r="BB12" s="151">
        <v>356</v>
      </c>
      <c r="BC12" s="152">
        <v>0</v>
      </c>
      <c r="BD12" s="151">
        <v>0</v>
      </c>
      <c r="BE12" s="65">
        <f t="shared" si="6"/>
        <v>0</v>
      </c>
      <c r="BF12" s="65">
        <f t="shared" si="7"/>
        <v>0</v>
      </c>
      <c r="BG12" s="65">
        <f t="shared" si="8"/>
        <v>0</v>
      </c>
      <c r="BH12" s="5">
        <f t="shared" si="9"/>
        <v>0</v>
      </c>
      <c r="BI12" s="68">
        <f t="shared" si="10"/>
        <v>15.178377263345208</v>
      </c>
      <c r="BJ12" s="69">
        <f t="shared" si="11"/>
        <v>11.409871288277651</v>
      </c>
      <c r="BK12" s="69">
        <f t="shared" si="12"/>
        <v>19.250602736715553</v>
      </c>
      <c r="BL12" s="5"/>
      <c r="BM12" s="8"/>
    </row>
    <row r="13" spans="1:65" s="1" customFormat="1" ht="12" customHeight="1">
      <c r="A13" s="198"/>
      <c r="B13" s="39" t="s">
        <v>21</v>
      </c>
      <c r="C13" s="41" t="s">
        <v>22</v>
      </c>
      <c r="D13" s="103">
        <v>2055038</v>
      </c>
      <c r="E13" s="103">
        <v>234227</v>
      </c>
      <c r="F13" s="103">
        <v>234227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3">
        <v>1820811</v>
      </c>
      <c r="N13" s="103">
        <v>586640</v>
      </c>
      <c r="O13" s="103">
        <v>881804</v>
      </c>
      <c r="P13" s="108">
        <v>785</v>
      </c>
      <c r="Q13" s="108">
        <v>182636</v>
      </c>
      <c r="R13" s="108">
        <v>17</v>
      </c>
      <c r="S13" s="108">
        <v>168929</v>
      </c>
      <c r="T13" s="108">
        <v>0</v>
      </c>
      <c r="U13" s="92">
        <f t="shared" si="13"/>
        <v>100</v>
      </c>
      <c r="V13" s="140">
        <f t="shared" si="14"/>
        <v>32.21861027860662</v>
      </c>
      <c r="W13" s="140">
        <f t="shared" si="0"/>
        <v>48.42918897128807</v>
      </c>
      <c r="X13" s="140">
        <f t="shared" si="1"/>
        <v>0.043112656942428405</v>
      </c>
      <c r="Y13" s="140">
        <f t="shared" si="2"/>
        <v>10.030475431002998</v>
      </c>
      <c r="Z13" s="140">
        <f t="shared" si="3"/>
        <v>0.0009336498955685132</v>
      </c>
      <c r="AA13" s="140">
        <f t="shared" si="4"/>
        <v>9.277679012264315</v>
      </c>
      <c r="AB13" s="140">
        <f t="shared" si="5"/>
        <v>0</v>
      </c>
      <c r="AC13" s="70" t="s">
        <v>136</v>
      </c>
      <c r="AD13" s="66">
        <v>1594132</v>
      </c>
      <c r="AE13" s="58">
        <v>811836</v>
      </c>
      <c r="AF13" s="58">
        <v>782296</v>
      </c>
      <c r="AG13" s="67">
        <v>884652</v>
      </c>
      <c r="AH13" s="59">
        <v>511183</v>
      </c>
      <c r="AI13" s="59">
        <v>373469</v>
      </c>
      <c r="AJ13" s="67">
        <v>636641</v>
      </c>
      <c r="AK13" s="59">
        <v>271302</v>
      </c>
      <c r="AL13" s="59">
        <v>365339</v>
      </c>
      <c r="AM13" s="151">
        <v>270955</v>
      </c>
      <c r="AN13" s="151">
        <v>364451</v>
      </c>
      <c r="AO13" s="152">
        <v>347</v>
      </c>
      <c r="AP13" s="151">
        <v>888</v>
      </c>
      <c r="AQ13" s="67">
        <v>70993</v>
      </c>
      <c r="AR13" s="59">
        <v>29113</v>
      </c>
      <c r="AS13" s="59">
        <v>41880</v>
      </c>
      <c r="AT13" s="151">
        <v>29104</v>
      </c>
      <c r="AU13" s="151">
        <v>41870</v>
      </c>
      <c r="AV13" s="152">
        <v>9</v>
      </c>
      <c r="AW13" s="151">
        <v>10</v>
      </c>
      <c r="AX13" s="67">
        <v>1846</v>
      </c>
      <c r="AY13" s="59">
        <v>238</v>
      </c>
      <c r="AZ13" s="59">
        <v>1608</v>
      </c>
      <c r="BA13" s="151">
        <v>238</v>
      </c>
      <c r="BB13" s="151">
        <v>1608</v>
      </c>
      <c r="BC13" s="152">
        <v>0</v>
      </c>
      <c r="BD13" s="151">
        <v>0</v>
      </c>
      <c r="BE13" s="65">
        <f t="shared" si="6"/>
        <v>0</v>
      </c>
      <c r="BF13" s="65">
        <f t="shared" si="7"/>
        <v>0</v>
      </c>
      <c r="BG13" s="65">
        <f t="shared" si="8"/>
        <v>0</v>
      </c>
      <c r="BH13" s="5">
        <f t="shared" si="9"/>
        <v>0</v>
      </c>
      <c r="BI13" s="68">
        <f t="shared" si="10"/>
        <v>39.936529722758216</v>
      </c>
      <c r="BJ13" s="69">
        <f t="shared" si="11"/>
        <v>33.418325868771525</v>
      </c>
      <c r="BK13" s="69">
        <f t="shared" si="12"/>
        <v>46.70086514567376</v>
      </c>
      <c r="BL13" s="5"/>
      <c r="BM13" s="8"/>
    </row>
    <row r="14" spans="1:65" s="1" customFormat="1" ht="12" customHeight="1">
      <c r="A14" s="32" t="s">
        <v>67</v>
      </c>
      <c r="B14" s="33" t="s">
        <v>15</v>
      </c>
      <c r="C14" s="35" t="s">
        <v>16</v>
      </c>
      <c r="D14" s="36">
        <v>2645041</v>
      </c>
      <c r="E14" s="36">
        <v>355500</v>
      </c>
      <c r="F14" s="36">
        <v>355500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36">
        <v>2289541</v>
      </c>
      <c r="N14" s="36">
        <v>765467</v>
      </c>
      <c r="O14" s="36">
        <v>1209811</v>
      </c>
      <c r="P14" s="107">
        <v>791</v>
      </c>
      <c r="Q14" s="107">
        <v>176754</v>
      </c>
      <c r="R14" s="107">
        <v>15</v>
      </c>
      <c r="S14" s="107">
        <v>136702</v>
      </c>
      <c r="T14" s="107">
        <v>1</v>
      </c>
      <c r="U14" s="90">
        <f t="shared" si="13"/>
        <v>100</v>
      </c>
      <c r="V14" s="139">
        <f t="shared" si="14"/>
        <v>33.43320779143069</v>
      </c>
      <c r="W14" s="139">
        <f t="shared" si="0"/>
        <v>52.8407659002394</v>
      </c>
      <c r="X14" s="139">
        <f t="shared" si="1"/>
        <v>0.03454840948469584</v>
      </c>
      <c r="Y14" s="139">
        <f t="shared" si="2"/>
        <v>7.720062667582717</v>
      </c>
      <c r="Z14" s="139">
        <f t="shared" si="3"/>
        <v>0.0006551531507843712</v>
      </c>
      <c r="AA14" s="139">
        <f t="shared" si="4"/>
        <v>5.970716401235007</v>
      </c>
      <c r="AB14" s="139">
        <f t="shared" si="5"/>
        <v>4.367687671895808E-05</v>
      </c>
      <c r="AC14" s="70" t="s">
        <v>137</v>
      </c>
      <c r="AD14" s="56">
        <v>1964945</v>
      </c>
      <c r="AE14" s="63">
        <v>973587</v>
      </c>
      <c r="AF14" s="63">
        <v>991358</v>
      </c>
      <c r="AG14" s="57">
        <v>676215</v>
      </c>
      <c r="AH14" s="64">
        <v>398351</v>
      </c>
      <c r="AI14" s="64">
        <v>277864</v>
      </c>
      <c r="AJ14" s="57">
        <v>1120333</v>
      </c>
      <c r="AK14" s="64">
        <v>507622</v>
      </c>
      <c r="AL14" s="64">
        <v>612711</v>
      </c>
      <c r="AM14" s="148">
        <v>507335</v>
      </c>
      <c r="AN14" s="148">
        <v>611830</v>
      </c>
      <c r="AO14" s="150">
        <v>287</v>
      </c>
      <c r="AP14" s="148">
        <v>881</v>
      </c>
      <c r="AQ14" s="57">
        <v>160678</v>
      </c>
      <c r="AR14" s="64">
        <v>66691</v>
      </c>
      <c r="AS14" s="64">
        <v>93987</v>
      </c>
      <c r="AT14" s="148">
        <v>66687</v>
      </c>
      <c r="AU14" s="148">
        <v>93977</v>
      </c>
      <c r="AV14" s="150">
        <v>4</v>
      </c>
      <c r="AW14" s="148">
        <v>10</v>
      </c>
      <c r="AX14" s="57">
        <v>7719</v>
      </c>
      <c r="AY14" s="64">
        <v>923</v>
      </c>
      <c r="AZ14" s="64">
        <v>6796</v>
      </c>
      <c r="BA14" s="148">
        <v>923</v>
      </c>
      <c r="BB14" s="148">
        <v>6796</v>
      </c>
      <c r="BC14" s="150">
        <v>0</v>
      </c>
      <c r="BD14" s="148">
        <v>0</v>
      </c>
      <c r="BE14" s="65">
        <f t="shared" si="6"/>
        <v>0</v>
      </c>
      <c r="BF14" s="65">
        <f t="shared" si="7"/>
        <v>0</v>
      </c>
      <c r="BG14" s="65">
        <f t="shared" si="8"/>
        <v>0</v>
      </c>
      <c r="BH14" s="5">
        <f t="shared" si="9"/>
        <v>0</v>
      </c>
      <c r="BI14" s="68">
        <f t="shared" si="10"/>
        <v>57.01599790324921</v>
      </c>
      <c r="BJ14" s="69">
        <f t="shared" si="11"/>
        <v>52.13935683200371</v>
      </c>
      <c r="BK14" s="69">
        <f t="shared" si="12"/>
        <v>61.805220717440115</v>
      </c>
      <c r="BL14" s="5"/>
      <c r="BM14" s="8"/>
    </row>
    <row r="15" spans="1:65" s="1" customFormat="1" ht="12" customHeight="1">
      <c r="A15" s="197" t="s">
        <v>68</v>
      </c>
      <c r="B15" s="39" t="s">
        <v>19</v>
      </c>
      <c r="C15" s="41" t="s">
        <v>20</v>
      </c>
      <c r="D15" s="103">
        <v>1260049</v>
      </c>
      <c r="E15" s="103">
        <v>184063</v>
      </c>
      <c r="F15" s="103">
        <v>184063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3">
        <v>1075986</v>
      </c>
      <c r="N15" s="103">
        <v>381783</v>
      </c>
      <c r="O15" s="103">
        <v>596148</v>
      </c>
      <c r="P15" s="108">
        <v>295</v>
      </c>
      <c r="Q15" s="108">
        <v>75294</v>
      </c>
      <c r="R15" s="108">
        <v>4</v>
      </c>
      <c r="S15" s="108">
        <v>22462</v>
      </c>
      <c r="T15" s="108">
        <v>0</v>
      </c>
      <c r="U15" s="92">
        <f t="shared" si="13"/>
        <v>100</v>
      </c>
      <c r="V15" s="140">
        <f t="shared" si="14"/>
        <v>35.48215311351635</v>
      </c>
      <c r="W15" s="140">
        <f t="shared" si="0"/>
        <v>55.40481009975966</v>
      </c>
      <c r="X15" s="140">
        <f t="shared" si="1"/>
        <v>0.02741671360036283</v>
      </c>
      <c r="Y15" s="140">
        <f t="shared" si="2"/>
        <v>6.997674690934641</v>
      </c>
      <c r="Z15" s="140">
        <f t="shared" si="3"/>
        <v>0.00037175204881847903</v>
      </c>
      <c r="AA15" s="140">
        <f t="shared" si="4"/>
        <v>2.0875736301401693</v>
      </c>
      <c r="AB15" s="140">
        <f t="shared" si="5"/>
        <v>0</v>
      </c>
      <c r="AC15" s="70" t="s">
        <v>138</v>
      </c>
      <c r="AD15" s="66">
        <v>1974288</v>
      </c>
      <c r="AE15" s="58">
        <v>972012</v>
      </c>
      <c r="AF15" s="58">
        <v>1002276</v>
      </c>
      <c r="AG15" s="67">
        <v>482541</v>
      </c>
      <c r="AH15" s="59">
        <v>271360</v>
      </c>
      <c r="AI15" s="59">
        <v>211181</v>
      </c>
      <c r="AJ15" s="67">
        <v>1240774</v>
      </c>
      <c r="AK15" s="59">
        <v>591285</v>
      </c>
      <c r="AL15" s="59">
        <v>649489</v>
      </c>
      <c r="AM15" s="151">
        <v>591018</v>
      </c>
      <c r="AN15" s="151">
        <v>648928</v>
      </c>
      <c r="AO15" s="152">
        <v>267</v>
      </c>
      <c r="AP15" s="151">
        <v>561</v>
      </c>
      <c r="AQ15" s="67">
        <v>234576</v>
      </c>
      <c r="AR15" s="59">
        <v>107206</v>
      </c>
      <c r="AS15" s="59">
        <v>127370</v>
      </c>
      <c r="AT15" s="151">
        <v>107203</v>
      </c>
      <c r="AU15" s="151">
        <v>127368</v>
      </c>
      <c r="AV15" s="152">
        <v>3</v>
      </c>
      <c r="AW15" s="151">
        <v>2</v>
      </c>
      <c r="AX15" s="67">
        <v>16397</v>
      </c>
      <c r="AY15" s="59">
        <v>2161</v>
      </c>
      <c r="AZ15" s="59">
        <v>14236</v>
      </c>
      <c r="BA15" s="151">
        <v>2161</v>
      </c>
      <c r="BB15" s="151">
        <v>14235</v>
      </c>
      <c r="BC15" s="152">
        <v>0</v>
      </c>
      <c r="BD15" s="151">
        <v>1</v>
      </c>
      <c r="BE15" s="65">
        <f t="shared" si="6"/>
        <v>0</v>
      </c>
      <c r="BF15" s="65">
        <f t="shared" si="7"/>
        <v>0</v>
      </c>
      <c r="BG15" s="65">
        <f t="shared" si="8"/>
        <v>0</v>
      </c>
      <c r="BH15" s="5">
        <f t="shared" si="9"/>
        <v>0</v>
      </c>
      <c r="BI15" s="68">
        <f t="shared" si="10"/>
        <v>62.84665661747425</v>
      </c>
      <c r="BJ15" s="69">
        <f t="shared" si="11"/>
        <v>60.8310391229738</v>
      </c>
      <c r="BK15" s="69">
        <f t="shared" si="12"/>
        <v>64.80141198631914</v>
      </c>
      <c r="BL15" s="5"/>
      <c r="BM15" s="8"/>
    </row>
    <row r="16" spans="1:65" s="1" customFormat="1" ht="12" customHeight="1">
      <c r="A16" s="198"/>
      <c r="B16" s="39" t="s">
        <v>21</v>
      </c>
      <c r="C16" s="41" t="s">
        <v>22</v>
      </c>
      <c r="D16" s="103">
        <v>1384992</v>
      </c>
      <c r="E16" s="103">
        <v>171437</v>
      </c>
      <c r="F16" s="103">
        <v>171437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3">
        <v>1213555</v>
      </c>
      <c r="N16" s="103">
        <v>383684</v>
      </c>
      <c r="O16" s="103">
        <v>613663</v>
      </c>
      <c r="P16" s="108">
        <v>496</v>
      </c>
      <c r="Q16" s="108">
        <v>101460</v>
      </c>
      <c r="R16" s="108">
        <v>11</v>
      </c>
      <c r="S16" s="108">
        <v>114240</v>
      </c>
      <c r="T16" s="108">
        <v>1</v>
      </c>
      <c r="U16" s="92">
        <f t="shared" si="13"/>
        <v>100</v>
      </c>
      <c r="V16" s="140">
        <f t="shared" si="14"/>
        <v>31.61653159518934</v>
      </c>
      <c r="W16" s="140">
        <f t="shared" si="0"/>
        <v>50.56738260729839</v>
      </c>
      <c r="X16" s="140">
        <f t="shared" si="1"/>
        <v>0.040871653942342955</v>
      </c>
      <c r="Y16" s="140">
        <f t="shared" si="2"/>
        <v>8.360560501996202</v>
      </c>
      <c r="Z16" s="140">
        <f t="shared" si="3"/>
        <v>0.0009064278092051864</v>
      </c>
      <c r="AA16" s="140">
        <f t="shared" si="4"/>
        <v>9.413664811236409</v>
      </c>
      <c r="AB16" s="140">
        <f t="shared" si="5"/>
        <v>8.24025281095624E-05</v>
      </c>
      <c r="AC16" s="70" t="s">
        <v>139</v>
      </c>
      <c r="AD16" s="66">
        <v>1775328</v>
      </c>
      <c r="AE16" s="58">
        <v>870707</v>
      </c>
      <c r="AF16" s="58">
        <v>904621</v>
      </c>
      <c r="AG16" s="67">
        <v>320436</v>
      </c>
      <c r="AH16" s="59">
        <v>169496</v>
      </c>
      <c r="AI16" s="59">
        <v>150940</v>
      </c>
      <c r="AJ16" s="67">
        <v>1161186</v>
      </c>
      <c r="AK16" s="59">
        <v>570345</v>
      </c>
      <c r="AL16" s="59">
        <v>590841</v>
      </c>
      <c r="AM16" s="151">
        <v>570154</v>
      </c>
      <c r="AN16" s="151">
        <v>590554</v>
      </c>
      <c r="AO16" s="152">
        <v>191</v>
      </c>
      <c r="AP16" s="151">
        <v>287</v>
      </c>
      <c r="AQ16" s="67">
        <v>264805</v>
      </c>
      <c r="AR16" s="59">
        <v>126761</v>
      </c>
      <c r="AS16" s="59">
        <v>138044</v>
      </c>
      <c r="AT16" s="151">
        <v>126759</v>
      </c>
      <c r="AU16" s="151">
        <v>138041</v>
      </c>
      <c r="AV16" s="152">
        <v>2</v>
      </c>
      <c r="AW16" s="151">
        <v>3</v>
      </c>
      <c r="AX16" s="67">
        <v>28901</v>
      </c>
      <c r="AY16" s="59">
        <v>4105</v>
      </c>
      <c r="AZ16" s="59">
        <v>24796</v>
      </c>
      <c r="BA16" s="151">
        <v>4104</v>
      </c>
      <c r="BB16" s="151">
        <v>24796</v>
      </c>
      <c r="BC16" s="152">
        <v>1</v>
      </c>
      <c r="BD16" s="151">
        <v>0</v>
      </c>
      <c r="BE16" s="65">
        <f t="shared" si="6"/>
        <v>0</v>
      </c>
      <c r="BF16" s="65">
        <f t="shared" si="7"/>
        <v>0</v>
      </c>
      <c r="BG16" s="65">
        <f t="shared" si="8"/>
        <v>0</v>
      </c>
      <c r="BH16" s="5">
        <f t="shared" si="9"/>
        <v>0</v>
      </c>
      <c r="BI16" s="68">
        <f t="shared" si="10"/>
        <v>65.40684312983291</v>
      </c>
      <c r="BJ16" s="69">
        <f t="shared" si="11"/>
        <v>65.5036654121306</v>
      </c>
      <c r="BK16" s="69">
        <f t="shared" si="12"/>
        <v>65.3136506890731</v>
      </c>
      <c r="BL16" s="5"/>
      <c r="BM16" s="8"/>
    </row>
    <row r="17" spans="1:65" s="1" customFormat="1" ht="12" customHeight="1">
      <c r="A17" s="32" t="s">
        <v>544</v>
      </c>
      <c r="B17" s="33" t="s">
        <v>15</v>
      </c>
      <c r="C17" s="35" t="s">
        <v>16</v>
      </c>
      <c r="D17" s="36">
        <v>2249037</v>
      </c>
      <c r="E17" s="36">
        <v>334572</v>
      </c>
      <c r="F17" s="36">
        <v>334572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36">
        <v>1914465</v>
      </c>
      <c r="N17" s="36">
        <v>644499</v>
      </c>
      <c r="O17" s="36">
        <v>984105</v>
      </c>
      <c r="P17" s="107">
        <v>566</v>
      </c>
      <c r="Q17" s="107">
        <v>178096</v>
      </c>
      <c r="R17" s="107">
        <v>12</v>
      </c>
      <c r="S17" s="107">
        <v>107187</v>
      </c>
      <c r="T17" s="107">
        <v>0</v>
      </c>
      <c r="U17" s="90">
        <f t="shared" si="13"/>
        <v>100</v>
      </c>
      <c r="V17" s="139">
        <f t="shared" si="14"/>
        <v>33.664705283199226</v>
      </c>
      <c r="W17" s="139">
        <f t="shared" si="0"/>
        <v>51.40365585163479</v>
      </c>
      <c r="X17" s="139">
        <f t="shared" si="1"/>
        <v>0.029564395274920146</v>
      </c>
      <c r="Y17" s="139">
        <f t="shared" si="2"/>
        <v>9.302651132300669</v>
      </c>
      <c r="Z17" s="139">
        <f t="shared" si="3"/>
        <v>0.0006268069669594378</v>
      </c>
      <c r="AA17" s="139">
        <f t="shared" si="4"/>
        <v>5.598796530623438</v>
      </c>
      <c r="AB17" s="139">
        <f t="shared" si="5"/>
        <v>0</v>
      </c>
      <c r="AC17" s="70" t="s">
        <v>140</v>
      </c>
      <c r="AD17" s="56">
        <v>1814146</v>
      </c>
      <c r="AE17" s="63">
        <v>893605</v>
      </c>
      <c r="AF17" s="63">
        <v>920541</v>
      </c>
      <c r="AG17" s="57">
        <v>240626</v>
      </c>
      <c r="AH17" s="64">
        <v>125136</v>
      </c>
      <c r="AI17" s="64">
        <v>115490</v>
      </c>
      <c r="AJ17" s="57">
        <v>1232697</v>
      </c>
      <c r="AK17" s="64">
        <v>617823</v>
      </c>
      <c r="AL17" s="64">
        <v>614874</v>
      </c>
      <c r="AM17" s="148">
        <v>617704</v>
      </c>
      <c r="AN17" s="148">
        <v>614766</v>
      </c>
      <c r="AO17" s="150">
        <v>119</v>
      </c>
      <c r="AP17" s="148">
        <v>108</v>
      </c>
      <c r="AQ17" s="57">
        <v>287948</v>
      </c>
      <c r="AR17" s="64">
        <v>142478</v>
      </c>
      <c r="AS17" s="64">
        <v>145470</v>
      </c>
      <c r="AT17" s="148">
        <v>142477</v>
      </c>
      <c r="AU17" s="148">
        <v>145470</v>
      </c>
      <c r="AV17" s="150">
        <v>1</v>
      </c>
      <c r="AW17" s="148">
        <v>0</v>
      </c>
      <c r="AX17" s="57">
        <v>52875</v>
      </c>
      <c r="AY17" s="64">
        <v>8168</v>
      </c>
      <c r="AZ17" s="64">
        <v>44707</v>
      </c>
      <c r="BA17" s="148">
        <v>8168</v>
      </c>
      <c r="BB17" s="148">
        <v>44707</v>
      </c>
      <c r="BC17" s="150">
        <v>0</v>
      </c>
      <c r="BD17" s="148">
        <v>0</v>
      </c>
      <c r="BE17" s="65">
        <f t="shared" si="6"/>
        <v>0</v>
      </c>
      <c r="BF17" s="65">
        <f t="shared" si="7"/>
        <v>0</v>
      </c>
      <c r="BG17" s="65">
        <f t="shared" si="8"/>
        <v>0</v>
      </c>
      <c r="BH17" s="5">
        <f t="shared" si="9"/>
        <v>0</v>
      </c>
      <c r="BI17" s="68">
        <f t="shared" si="10"/>
        <v>67.94916175434612</v>
      </c>
      <c r="BJ17" s="69">
        <f t="shared" si="11"/>
        <v>69.1382657885755</v>
      </c>
      <c r="BK17" s="69">
        <f t="shared" si="12"/>
        <v>66.79485215758993</v>
      </c>
      <c r="BL17" s="5"/>
      <c r="BM17" s="8"/>
    </row>
    <row r="18" spans="1:65" s="1" customFormat="1" ht="12" customHeight="1">
      <c r="A18" s="197" t="s">
        <v>545</v>
      </c>
      <c r="B18" s="39" t="s">
        <v>19</v>
      </c>
      <c r="C18" s="41" t="s">
        <v>20</v>
      </c>
      <c r="D18" s="103">
        <v>1116111</v>
      </c>
      <c r="E18" s="103">
        <v>174201</v>
      </c>
      <c r="F18" s="103">
        <v>174201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3">
        <v>941910</v>
      </c>
      <c r="N18" s="103">
        <v>354874</v>
      </c>
      <c r="O18" s="103">
        <v>488291</v>
      </c>
      <c r="P18" s="108">
        <v>164</v>
      </c>
      <c r="Q18" s="108">
        <v>81131</v>
      </c>
      <c r="R18" s="108">
        <v>5</v>
      </c>
      <c r="S18" s="108">
        <v>17445</v>
      </c>
      <c r="T18" s="108">
        <v>0</v>
      </c>
      <c r="U18" s="92">
        <f t="shared" si="13"/>
        <v>100</v>
      </c>
      <c r="V18" s="140">
        <f t="shared" si="14"/>
        <v>37.675998768459834</v>
      </c>
      <c r="W18" s="140">
        <f t="shared" si="0"/>
        <v>51.840515548194624</v>
      </c>
      <c r="X18" s="140">
        <f t="shared" si="1"/>
        <v>0.01741142996676965</v>
      </c>
      <c r="Y18" s="140">
        <f t="shared" si="2"/>
        <v>8.613455638012123</v>
      </c>
      <c r="Z18" s="140">
        <f t="shared" si="3"/>
        <v>0.0005308362794746844</v>
      </c>
      <c r="AA18" s="140">
        <f t="shared" si="4"/>
        <v>1.8520877790871737</v>
      </c>
      <c r="AB18" s="140">
        <f t="shared" si="5"/>
        <v>0</v>
      </c>
      <c r="AC18" s="70" t="s">
        <v>141</v>
      </c>
      <c r="AD18" s="66">
        <v>1827585</v>
      </c>
      <c r="AE18" s="58">
        <v>894467</v>
      </c>
      <c r="AF18" s="58">
        <v>933118</v>
      </c>
      <c r="AG18" s="67">
        <v>170671</v>
      </c>
      <c r="AH18" s="59">
        <v>88681</v>
      </c>
      <c r="AI18" s="59">
        <v>81990</v>
      </c>
      <c r="AJ18" s="67">
        <v>1287997</v>
      </c>
      <c r="AK18" s="59">
        <v>656383</v>
      </c>
      <c r="AL18" s="59">
        <v>631614</v>
      </c>
      <c r="AM18" s="151">
        <v>656342</v>
      </c>
      <c r="AN18" s="151">
        <v>631568</v>
      </c>
      <c r="AO18" s="152">
        <v>41</v>
      </c>
      <c r="AP18" s="151">
        <v>46</v>
      </c>
      <c r="AQ18" s="67">
        <v>275434</v>
      </c>
      <c r="AR18" s="59">
        <v>134363</v>
      </c>
      <c r="AS18" s="59">
        <v>141071</v>
      </c>
      <c r="AT18" s="151">
        <v>134363</v>
      </c>
      <c r="AU18" s="151">
        <v>141071</v>
      </c>
      <c r="AV18" s="152">
        <v>0</v>
      </c>
      <c r="AW18" s="151">
        <v>0</v>
      </c>
      <c r="AX18" s="67">
        <v>93483</v>
      </c>
      <c r="AY18" s="59">
        <v>15040</v>
      </c>
      <c r="AZ18" s="59">
        <v>78443</v>
      </c>
      <c r="BA18" s="151">
        <v>15040</v>
      </c>
      <c r="BB18" s="151">
        <v>78442</v>
      </c>
      <c r="BC18" s="152">
        <v>0</v>
      </c>
      <c r="BD18" s="151">
        <v>1</v>
      </c>
      <c r="BE18" s="65">
        <f t="shared" si="6"/>
        <v>0</v>
      </c>
      <c r="BF18" s="65">
        <f t="shared" si="7"/>
        <v>0</v>
      </c>
      <c r="BG18" s="65">
        <f t="shared" si="8"/>
        <v>0</v>
      </c>
      <c r="BH18" s="5">
        <f t="shared" si="9"/>
        <v>0</v>
      </c>
      <c r="BI18" s="68">
        <f t="shared" si="10"/>
        <v>70.47535408749799</v>
      </c>
      <c r="BJ18" s="69">
        <f t="shared" si="11"/>
        <v>73.38258426526636</v>
      </c>
      <c r="BK18" s="69">
        <f t="shared" si="12"/>
        <v>67.68854528580522</v>
      </c>
      <c r="BL18" s="5"/>
      <c r="BM18" s="8"/>
    </row>
    <row r="19" spans="1:65" s="1" customFormat="1" ht="12" customHeight="1">
      <c r="A19" s="198"/>
      <c r="B19" s="39" t="s">
        <v>21</v>
      </c>
      <c r="C19" s="41" t="s">
        <v>22</v>
      </c>
      <c r="D19" s="103">
        <v>1132926</v>
      </c>
      <c r="E19" s="103">
        <v>160371</v>
      </c>
      <c r="F19" s="103">
        <v>160371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3">
        <v>972555</v>
      </c>
      <c r="N19" s="103">
        <v>289625</v>
      </c>
      <c r="O19" s="103">
        <v>495814</v>
      </c>
      <c r="P19" s="108">
        <v>402</v>
      </c>
      <c r="Q19" s="108">
        <v>96965</v>
      </c>
      <c r="R19" s="108">
        <v>7</v>
      </c>
      <c r="S19" s="108">
        <v>89742</v>
      </c>
      <c r="T19" s="108">
        <v>0</v>
      </c>
      <c r="U19" s="92">
        <f t="shared" si="13"/>
        <v>100</v>
      </c>
      <c r="V19" s="140">
        <f t="shared" si="14"/>
        <v>29.779806797559004</v>
      </c>
      <c r="W19" s="140">
        <f t="shared" si="0"/>
        <v>50.98056151066006</v>
      </c>
      <c r="X19" s="140">
        <f t="shared" si="1"/>
        <v>0.04133442324598609</v>
      </c>
      <c r="Y19" s="140">
        <f t="shared" si="2"/>
        <v>9.970130223997614</v>
      </c>
      <c r="Z19" s="140">
        <f t="shared" si="3"/>
        <v>0.0007197536386116981</v>
      </c>
      <c r="AA19" s="140">
        <f t="shared" si="4"/>
        <v>9.227447290898715</v>
      </c>
      <c r="AB19" s="140">
        <f t="shared" si="5"/>
        <v>0</v>
      </c>
      <c r="AC19" s="70" t="s">
        <v>142</v>
      </c>
      <c r="AD19" s="66">
        <v>1657519</v>
      </c>
      <c r="AE19" s="58">
        <v>800678</v>
      </c>
      <c r="AF19" s="58">
        <v>856841</v>
      </c>
      <c r="AG19" s="67">
        <v>108334</v>
      </c>
      <c r="AH19" s="59">
        <v>53975</v>
      </c>
      <c r="AI19" s="59">
        <v>54359</v>
      </c>
      <c r="AJ19" s="67">
        <v>1187248</v>
      </c>
      <c r="AK19" s="59">
        <v>618238</v>
      </c>
      <c r="AL19" s="59">
        <v>569010</v>
      </c>
      <c r="AM19" s="151">
        <v>618226</v>
      </c>
      <c r="AN19" s="151">
        <v>569000</v>
      </c>
      <c r="AO19" s="152">
        <v>12</v>
      </c>
      <c r="AP19" s="151">
        <v>10</v>
      </c>
      <c r="AQ19" s="67">
        <v>219178</v>
      </c>
      <c r="AR19" s="59">
        <v>105431</v>
      </c>
      <c r="AS19" s="59">
        <v>113747</v>
      </c>
      <c r="AT19" s="151">
        <v>105431</v>
      </c>
      <c r="AU19" s="151">
        <v>113746</v>
      </c>
      <c r="AV19" s="152">
        <v>0</v>
      </c>
      <c r="AW19" s="151">
        <v>1</v>
      </c>
      <c r="AX19" s="67">
        <v>142759</v>
      </c>
      <c r="AY19" s="59">
        <v>23034</v>
      </c>
      <c r="AZ19" s="59">
        <v>119725</v>
      </c>
      <c r="BA19" s="151">
        <v>23034</v>
      </c>
      <c r="BB19" s="151">
        <v>119725</v>
      </c>
      <c r="BC19" s="152">
        <v>0</v>
      </c>
      <c r="BD19" s="151">
        <v>0</v>
      </c>
      <c r="BE19" s="65">
        <f t="shared" si="6"/>
        <v>0</v>
      </c>
      <c r="BF19" s="65">
        <f t="shared" si="7"/>
        <v>0</v>
      </c>
      <c r="BG19" s="65">
        <f t="shared" si="8"/>
        <v>0</v>
      </c>
      <c r="BH19" s="5">
        <f t="shared" si="9"/>
        <v>0</v>
      </c>
      <c r="BI19" s="68">
        <f t="shared" si="10"/>
        <v>71.62801753705388</v>
      </c>
      <c r="BJ19" s="69">
        <f t="shared" si="11"/>
        <v>77.21431087153637</v>
      </c>
      <c r="BK19" s="69">
        <f t="shared" si="12"/>
        <v>66.40788664407982</v>
      </c>
      <c r="BL19" s="5"/>
      <c r="BM19" s="8"/>
    </row>
    <row r="20" spans="1:65" s="1" customFormat="1" ht="12" customHeight="1">
      <c r="A20" s="32" t="s">
        <v>521</v>
      </c>
      <c r="B20" s="33" t="s">
        <v>15</v>
      </c>
      <c r="C20" s="35" t="s">
        <v>16</v>
      </c>
      <c r="D20" s="36">
        <v>2815261</v>
      </c>
      <c r="E20" s="36">
        <v>400574</v>
      </c>
      <c r="F20" s="36">
        <v>400574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36">
        <v>2414687</v>
      </c>
      <c r="N20" s="36">
        <v>846106</v>
      </c>
      <c r="O20" s="36">
        <v>1222265</v>
      </c>
      <c r="P20" s="107">
        <v>651</v>
      </c>
      <c r="Q20" s="107">
        <v>204333</v>
      </c>
      <c r="R20" s="107">
        <v>21</v>
      </c>
      <c r="S20" s="107">
        <v>141311</v>
      </c>
      <c r="T20" s="107">
        <v>0</v>
      </c>
      <c r="U20" s="90">
        <f t="shared" si="13"/>
        <v>100</v>
      </c>
      <c r="V20" s="139">
        <f t="shared" si="14"/>
        <v>35.0399865489813</v>
      </c>
      <c r="W20" s="139">
        <f t="shared" si="0"/>
        <v>50.61794758492508</v>
      </c>
      <c r="X20" s="139">
        <f t="shared" si="1"/>
        <v>0.0269600159358128</v>
      </c>
      <c r="Y20" s="139">
        <f t="shared" si="2"/>
        <v>8.46209053181634</v>
      </c>
      <c r="Z20" s="139">
        <f t="shared" si="3"/>
        <v>0.0008696779334133162</v>
      </c>
      <c r="AA20" s="139">
        <f t="shared" si="4"/>
        <v>5.852145640408053</v>
      </c>
      <c r="AB20" s="139">
        <f t="shared" si="5"/>
        <v>0</v>
      </c>
      <c r="AC20" s="70" t="s">
        <v>143</v>
      </c>
      <c r="AD20" s="56">
        <v>1379517</v>
      </c>
      <c r="AE20" s="63">
        <v>655667</v>
      </c>
      <c r="AF20" s="63">
        <v>723850</v>
      </c>
      <c r="AG20" s="57">
        <v>66825</v>
      </c>
      <c r="AH20" s="64">
        <v>28821</v>
      </c>
      <c r="AI20" s="64">
        <v>38004</v>
      </c>
      <c r="AJ20" s="57">
        <v>969528</v>
      </c>
      <c r="AK20" s="64">
        <v>524908</v>
      </c>
      <c r="AL20" s="64">
        <v>444620</v>
      </c>
      <c r="AM20" s="148">
        <v>524896</v>
      </c>
      <c r="AN20" s="148">
        <v>444616</v>
      </c>
      <c r="AO20" s="150">
        <v>12</v>
      </c>
      <c r="AP20" s="148">
        <v>4</v>
      </c>
      <c r="AQ20" s="57">
        <v>144794</v>
      </c>
      <c r="AR20" s="64">
        <v>70862</v>
      </c>
      <c r="AS20" s="64">
        <v>73932</v>
      </c>
      <c r="AT20" s="148">
        <v>70862</v>
      </c>
      <c r="AU20" s="148">
        <v>73931</v>
      </c>
      <c r="AV20" s="150">
        <v>0</v>
      </c>
      <c r="AW20" s="148">
        <v>1</v>
      </c>
      <c r="AX20" s="57">
        <v>198370</v>
      </c>
      <c r="AY20" s="64">
        <v>31076</v>
      </c>
      <c r="AZ20" s="64">
        <v>167294</v>
      </c>
      <c r="BA20" s="148">
        <v>31076</v>
      </c>
      <c r="BB20" s="148">
        <v>167294</v>
      </c>
      <c r="BC20" s="150">
        <v>0</v>
      </c>
      <c r="BD20" s="148">
        <v>0</v>
      </c>
      <c r="BE20" s="65">
        <f t="shared" si="6"/>
        <v>0</v>
      </c>
      <c r="BF20" s="65">
        <f t="shared" si="7"/>
        <v>0</v>
      </c>
      <c r="BG20" s="65">
        <f t="shared" si="8"/>
        <v>0</v>
      </c>
      <c r="BH20" s="5">
        <f t="shared" si="9"/>
        <v>0</v>
      </c>
      <c r="BI20" s="68">
        <f t="shared" si="10"/>
        <v>70.28025026150458</v>
      </c>
      <c r="BJ20" s="69">
        <f t="shared" si="11"/>
        <v>80.05710215704008</v>
      </c>
      <c r="BK20" s="69">
        <f t="shared" si="12"/>
        <v>61.4243282448021</v>
      </c>
      <c r="BL20" s="5"/>
      <c r="BM20" s="8"/>
    </row>
    <row r="21" spans="1:65" s="1" customFormat="1" ht="12" customHeight="1">
      <c r="A21" s="197" t="s">
        <v>62</v>
      </c>
      <c r="B21" s="39" t="s">
        <v>19</v>
      </c>
      <c r="C21" s="41" t="s">
        <v>20</v>
      </c>
      <c r="D21" s="103">
        <v>1384164</v>
      </c>
      <c r="E21" s="103">
        <v>208064</v>
      </c>
      <c r="F21" s="103">
        <v>208064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3">
        <v>1176100</v>
      </c>
      <c r="N21" s="103">
        <v>453992</v>
      </c>
      <c r="O21" s="103">
        <v>604120</v>
      </c>
      <c r="P21" s="108">
        <v>157</v>
      </c>
      <c r="Q21" s="108">
        <v>91948</v>
      </c>
      <c r="R21" s="108">
        <v>10</v>
      </c>
      <c r="S21" s="108">
        <v>25873</v>
      </c>
      <c r="T21" s="108">
        <v>0</v>
      </c>
      <c r="U21" s="92">
        <f t="shared" si="13"/>
        <v>100</v>
      </c>
      <c r="V21" s="140">
        <f t="shared" si="14"/>
        <v>38.601479466031805</v>
      </c>
      <c r="W21" s="140">
        <f t="shared" si="0"/>
        <v>51.36638040982909</v>
      </c>
      <c r="X21" s="140">
        <f t="shared" si="1"/>
        <v>0.013349204999574867</v>
      </c>
      <c r="Y21" s="140">
        <f t="shared" si="2"/>
        <v>7.818042683445285</v>
      </c>
      <c r="Z21" s="140">
        <f t="shared" si="3"/>
        <v>0.0008502678343678258</v>
      </c>
      <c r="AA21" s="140">
        <f t="shared" si="4"/>
        <v>2.199897967859876</v>
      </c>
      <c r="AB21" s="140">
        <f t="shared" si="5"/>
        <v>0</v>
      </c>
      <c r="AC21" s="70" t="s">
        <v>144</v>
      </c>
      <c r="AD21" s="66">
        <v>800166</v>
      </c>
      <c r="AE21" s="58">
        <v>372358</v>
      </c>
      <c r="AF21" s="58">
        <v>427808</v>
      </c>
      <c r="AG21" s="67">
        <v>28742</v>
      </c>
      <c r="AH21" s="59">
        <v>11811</v>
      </c>
      <c r="AI21" s="59">
        <v>16931</v>
      </c>
      <c r="AJ21" s="67">
        <v>530998</v>
      </c>
      <c r="AK21" s="59">
        <v>302157</v>
      </c>
      <c r="AL21" s="59">
        <v>228841</v>
      </c>
      <c r="AM21" s="151">
        <v>302153</v>
      </c>
      <c r="AN21" s="151">
        <v>228840</v>
      </c>
      <c r="AO21" s="152">
        <v>4</v>
      </c>
      <c r="AP21" s="151">
        <v>1</v>
      </c>
      <c r="AQ21" s="67">
        <v>59209</v>
      </c>
      <c r="AR21" s="59">
        <v>30615</v>
      </c>
      <c r="AS21" s="59">
        <v>28594</v>
      </c>
      <c r="AT21" s="151">
        <v>30615</v>
      </c>
      <c r="AU21" s="151">
        <v>28594</v>
      </c>
      <c r="AV21" s="152">
        <v>0</v>
      </c>
      <c r="AW21" s="151">
        <v>0</v>
      </c>
      <c r="AX21" s="67">
        <v>181217</v>
      </c>
      <c r="AY21" s="59">
        <v>27775</v>
      </c>
      <c r="AZ21" s="59">
        <v>153442</v>
      </c>
      <c r="BA21" s="151">
        <v>27775</v>
      </c>
      <c r="BB21" s="151">
        <v>153442</v>
      </c>
      <c r="BC21" s="152">
        <v>0</v>
      </c>
      <c r="BD21" s="151">
        <v>0</v>
      </c>
      <c r="BE21" s="65">
        <f t="shared" si="6"/>
        <v>0</v>
      </c>
      <c r="BF21" s="65">
        <f t="shared" si="7"/>
        <v>0</v>
      </c>
      <c r="BG21" s="65">
        <f t="shared" si="8"/>
        <v>0</v>
      </c>
      <c r="BH21" s="5">
        <f t="shared" si="9"/>
        <v>0</v>
      </c>
      <c r="BI21" s="68">
        <f t="shared" si="10"/>
        <v>66.36098009662994</v>
      </c>
      <c r="BJ21" s="69">
        <f t="shared" si="11"/>
        <v>81.14690700884633</v>
      </c>
      <c r="BK21" s="69">
        <f t="shared" si="12"/>
        <v>53.49151956017653</v>
      </c>
      <c r="BL21" s="5"/>
      <c r="BM21" s="8"/>
    </row>
    <row r="22" spans="1:65" s="1" customFormat="1" ht="12" customHeight="1">
      <c r="A22" s="198"/>
      <c r="B22" s="39" t="s">
        <v>21</v>
      </c>
      <c r="C22" s="41" t="s">
        <v>22</v>
      </c>
      <c r="D22" s="103">
        <v>1431097</v>
      </c>
      <c r="E22" s="103">
        <v>192510</v>
      </c>
      <c r="F22" s="103">
        <v>192510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3">
        <v>1238587</v>
      </c>
      <c r="N22" s="103">
        <v>392114</v>
      </c>
      <c r="O22" s="103">
        <v>618145</v>
      </c>
      <c r="P22" s="108">
        <v>494</v>
      </c>
      <c r="Q22" s="108">
        <v>112385</v>
      </c>
      <c r="R22" s="108">
        <v>11</v>
      </c>
      <c r="S22" s="108">
        <v>115438</v>
      </c>
      <c r="T22" s="108">
        <v>0</v>
      </c>
      <c r="U22" s="92">
        <f t="shared" si="13"/>
        <v>100</v>
      </c>
      <c r="V22" s="140">
        <f t="shared" si="14"/>
        <v>31.658171771542897</v>
      </c>
      <c r="W22" s="140">
        <f t="shared" si="0"/>
        <v>49.907273368766184</v>
      </c>
      <c r="X22" s="140">
        <f t="shared" si="1"/>
        <v>0.03988415831911686</v>
      </c>
      <c r="Y22" s="140">
        <f t="shared" si="2"/>
        <v>9.073646017599087</v>
      </c>
      <c r="Z22" s="140">
        <f t="shared" si="3"/>
        <v>0.0008881087884823593</v>
      </c>
      <c r="AA22" s="140">
        <f t="shared" si="4"/>
        <v>9.320136574984236</v>
      </c>
      <c r="AB22" s="140">
        <f t="shared" si="5"/>
        <v>0</v>
      </c>
      <c r="AC22" s="70" t="s">
        <v>145</v>
      </c>
      <c r="AD22" s="66">
        <v>609634</v>
      </c>
      <c r="AE22" s="58">
        <v>271662</v>
      </c>
      <c r="AF22" s="58">
        <v>337972</v>
      </c>
      <c r="AG22" s="67">
        <v>14585</v>
      </c>
      <c r="AH22" s="59">
        <v>6359</v>
      </c>
      <c r="AI22" s="59">
        <v>8226</v>
      </c>
      <c r="AJ22" s="67">
        <v>361643</v>
      </c>
      <c r="AK22" s="59">
        <v>214497</v>
      </c>
      <c r="AL22" s="59">
        <v>147146</v>
      </c>
      <c r="AM22" s="151">
        <v>214497</v>
      </c>
      <c r="AN22" s="151">
        <v>147146</v>
      </c>
      <c r="AO22" s="152">
        <v>0</v>
      </c>
      <c r="AP22" s="151">
        <v>0</v>
      </c>
      <c r="AQ22" s="67">
        <v>27538</v>
      </c>
      <c r="AR22" s="59">
        <v>14381</v>
      </c>
      <c r="AS22" s="59">
        <v>13157</v>
      </c>
      <c r="AT22" s="151">
        <v>14381</v>
      </c>
      <c r="AU22" s="151">
        <v>13157</v>
      </c>
      <c r="AV22" s="152">
        <v>0</v>
      </c>
      <c r="AW22" s="151">
        <v>0</v>
      </c>
      <c r="AX22" s="67">
        <v>205868</v>
      </c>
      <c r="AY22" s="59">
        <v>36425</v>
      </c>
      <c r="AZ22" s="59">
        <v>169443</v>
      </c>
      <c r="BA22" s="151">
        <v>36425</v>
      </c>
      <c r="BB22" s="151">
        <v>169443</v>
      </c>
      <c r="BC22" s="152">
        <v>0</v>
      </c>
      <c r="BD22" s="151">
        <v>0</v>
      </c>
      <c r="BE22" s="65">
        <f t="shared" si="6"/>
        <v>0</v>
      </c>
      <c r="BF22" s="65">
        <f t="shared" si="7"/>
        <v>0</v>
      </c>
      <c r="BG22" s="65">
        <f t="shared" si="8"/>
        <v>0</v>
      </c>
      <c r="BH22" s="5">
        <f t="shared" si="9"/>
        <v>0</v>
      </c>
      <c r="BI22" s="68">
        <f t="shared" si="10"/>
        <v>59.32133050321996</v>
      </c>
      <c r="BJ22" s="69">
        <f t="shared" si="11"/>
        <v>78.9573072420876</v>
      </c>
      <c r="BK22" s="69">
        <f t="shared" si="12"/>
        <v>43.53792621874001</v>
      </c>
      <c r="BL22" s="5"/>
      <c r="BM22" s="8"/>
    </row>
    <row r="23" spans="1:65" s="1" customFormat="1" ht="12" customHeight="1">
      <c r="A23" s="32" t="s">
        <v>522</v>
      </c>
      <c r="B23" s="33" t="s">
        <v>15</v>
      </c>
      <c r="C23" s="35" t="s">
        <v>16</v>
      </c>
      <c r="D23" s="36">
        <v>1880906</v>
      </c>
      <c r="E23" s="36">
        <v>227496</v>
      </c>
      <c r="F23" s="36">
        <v>227496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36">
        <v>1653410</v>
      </c>
      <c r="N23" s="36">
        <v>564790</v>
      </c>
      <c r="O23" s="36">
        <v>826077</v>
      </c>
      <c r="P23" s="107">
        <v>362</v>
      </c>
      <c r="Q23" s="107">
        <v>142897</v>
      </c>
      <c r="R23" s="107">
        <v>16</v>
      </c>
      <c r="S23" s="107">
        <v>119268</v>
      </c>
      <c r="T23" s="107">
        <v>0</v>
      </c>
      <c r="U23" s="90">
        <f t="shared" si="13"/>
        <v>100</v>
      </c>
      <c r="V23" s="139">
        <f t="shared" si="14"/>
        <v>34.159101493277525</v>
      </c>
      <c r="W23" s="139">
        <f t="shared" si="0"/>
        <v>49.96201789029944</v>
      </c>
      <c r="X23" s="139">
        <f t="shared" si="1"/>
        <v>0.021894146037582933</v>
      </c>
      <c r="Y23" s="139">
        <f t="shared" si="2"/>
        <v>8.642562945669859</v>
      </c>
      <c r="Z23" s="139">
        <f t="shared" si="3"/>
        <v>0.0009676970624346048</v>
      </c>
      <c r="AA23" s="139">
        <f t="shared" si="4"/>
        <v>7.213455827653154</v>
      </c>
      <c r="AB23" s="139">
        <f t="shared" si="5"/>
        <v>0</v>
      </c>
      <c r="AC23" s="70" t="s">
        <v>146</v>
      </c>
      <c r="AD23" s="56">
        <v>426615</v>
      </c>
      <c r="AE23" s="63">
        <v>177638</v>
      </c>
      <c r="AF23" s="63">
        <v>248977</v>
      </c>
      <c r="AG23" s="57">
        <v>8503</v>
      </c>
      <c r="AH23" s="64">
        <v>3661</v>
      </c>
      <c r="AI23" s="64">
        <v>4842</v>
      </c>
      <c r="AJ23" s="57">
        <v>204408</v>
      </c>
      <c r="AK23" s="64">
        <v>127129</v>
      </c>
      <c r="AL23" s="64">
        <v>77279</v>
      </c>
      <c r="AM23" s="148">
        <v>127129</v>
      </c>
      <c r="AN23" s="148">
        <v>77279</v>
      </c>
      <c r="AO23" s="150">
        <v>0</v>
      </c>
      <c r="AP23" s="148">
        <v>0</v>
      </c>
      <c r="AQ23" s="57">
        <v>12002</v>
      </c>
      <c r="AR23" s="64">
        <v>5915</v>
      </c>
      <c r="AS23" s="64">
        <v>6087</v>
      </c>
      <c r="AT23" s="148">
        <v>5915</v>
      </c>
      <c r="AU23" s="148">
        <v>6087</v>
      </c>
      <c r="AV23" s="150">
        <v>0</v>
      </c>
      <c r="AW23" s="148">
        <v>0</v>
      </c>
      <c r="AX23" s="57">
        <v>201702</v>
      </c>
      <c r="AY23" s="64">
        <v>40933</v>
      </c>
      <c r="AZ23" s="64">
        <v>160769</v>
      </c>
      <c r="BA23" s="148">
        <v>40933</v>
      </c>
      <c r="BB23" s="148">
        <v>160769</v>
      </c>
      <c r="BC23" s="150">
        <v>0</v>
      </c>
      <c r="BD23" s="148">
        <v>0</v>
      </c>
      <c r="BE23" s="65">
        <f t="shared" si="6"/>
        <v>0</v>
      </c>
      <c r="BF23" s="65">
        <f t="shared" si="7"/>
        <v>0</v>
      </c>
      <c r="BG23" s="65">
        <f t="shared" si="8"/>
        <v>0</v>
      </c>
      <c r="BH23" s="5">
        <f t="shared" si="9"/>
        <v>0</v>
      </c>
      <c r="BI23" s="68">
        <f t="shared" si="10"/>
        <v>47.91392707710699</v>
      </c>
      <c r="BJ23" s="69">
        <f t="shared" si="11"/>
        <v>71.56633152816401</v>
      </c>
      <c r="BK23" s="69">
        <f t="shared" si="12"/>
        <v>31.038609992087622</v>
      </c>
      <c r="BL23" s="5"/>
      <c r="BM23" s="8"/>
    </row>
    <row r="24" spans="1:65" s="1" customFormat="1" ht="12" customHeight="1">
      <c r="A24" s="197" t="s">
        <v>66</v>
      </c>
      <c r="B24" s="39" t="s">
        <v>19</v>
      </c>
      <c r="C24" s="41" t="s">
        <v>20</v>
      </c>
      <c r="D24" s="103">
        <v>937342</v>
      </c>
      <c r="E24" s="103">
        <v>118027</v>
      </c>
      <c r="F24" s="103">
        <v>118027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3">
        <v>819315</v>
      </c>
      <c r="N24" s="103">
        <v>309292</v>
      </c>
      <c r="O24" s="103">
        <v>417495</v>
      </c>
      <c r="P24" s="108">
        <v>84</v>
      </c>
      <c r="Q24" s="108">
        <v>68306</v>
      </c>
      <c r="R24" s="108">
        <v>6</v>
      </c>
      <c r="S24" s="108">
        <v>24132</v>
      </c>
      <c r="T24" s="108">
        <v>0</v>
      </c>
      <c r="U24" s="92">
        <f t="shared" si="13"/>
        <v>100</v>
      </c>
      <c r="V24" s="140">
        <f t="shared" si="14"/>
        <v>37.75007170624241</v>
      </c>
      <c r="W24" s="140">
        <f t="shared" si="0"/>
        <v>50.95659178704162</v>
      </c>
      <c r="X24" s="140">
        <f t="shared" si="1"/>
        <v>0.010252466999871845</v>
      </c>
      <c r="Y24" s="140">
        <f t="shared" si="2"/>
        <v>8.336964415395789</v>
      </c>
      <c r="Z24" s="140">
        <f t="shared" si="3"/>
        <v>0.0007323190714194174</v>
      </c>
      <c r="AA24" s="140">
        <f t="shared" si="4"/>
        <v>2.945387305248897</v>
      </c>
      <c r="AB24" s="140">
        <f t="shared" si="5"/>
        <v>0</v>
      </c>
      <c r="AC24" s="70" t="s">
        <v>147</v>
      </c>
      <c r="AD24" s="66">
        <v>250664</v>
      </c>
      <c r="AE24" s="58">
        <v>106901</v>
      </c>
      <c r="AF24" s="58">
        <v>143763</v>
      </c>
      <c r="AG24" s="67">
        <v>5081</v>
      </c>
      <c r="AH24" s="59">
        <v>2398</v>
      </c>
      <c r="AI24" s="59">
        <v>2683</v>
      </c>
      <c r="AJ24" s="67">
        <v>91602</v>
      </c>
      <c r="AK24" s="59">
        <v>65847</v>
      </c>
      <c r="AL24" s="59">
        <v>25755</v>
      </c>
      <c r="AM24" s="151">
        <v>65847</v>
      </c>
      <c r="AN24" s="151">
        <v>25755</v>
      </c>
      <c r="AO24" s="152">
        <v>0</v>
      </c>
      <c r="AP24" s="151">
        <v>0</v>
      </c>
      <c r="AQ24" s="67">
        <v>5712</v>
      </c>
      <c r="AR24" s="59">
        <v>3096</v>
      </c>
      <c r="AS24" s="59">
        <v>2616</v>
      </c>
      <c r="AT24" s="151">
        <v>3096</v>
      </c>
      <c r="AU24" s="151">
        <v>2616</v>
      </c>
      <c r="AV24" s="152">
        <v>0</v>
      </c>
      <c r="AW24" s="151">
        <v>0</v>
      </c>
      <c r="AX24" s="67">
        <v>148269</v>
      </c>
      <c r="AY24" s="59">
        <v>35560</v>
      </c>
      <c r="AZ24" s="59">
        <v>112709</v>
      </c>
      <c r="BA24" s="151">
        <v>35560</v>
      </c>
      <c r="BB24" s="151">
        <v>112709</v>
      </c>
      <c r="BC24" s="152">
        <v>0</v>
      </c>
      <c r="BD24" s="151">
        <v>0</v>
      </c>
      <c r="BE24" s="65">
        <f t="shared" si="6"/>
        <v>0</v>
      </c>
      <c r="BF24" s="65">
        <f t="shared" si="7"/>
        <v>0</v>
      </c>
      <c r="BG24" s="65">
        <f t="shared" si="8"/>
        <v>0</v>
      </c>
      <c r="BH24" s="5">
        <f t="shared" si="9"/>
        <v>0</v>
      </c>
      <c r="BI24" s="68">
        <f t="shared" si="10"/>
        <v>36.54373982701944</v>
      </c>
      <c r="BJ24" s="69">
        <f t="shared" si="11"/>
        <v>61.59624325310333</v>
      </c>
      <c r="BK24" s="69">
        <f t="shared" si="12"/>
        <v>17.914901608897978</v>
      </c>
      <c r="BL24" s="5"/>
      <c r="BM24" s="8"/>
    </row>
    <row r="25" spans="1:65" s="1" customFormat="1" ht="12" customHeight="1">
      <c r="A25" s="198"/>
      <c r="B25" s="39" t="s">
        <v>21</v>
      </c>
      <c r="C25" s="41" t="s">
        <v>22</v>
      </c>
      <c r="D25" s="103">
        <v>943564</v>
      </c>
      <c r="E25" s="103">
        <v>109469</v>
      </c>
      <c r="F25" s="103">
        <v>109469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3">
        <v>834095</v>
      </c>
      <c r="N25" s="103">
        <v>255498</v>
      </c>
      <c r="O25" s="103">
        <v>408582</v>
      </c>
      <c r="P25" s="108">
        <v>278</v>
      </c>
      <c r="Q25" s="108">
        <v>74591</v>
      </c>
      <c r="R25" s="108">
        <v>10</v>
      </c>
      <c r="S25" s="108">
        <v>95136</v>
      </c>
      <c r="T25" s="108">
        <v>0</v>
      </c>
      <c r="U25" s="92">
        <f t="shared" si="13"/>
        <v>100</v>
      </c>
      <c r="V25" s="140">
        <f t="shared" si="14"/>
        <v>30.631762569011922</v>
      </c>
      <c r="W25" s="140">
        <f t="shared" si="0"/>
        <v>48.985067648169576</v>
      </c>
      <c r="X25" s="140">
        <f t="shared" si="1"/>
        <v>0.033329536803361724</v>
      </c>
      <c r="Y25" s="140">
        <f t="shared" si="2"/>
        <v>8.942746329854513</v>
      </c>
      <c r="Z25" s="140">
        <f t="shared" si="3"/>
        <v>0.0011989042015597743</v>
      </c>
      <c r="AA25" s="140">
        <f t="shared" si="4"/>
        <v>11.40589501195907</v>
      </c>
      <c r="AB25" s="140">
        <f t="shared" si="5"/>
        <v>0</v>
      </c>
      <c r="AC25" s="70" t="s">
        <v>148</v>
      </c>
      <c r="AD25" s="66">
        <v>111099</v>
      </c>
      <c r="AE25" s="58">
        <v>50353</v>
      </c>
      <c r="AF25" s="58">
        <v>60746</v>
      </c>
      <c r="AG25" s="67">
        <v>3534</v>
      </c>
      <c r="AH25" s="59">
        <v>2106</v>
      </c>
      <c r="AI25" s="59">
        <v>1428</v>
      </c>
      <c r="AJ25" s="67">
        <v>31945</v>
      </c>
      <c r="AK25" s="59">
        <v>27215</v>
      </c>
      <c r="AL25" s="59">
        <v>4730</v>
      </c>
      <c r="AM25" s="151">
        <v>27215</v>
      </c>
      <c r="AN25" s="151">
        <v>4730</v>
      </c>
      <c r="AO25" s="152">
        <v>0</v>
      </c>
      <c r="AP25" s="151">
        <v>0</v>
      </c>
      <c r="AQ25" s="67">
        <v>2789</v>
      </c>
      <c r="AR25" s="59">
        <v>1881</v>
      </c>
      <c r="AS25" s="59">
        <v>908</v>
      </c>
      <c r="AT25" s="151">
        <v>1881</v>
      </c>
      <c r="AU25" s="151">
        <v>908</v>
      </c>
      <c r="AV25" s="152">
        <v>0</v>
      </c>
      <c r="AW25" s="151">
        <v>0</v>
      </c>
      <c r="AX25" s="67">
        <v>72831</v>
      </c>
      <c r="AY25" s="59">
        <v>19151</v>
      </c>
      <c r="AZ25" s="59">
        <v>53680</v>
      </c>
      <c r="BA25" s="151">
        <v>19151</v>
      </c>
      <c r="BB25" s="151">
        <v>53680</v>
      </c>
      <c r="BC25" s="152">
        <v>0</v>
      </c>
      <c r="BD25" s="151">
        <v>0</v>
      </c>
      <c r="BE25" s="65">
        <f t="shared" si="6"/>
        <v>0</v>
      </c>
      <c r="BF25" s="65">
        <f t="shared" si="7"/>
        <v>0</v>
      </c>
      <c r="BG25" s="65">
        <f t="shared" si="8"/>
        <v>0</v>
      </c>
      <c r="BH25" s="5">
        <f t="shared" si="9"/>
        <v>0</v>
      </c>
      <c r="BI25" s="68">
        <f aca="true" t="shared" si="15" ref="BI25:BK27">AJ25/AD25*100</f>
        <v>28.753634146121925</v>
      </c>
      <c r="BJ25" s="69">
        <f t="shared" si="15"/>
        <v>54.04841816773579</v>
      </c>
      <c r="BK25" s="69">
        <f t="shared" si="15"/>
        <v>7.786520923188359</v>
      </c>
      <c r="BL25" s="5"/>
      <c r="BM25" s="8"/>
    </row>
    <row r="26" spans="1:65" s="1" customFormat="1" ht="12" customHeight="1">
      <c r="A26" s="32" t="s">
        <v>69</v>
      </c>
      <c r="B26" s="33" t="s">
        <v>15</v>
      </c>
      <c r="C26" s="35" t="s">
        <v>16</v>
      </c>
      <c r="D26" s="36">
        <v>2773198</v>
      </c>
      <c r="E26" s="36">
        <v>328427</v>
      </c>
      <c r="F26" s="36">
        <v>328427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36">
        <v>2444771</v>
      </c>
      <c r="N26" s="36">
        <v>852173</v>
      </c>
      <c r="O26" s="36">
        <v>1186858</v>
      </c>
      <c r="P26" s="107">
        <v>720</v>
      </c>
      <c r="Q26" s="107">
        <v>235964</v>
      </c>
      <c r="R26" s="107">
        <v>27</v>
      </c>
      <c r="S26" s="107">
        <v>169029</v>
      </c>
      <c r="T26" s="107">
        <v>0</v>
      </c>
      <c r="U26" s="90">
        <f t="shared" si="13"/>
        <v>100</v>
      </c>
      <c r="V26" s="139">
        <f t="shared" si="14"/>
        <v>34.85696615347613</v>
      </c>
      <c r="W26" s="139">
        <f t="shared" si="0"/>
        <v>48.54679640751628</v>
      </c>
      <c r="X26" s="139">
        <f t="shared" si="1"/>
        <v>0.029450611120632565</v>
      </c>
      <c r="Y26" s="139">
        <f t="shared" si="2"/>
        <v>9.65178333676242</v>
      </c>
      <c r="Z26" s="139">
        <f t="shared" si="3"/>
        <v>0.0011043979170237213</v>
      </c>
      <c r="AA26" s="139">
        <f t="shared" si="4"/>
        <v>6.913899093207503</v>
      </c>
      <c r="AB26" s="139">
        <f t="shared" si="5"/>
        <v>0</v>
      </c>
      <c r="AC26" s="70" t="s">
        <v>149</v>
      </c>
      <c r="AD26" s="56">
        <v>25626</v>
      </c>
      <c r="AE26" s="63">
        <v>10985</v>
      </c>
      <c r="AF26" s="63">
        <v>14641</v>
      </c>
      <c r="AG26" s="57">
        <v>1359</v>
      </c>
      <c r="AH26" s="64">
        <v>908</v>
      </c>
      <c r="AI26" s="64">
        <v>451</v>
      </c>
      <c r="AJ26" s="57">
        <v>5346</v>
      </c>
      <c r="AK26" s="64">
        <v>4739</v>
      </c>
      <c r="AL26" s="64">
        <v>607</v>
      </c>
      <c r="AM26" s="148">
        <v>4739</v>
      </c>
      <c r="AN26" s="148">
        <v>607</v>
      </c>
      <c r="AO26" s="150">
        <v>0</v>
      </c>
      <c r="AP26" s="148">
        <v>0</v>
      </c>
      <c r="AQ26" s="57">
        <v>662</v>
      </c>
      <c r="AR26" s="64">
        <v>435</v>
      </c>
      <c r="AS26" s="64">
        <v>227</v>
      </c>
      <c r="AT26" s="148">
        <v>435</v>
      </c>
      <c r="AU26" s="148">
        <v>227</v>
      </c>
      <c r="AV26" s="150">
        <v>0</v>
      </c>
      <c r="AW26" s="148">
        <v>0</v>
      </c>
      <c r="AX26" s="57">
        <v>18259</v>
      </c>
      <c r="AY26" s="64">
        <v>4903</v>
      </c>
      <c r="AZ26" s="64">
        <v>13356</v>
      </c>
      <c r="BA26" s="148">
        <v>4903</v>
      </c>
      <c r="BB26" s="148">
        <v>13356</v>
      </c>
      <c r="BC26" s="150">
        <v>0</v>
      </c>
      <c r="BD26" s="148">
        <v>0</v>
      </c>
      <c r="BE26" s="65">
        <f t="shared" si="6"/>
        <v>0</v>
      </c>
      <c r="BF26" s="65">
        <f t="shared" si="7"/>
        <v>0</v>
      </c>
      <c r="BG26" s="65">
        <f t="shared" si="8"/>
        <v>0</v>
      </c>
      <c r="BH26" s="5">
        <f t="shared" si="9"/>
        <v>0</v>
      </c>
      <c r="BI26" s="68">
        <f t="shared" si="15"/>
        <v>20.861624912198547</v>
      </c>
      <c r="BJ26" s="69">
        <f t="shared" si="15"/>
        <v>43.140646335912606</v>
      </c>
      <c r="BK26" s="69">
        <f t="shared" si="15"/>
        <v>4.145891674065979</v>
      </c>
      <c r="BL26" s="5"/>
      <c r="BM26" s="8"/>
    </row>
    <row r="27" spans="1:65" s="1" customFormat="1" ht="12" customHeight="1">
      <c r="A27" s="197" t="s">
        <v>70</v>
      </c>
      <c r="B27" s="39" t="s">
        <v>19</v>
      </c>
      <c r="C27" s="41" t="s">
        <v>20</v>
      </c>
      <c r="D27" s="103">
        <v>1369850</v>
      </c>
      <c r="E27" s="103">
        <v>170474</v>
      </c>
      <c r="F27" s="103">
        <v>170474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3">
        <v>1199376</v>
      </c>
      <c r="N27" s="103">
        <v>462744</v>
      </c>
      <c r="O27" s="103">
        <v>595303</v>
      </c>
      <c r="P27" s="108">
        <v>255</v>
      </c>
      <c r="Q27" s="108">
        <v>110071</v>
      </c>
      <c r="R27" s="108">
        <v>15</v>
      </c>
      <c r="S27" s="108">
        <v>30988</v>
      </c>
      <c r="T27" s="108">
        <v>0</v>
      </c>
      <c r="U27" s="92">
        <f t="shared" si="13"/>
        <v>100</v>
      </c>
      <c r="V27" s="140">
        <f t="shared" si="14"/>
        <v>38.58206267258974</v>
      </c>
      <c r="W27" s="140">
        <f t="shared" si="0"/>
        <v>49.6343932178066</v>
      </c>
      <c r="X27" s="140">
        <f t="shared" si="1"/>
        <v>0.021261055748989476</v>
      </c>
      <c r="Y27" s="140">
        <f t="shared" si="2"/>
        <v>9.17735555822361</v>
      </c>
      <c r="Z27" s="140">
        <f t="shared" si="3"/>
        <v>0.0012506503381758515</v>
      </c>
      <c r="AA27" s="140">
        <f t="shared" si="4"/>
        <v>2.5836768452928855</v>
      </c>
      <c r="AB27" s="140">
        <f t="shared" si="5"/>
        <v>0</v>
      </c>
      <c r="AC27" s="70" t="s">
        <v>150</v>
      </c>
      <c r="AD27" s="66">
        <v>3806</v>
      </c>
      <c r="AE27" s="58">
        <v>1687</v>
      </c>
      <c r="AF27" s="58">
        <v>2119</v>
      </c>
      <c r="AG27" s="67">
        <v>339</v>
      </c>
      <c r="AH27" s="59">
        <v>244</v>
      </c>
      <c r="AI27" s="59">
        <v>95</v>
      </c>
      <c r="AJ27" s="67">
        <v>703</v>
      </c>
      <c r="AK27" s="59">
        <v>622</v>
      </c>
      <c r="AL27" s="59">
        <v>81</v>
      </c>
      <c r="AM27" s="151">
        <v>622</v>
      </c>
      <c r="AN27" s="151">
        <v>81</v>
      </c>
      <c r="AO27" s="152">
        <v>0</v>
      </c>
      <c r="AP27" s="151">
        <v>0</v>
      </c>
      <c r="AQ27" s="67">
        <v>103</v>
      </c>
      <c r="AR27" s="59">
        <v>72</v>
      </c>
      <c r="AS27" s="59">
        <v>31</v>
      </c>
      <c r="AT27" s="151">
        <v>72</v>
      </c>
      <c r="AU27" s="151">
        <v>31</v>
      </c>
      <c r="AV27" s="152">
        <v>0</v>
      </c>
      <c r="AW27" s="151">
        <v>0</v>
      </c>
      <c r="AX27" s="67">
        <v>2661</v>
      </c>
      <c r="AY27" s="59">
        <v>749</v>
      </c>
      <c r="AZ27" s="59">
        <v>1912</v>
      </c>
      <c r="BA27" s="151">
        <v>749</v>
      </c>
      <c r="BB27" s="151">
        <v>1912</v>
      </c>
      <c r="BC27" s="152">
        <v>0</v>
      </c>
      <c r="BD27" s="151">
        <v>0</v>
      </c>
      <c r="BE27" s="65">
        <f t="shared" si="6"/>
        <v>0</v>
      </c>
      <c r="BF27" s="65">
        <f t="shared" si="7"/>
        <v>0</v>
      </c>
      <c r="BG27" s="65">
        <f t="shared" si="8"/>
        <v>0</v>
      </c>
      <c r="BH27" s="5">
        <f t="shared" si="9"/>
        <v>0</v>
      </c>
      <c r="BI27" s="68">
        <f t="shared" si="15"/>
        <v>18.470835522858646</v>
      </c>
      <c r="BJ27" s="69">
        <f t="shared" si="15"/>
        <v>36.87018375815057</v>
      </c>
      <c r="BK27" s="69">
        <f t="shared" si="15"/>
        <v>3.8225578102878717</v>
      </c>
      <c r="BL27" s="5"/>
      <c r="BM27" s="8"/>
    </row>
    <row r="28" spans="1:65" s="1" customFormat="1" ht="12" customHeight="1">
      <c r="A28" s="198"/>
      <c r="B28" s="39" t="s">
        <v>21</v>
      </c>
      <c r="C28" s="41" t="s">
        <v>22</v>
      </c>
      <c r="D28" s="103">
        <v>1403348</v>
      </c>
      <c r="E28" s="103">
        <v>157953</v>
      </c>
      <c r="F28" s="103">
        <v>157953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3">
        <v>1245395</v>
      </c>
      <c r="N28" s="103">
        <v>389429</v>
      </c>
      <c r="O28" s="103">
        <v>591555</v>
      </c>
      <c r="P28" s="108">
        <v>465</v>
      </c>
      <c r="Q28" s="108">
        <v>125893</v>
      </c>
      <c r="R28" s="108">
        <v>12</v>
      </c>
      <c r="S28" s="108">
        <v>138041</v>
      </c>
      <c r="T28" s="108">
        <v>0</v>
      </c>
      <c r="U28" s="92">
        <f t="shared" si="13"/>
        <v>100</v>
      </c>
      <c r="V28" s="140">
        <f t="shared" si="14"/>
        <v>31.26951690026056</v>
      </c>
      <c r="W28" s="140">
        <f t="shared" si="0"/>
        <v>47.49938774445056</v>
      </c>
      <c r="X28" s="140">
        <f t="shared" si="1"/>
        <v>0.03733755153987289</v>
      </c>
      <c r="Y28" s="140">
        <f t="shared" si="2"/>
        <v>10.108680378514446</v>
      </c>
      <c r="Z28" s="140">
        <f t="shared" si="3"/>
        <v>0.0009635497171580101</v>
      </c>
      <c r="AA28" s="140">
        <f t="shared" si="4"/>
        <v>11.084113875517406</v>
      </c>
      <c r="AB28" s="140">
        <f t="shared" si="5"/>
        <v>0</v>
      </c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94"/>
      <c r="AZ28" s="101"/>
      <c r="BA28" s="101"/>
      <c r="BB28" s="101"/>
      <c r="BC28" s="101"/>
      <c r="BD28" s="101"/>
      <c r="BL28" s="5"/>
      <c r="BM28" s="8"/>
    </row>
    <row r="29" spans="1:65" s="1" customFormat="1" ht="12" customHeight="1">
      <c r="A29" s="32" t="s">
        <v>23</v>
      </c>
      <c r="B29" s="33" t="s">
        <v>15</v>
      </c>
      <c r="C29" s="35" t="s">
        <v>16</v>
      </c>
      <c r="D29" s="36">
        <v>7067708</v>
      </c>
      <c r="E29" s="36">
        <v>863131</v>
      </c>
      <c r="F29" s="36">
        <v>863131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36">
        <v>6204577</v>
      </c>
      <c r="N29" s="36">
        <v>2078010</v>
      </c>
      <c r="O29" s="36">
        <v>3106506</v>
      </c>
      <c r="P29" s="107">
        <v>1280</v>
      </c>
      <c r="Q29" s="107">
        <v>528693</v>
      </c>
      <c r="R29" s="107">
        <v>71</v>
      </c>
      <c r="S29" s="107">
        <v>490015</v>
      </c>
      <c r="T29" s="107">
        <v>2</v>
      </c>
      <c r="U29" s="90">
        <f t="shared" si="13"/>
        <v>100</v>
      </c>
      <c r="V29" s="139">
        <f t="shared" si="14"/>
        <v>33.491565984272576</v>
      </c>
      <c r="W29" s="139">
        <f t="shared" si="0"/>
        <v>50.06797401337755</v>
      </c>
      <c r="X29" s="139">
        <f t="shared" si="1"/>
        <v>0.020629931742325063</v>
      </c>
      <c r="Y29" s="139">
        <f t="shared" si="2"/>
        <v>8.521016017691457</v>
      </c>
      <c r="Z29" s="139">
        <f t="shared" si="3"/>
        <v>0.0011443165263320932</v>
      </c>
      <c r="AA29" s="139">
        <f t="shared" si="4"/>
        <v>7.897637502121419</v>
      </c>
      <c r="AB29" s="139">
        <f t="shared" si="5"/>
        <v>3.2234268347382906E-05</v>
      </c>
      <c r="AC29" s="94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L29" s="5"/>
      <c r="BM29" s="5"/>
    </row>
    <row r="30" spans="1:65" s="1" customFormat="1" ht="12" customHeight="1">
      <c r="A30" s="197" t="s">
        <v>24</v>
      </c>
      <c r="B30" s="39" t="s">
        <v>19</v>
      </c>
      <c r="C30" s="41" t="s">
        <v>20</v>
      </c>
      <c r="D30" s="103">
        <v>3596501</v>
      </c>
      <c r="E30" s="103">
        <v>449433</v>
      </c>
      <c r="F30" s="103">
        <v>449433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3">
        <v>3147068</v>
      </c>
      <c r="N30" s="103">
        <v>1166018</v>
      </c>
      <c r="O30" s="103">
        <v>1610921</v>
      </c>
      <c r="P30" s="108">
        <v>322</v>
      </c>
      <c r="Q30" s="108">
        <v>274883</v>
      </c>
      <c r="R30" s="108">
        <v>38</v>
      </c>
      <c r="S30" s="108">
        <v>94885</v>
      </c>
      <c r="T30" s="108">
        <v>1</v>
      </c>
      <c r="U30" s="92">
        <f t="shared" si="13"/>
        <v>100</v>
      </c>
      <c r="V30" s="140">
        <f t="shared" si="14"/>
        <v>37.05093121597627</v>
      </c>
      <c r="W30" s="140">
        <f t="shared" si="0"/>
        <v>51.18799466678191</v>
      </c>
      <c r="X30" s="140">
        <f t="shared" si="1"/>
        <v>0.010231745866311119</v>
      </c>
      <c r="Y30" s="140">
        <f t="shared" si="2"/>
        <v>8.734574530960245</v>
      </c>
      <c r="Z30" s="140">
        <f t="shared" si="3"/>
        <v>0.001207473114657834</v>
      </c>
      <c r="AA30" s="140">
        <f t="shared" si="4"/>
        <v>3.0150285916923307</v>
      </c>
      <c r="AB30" s="140">
        <f t="shared" si="5"/>
        <v>3.1775608280469315E-05</v>
      </c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L30" s="5"/>
      <c r="BM30" s="5"/>
    </row>
    <row r="31" spans="1:65" s="1" customFormat="1" ht="12" customHeight="1">
      <c r="A31" s="198"/>
      <c r="B31" s="39" t="s">
        <v>21</v>
      </c>
      <c r="C31" s="41" t="s">
        <v>22</v>
      </c>
      <c r="D31" s="103">
        <v>3471207</v>
      </c>
      <c r="E31" s="103">
        <v>413698</v>
      </c>
      <c r="F31" s="103">
        <v>413698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3">
        <v>3057509</v>
      </c>
      <c r="N31" s="103">
        <v>911992</v>
      </c>
      <c r="O31" s="103">
        <v>1495585</v>
      </c>
      <c r="P31" s="108">
        <v>958</v>
      </c>
      <c r="Q31" s="108">
        <v>253810</v>
      </c>
      <c r="R31" s="108">
        <v>33</v>
      </c>
      <c r="S31" s="108">
        <v>395130</v>
      </c>
      <c r="T31" s="108">
        <v>1</v>
      </c>
      <c r="U31" s="92">
        <f t="shared" si="13"/>
        <v>100</v>
      </c>
      <c r="V31" s="140">
        <f t="shared" si="14"/>
        <v>29.82794163484065</v>
      </c>
      <c r="W31" s="140">
        <f t="shared" si="0"/>
        <v>48.91514628411559</v>
      </c>
      <c r="X31" s="140">
        <f t="shared" si="1"/>
        <v>0.03133269599533477</v>
      </c>
      <c r="Y31" s="140">
        <f t="shared" si="2"/>
        <v>8.301202056968597</v>
      </c>
      <c r="Z31" s="140">
        <f t="shared" si="3"/>
        <v>0.0010793099873132018</v>
      </c>
      <c r="AA31" s="140">
        <f t="shared" si="4"/>
        <v>12.923265311729255</v>
      </c>
      <c r="AB31" s="140">
        <f t="shared" si="5"/>
        <v>3.27063632519152E-05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153"/>
      <c r="BL31" s="5"/>
      <c r="BM31" s="5"/>
    </row>
    <row r="32" spans="1:65" s="1" customFormat="1" ht="12" customHeight="1">
      <c r="A32" s="31" t="s">
        <v>27</v>
      </c>
      <c r="B32" s="15" t="s">
        <v>15</v>
      </c>
      <c r="C32" s="34" t="s">
        <v>16</v>
      </c>
      <c r="D32" s="36">
        <v>454178</v>
      </c>
      <c r="E32" s="37">
        <v>53627</v>
      </c>
      <c r="F32" s="37">
        <v>53627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37">
        <v>400551</v>
      </c>
      <c r="N32" s="37">
        <v>134411</v>
      </c>
      <c r="O32" s="37">
        <v>200523</v>
      </c>
      <c r="P32" s="105">
        <v>107</v>
      </c>
      <c r="Q32" s="105">
        <v>34535</v>
      </c>
      <c r="R32" s="105">
        <v>2</v>
      </c>
      <c r="S32" s="105">
        <v>30973</v>
      </c>
      <c r="T32" s="105">
        <v>0</v>
      </c>
      <c r="U32" s="90">
        <f t="shared" si="13"/>
        <v>100</v>
      </c>
      <c r="V32" s="139">
        <f t="shared" si="14"/>
        <v>33.5565258855926</v>
      </c>
      <c r="W32" s="139">
        <f t="shared" si="0"/>
        <v>50.06178988443419</v>
      </c>
      <c r="X32" s="139">
        <f t="shared" si="1"/>
        <v>0.026713202563468822</v>
      </c>
      <c r="Y32" s="139">
        <f t="shared" si="2"/>
        <v>8.621873369433604</v>
      </c>
      <c r="Z32" s="139">
        <f t="shared" si="3"/>
        <v>0.0004993121974480153</v>
      </c>
      <c r="AA32" s="139">
        <f t="shared" si="4"/>
        <v>7.7325983457786895</v>
      </c>
      <c r="AB32" s="139">
        <f t="shared" si="5"/>
        <v>0</v>
      </c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153"/>
      <c r="BL32" s="5"/>
      <c r="BM32" s="5"/>
    </row>
    <row r="33" spans="1:65" s="1" customFormat="1" ht="12" customHeight="1">
      <c r="A33" s="200" t="s">
        <v>28</v>
      </c>
      <c r="B33" s="27" t="s">
        <v>19</v>
      </c>
      <c r="C33" s="40" t="s">
        <v>20</v>
      </c>
      <c r="D33" s="103">
        <v>229222</v>
      </c>
      <c r="E33" s="104">
        <v>27816</v>
      </c>
      <c r="F33" s="104">
        <v>27816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4">
        <v>201406</v>
      </c>
      <c r="N33" s="104">
        <v>74450</v>
      </c>
      <c r="O33" s="104">
        <v>103814</v>
      </c>
      <c r="P33" s="106">
        <v>26</v>
      </c>
      <c r="Q33" s="106">
        <v>17594</v>
      </c>
      <c r="R33" s="106">
        <v>0</v>
      </c>
      <c r="S33" s="106">
        <v>5522</v>
      </c>
      <c r="T33" s="106">
        <v>0</v>
      </c>
      <c r="U33" s="91">
        <f t="shared" si="13"/>
        <v>100</v>
      </c>
      <c r="V33" s="141">
        <f t="shared" si="14"/>
        <v>36.96513510024528</v>
      </c>
      <c r="W33" s="141">
        <f t="shared" si="0"/>
        <v>51.54464117255693</v>
      </c>
      <c r="X33" s="141">
        <f t="shared" si="1"/>
        <v>0.012909247986653825</v>
      </c>
      <c r="Y33" s="141">
        <f t="shared" si="2"/>
        <v>8.735588810661053</v>
      </c>
      <c r="Z33" s="141">
        <f t="shared" si="3"/>
        <v>0</v>
      </c>
      <c r="AA33" s="141">
        <f t="shared" si="4"/>
        <v>2.741725668550093</v>
      </c>
      <c r="AB33" s="141">
        <f t="shared" si="5"/>
        <v>0</v>
      </c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153"/>
      <c r="BL33" s="5"/>
      <c r="BM33" s="5"/>
    </row>
    <row r="34" spans="1:65" s="1" customFormat="1" ht="12" customHeight="1">
      <c r="A34" s="198"/>
      <c r="B34" s="27" t="s">
        <v>21</v>
      </c>
      <c r="C34" s="40" t="s">
        <v>22</v>
      </c>
      <c r="D34" s="103">
        <v>224956</v>
      </c>
      <c r="E34" s="104">
        <v>25811</v>
      </c>
      <c r="F34" s="104">
        <v>25811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4">
        <v>199145</v>
      </c>
      <c r="N34" s="104">
        <v>59961</v>
      </c>
      <c r="O34" s="104">
        <v>96709</v>
      </c>
      <c r="P34" s="106">
        <v>81</v>
      </c>
      <c r="Q34" s="106">
        <v>16941</v>
      </c>
      <c r="R34" s="106">
        <v>2</v>
      </c>
      <c r="S34" s="106">
        <v>25451</v>
      </c>
      <c r="T34" s="106">
        <v>0</v>
      </c>
      <c r="U34" s="91">
        <f t="shared" si="13"/>
        <v>100</v>
      </c>
      <c r="V34" s="141">
        <f t="shared" si="14"/>
        <v>30.109216902257153</v>
      </c>
      <c r="W34" s="141">
        <f t="shared" si="0"/>
        <v>48.562102990283464</v>
      </c>
      <c r="X34" s="141">
        <f t="shared" si="1"/>
        <v>0.040673880840593535</v>
      </c>
      <c r="Y34" s="141">
        <f t="shared" si="2"/>
        <v>8.506866855808582</v>
      </c>
      <c r="Z34" s="141">
        <f t="shared" si="3"/>
        <v>0.0010042933540887293</v>
      </c>
      <c r="AA34" s="141">
        <f t="shared" si="4"/>
        <v>12.780135077456126</v>
      </c>
      <c r="AB34" s="141">
        <f t="shared" si="5"/>
        <v>0</v>
      </c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153"/>
      <c r="BL34" s="5"/>
      <c r="BM34" s="5"/>
    </row>
    <row r="35" spans="1:65" s="1" customFormat="1" ht="12" customHeight="1">
      <c r="A35" s="31" t="s">
        <v>31</v>
      </c>
      <c r="B35" s="15" t="s">
        <v>15</v>
      </c>
      <c r="C35" s="34" t="s">
        <v>16</v>
      </c>
      <c r="D35" s="36">
        <v>563933</v>
      </c>
      <c r="E35" s="37">
        <v>91456</v>
      </c>
      <c r="F35" s="37">
        <v>91456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37">
        <v>472477</v>
      </c>
      <c r="N35" s="37">
        <v>151952</v>
      </c>
      <c r="O35" s="37">
        <v>254230</v>
      </c>
      <c r="P35" s="105">
        <v>146</v>
      </c>
      <c r="Q35" s="105">
        <v>37818</v>
      </c>
      <c r="R35" s="105">
        <v>4</v>
      </c>
      <c r="S35" s="105">
        <v>28326</v>
      </c>
      <c r="T35" s="105">
        <v>1</v>
      </c>
      <c r="U35" s="90">
        <f t="shared" si="13"/>
        <v>100</v>
      </c>
      <c r="V35" s="139">
        <f t="shared" si="14"/>
        <v>32.16071893446665</v>
      </c>
      <c r="W35" s="139">
        <f t="shared" si="0"/>
        <v>53.80791022631789</v>
      </c>
      <c r="X35" s="139">
        <f t="shared" si="1"/>
        <v>0.03090097507391894</v>
      </c>
      <c r="Y35" s="139">
        <f t="shared" si="2"/>
        <v>8.004199146201826</v>
      </c>
      <c r="Z35" s="139">
        <f t="shared" si="3"/>
        <v>0.000846602056819697</v>
      </c>
      <c r="AA35" s="139">
        <f t="shared" si="4"/>
        <v>5.9952124653686845</v>
      </c>
      <c r="AB35" s="139">
        <f t="shared" si="5"/>
        <v>0.00021165051420492424</v>
      </c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153"/>
      <c r="BL35" s="5"/>
      <c r="BM35" s="5"/>
    </row>
    <row r="36" spans="1:65" s="1" customFormat="1" ht="12" customHeight="1">
      <c r="A36" s="200" t="s">
        <v>32</v>
      </c>
      <c r="B36" s="27" t="s">
        <v>19</v>
      </c>
      <c r="C36" s="40" t="s">
        <v>20</v>
      </c>
      <c r="D36" s="103">
        <v>287837</v>
      </c>
      <c r="E36" s="104">
        <v>47600</v>
      </c>
      <c r="F36" s="104">
        <v>47600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4">
        <v>240237</v>
      </c>
      <c r="N36" s="104">
        <v>85746</v>
      </c>
      <c r="O36" s="104">
        <v>130143</v>
      </c>
      <c r="P36" s="106">
        <v>42</v>
      </c>
      <c r="Q36" s="106">
        <v>18707</v>
      </c>
      <c r="R36" s="106">
        <v>1</v>
      </c>
      <c r="S36" s="106">
        <v>5598</v>
      </c>
      <c r="T36" s="106">
        <v>0</v>
      </c>
      <c r="U36" s="91">
        <f t="shared" si="13"/>
        <v>100</v>
      </c>
      <c r="V36" s="141">
        <f t="shared" si="14"/>
        <v>35.69225389927447</v>
      </c>
      <c r="W36" s="141">
        <f t="shared" si="0"/>
        <v>54.17275440502504</v>
      </c>
      <c r="X36" s="141">
        <f t="shared" si="1"/>
        <v>0.01748273579839908</v>
      </c>
      <c r="Y36" s="141">
        <f t="shared" si="2"/>
        <v>7.7868937757298005</v>
      </c>
      <c r="Z36" s="141">
        <f t="shared" si="3"/>
        <v>0.00041625561424759715</v>
      </c>
      <c r="AA36" s="141">
        <f t="shared" si="4"/>
        <v>2.330198928558049</v>
      </c>
      <c r="AB36" s="141">
        <f t="shared" si="5"/>
        <v>0</v>
      </c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153"/>
      <c r="BL36" s="5"/>
      <c r="BM36" s="5"/>
    </row>
    <row r="37" spans="1:65" s="1" customFormat="1" ht="12" customHeight="1">
      <c r="A37" s="198"/>
      <c r="B37" s="27" t="s">
        <v>21</v>
      </c>
      <c r="C37" s="40" t="s">
        <v>22</v>
      </c>
      <c r="D37" s="103">
        <v>276096</v>
      </c>
      <c r="E37" s="104">
        <v>43856</v>
      </c>
      <c r="F37" s="104">
        <v>43856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4">
        <v>232240</v>
      </c>
      <c r="N37" s="104">
        <v>66206</v>
      </c>
      <c r="O37" s="104">
        <v>124087</v>
      </c>
      <c r="P37" s="106">
        <v>104</v>
      </c>
      <c r="Q37" s="106">
        <v>19111</v>
      </c>
      <c r="R37" s="106">
        <v>3</v>
      </c>
      <c r="S37" s="106">
        <v>22728</v>
      </c>
      <c r="T37" s="106">
        <v>1</v>
      </c>
      <c r="U37" s="91">
        <f t="shared" si="13"/>
        <v>100</v>
      </c>
      <c r="V37" s="141">
        <f t="shared" si="14"/>
        <v>28.50757836720634</v>
      </c>
      <c r="W37" s="141">
        <f t="shared" si="0"/>
        <v>53.43050292800551</v>
      </c>
      <c r="X37" s="141">
        <f t="shared" si="1"/>
        <v>0.04478126076472615</v>
      </c>
      <c r="Y37" s="141">
        <f t="shared" si="2"/>
        <v>8.228987254564244</v>
      </c>
      <c r="Z37" s="141">
        <f t="shared" si="3"/>
        <v>0.0012917671374440235</v>
      </c>
      <c r="AA37" s="141">
        <f t="shared" si="4"/>
        <v>9.786427833275921</v>
      </c>
      <c r="AB37" s="141">
        <f t="shared" si="5"/>
        <v>0.0004305890458146745</v>
      </c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153"/>
      <c r="BL37" s="5"/>
      <c r="BM37" s="5"/>
    </row>
    <row r="38" spans="1:65" s="1" customFormat="1" ht="12" customHeight="1">
      <c r="A38" s="31" t="s">
        <v>33</v>
      </c>
      <c r="B38" s="15" t="s">
        <v>15</v>
      </c>
      <c r="C38" s="34" t="s">
        <v>16</v>
      </c>
      <c r="D38" s="36">
        <v>545459</v>
      </c>
      <c r="E38" s="37">
        <v>66926</v>
      </c>
      <c r="F38" s="37">
        <v>66926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37">
        <v>478533</v>
      </c>
      <c r="N38" s="37">
        <v>156728</v>
      </c>
      <c r="O38" s="37">
        <v>244799</v>
      </c>
      <c r="P38" s="105">
        <v>107</v>
      </c>
      <c r="Q38" s="105">
        <v>39517</v>
      </c>
      <c r="R38" s="105">
        <v>6</v>
      </c>
      <c r="S38" s="105">
        <v>37376</v>
      </c>
      <c r="T38" s="105">
        <v>0</v>
      </c>
      <c r="U38" s="90">
        <f t="shared" si="13"/>
        <v>100</v>
      </c>
      <c r="V38" s="139">
        <f t="shared" si="14"/>
        <v>32.75176424614394</v>
      </c>
      <c r="W38" s="139">
        <f t="shared" si="0"/>
        <v>51.15613761224409</v>
      </c>
      <c r="X38" s="139">
        <f t="shared" si="1"/>
        <v>0.022360004430206484</v>
      </c>
      <c r="Y38" s="139">
        <f t="shared" si="2"/>
        <v>8.257946682882894</v>
      </c>
      <c r="Z38" s="139">
        <f t="shared" si="3"/>
        <v>0.0012538320241237283</v>
      </c>
      <c r="AA38" s="139">
        <f t="shared" si="4"/>
        <v>7.810537622274744</v>
      </c>
      <c r="AB38" s="139">
        <f t="shared" si="5"/>
        <v>0</v>
      </c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153"/>
      <c r="BL38" s="5"/>
      <c r="BM38" s="5"/>
    </row>
    <row r="39" spans="1:65" s="1" customFormat="1" ht="12" customHeight="1">
      <c r="A39" s="200" t="s">
        <v>34</v>
      </c>
      <c r="B39" s="27" t="s">
        <v>19</v>
      </c>
      <c r="C39" s="40" t="s">
        <v>20</v>
      </c>
      <c r="D39" s="103">
        <v>281290</v>
      </c>
      <c r="E39" s="104">
        <v>34705</v>
      </c>
      <c r="F39" s="104">
        <v>34705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4">
        <v>246585</v>
      </c>
      <c r="N39" s="104">
        <v>89202</v>
      </c>
      <c r="O39" s="104">
        <v>128575</v>
      </c>
      <c r="P39" s="106">
        <v>21</v>
      </c>
      <c r="Q39" s="106">
        <v>21070</v>
      </c>
      <c r="R39" s="106">
        <v>2</v>
      </c>
      <c r="S39" s="106">
        <v>7715</v>
      </c>
      <c r="T39" s="106">
        <v>0</v>
      </c>
      <c r="U39" s="91">
        <f t="shared" si="13"/>
        <v>100</v>
      </c>
      <c r="V39" s="141">
        <f t="shared" si="14"/>
        <v>36.1749498144656</v>
      </c>
      <c r="W39" s="141">
        <f t="shared" si="0"/>
        <v>52.14226331690897</v>
      </c>
      <c r="X39" s="141">
        <f t="shared" si="1"/>
        <v>0.008516333110286513</v>
      </c>
      <c r="Y39" s="141">
        <f t="shared" si="2"/>
        <v>8.544720887320802</v>
      </c>
      <c r="Z39" s="141">
        <f t="shared" si="3"/>
        <v>0.0008110793438368108</v>
      </c>
      <c r="AA39" s="141">
        <f t="shared" si="4"/>
        <v>3.1287385688504976</v>
      </c>
      <c r="AB39" s="141">
        <f t="shared" si="5"/>
        <v>0</v>
      </c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153"/>
      <c r="BL39" s="5"/>
      <c r="BM39" s="5"/>
    </row>
    <row r="40" spans="1:65" s="1" customFormat="1" ht="12" customHeight="1">
      <c r="A40" s="198"/>
      <c r="B40" s="27" t="s">
        <v>21</v>
      </c>
      <c r="C40" s="40" t="s">
        <v>22</v>
      </c>
      <c r="D40" s="103">
        <v>264169</v>
      </c>
      <c r="E40" s="104">
        <v>32221</v>
      </c>
      <c r="F40" s="104">
        <v>32221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4">
        <v>231948</v>
      </c>
      <c r="N40" s="104">
        <v>67526</v>
      </c>
      <c r="O40" s="104">
        <v>116224</v>
      </c>
      <c r="P40" s="106">
        <v>86</v>
      </c>
      <c r="Q40" s="106">
        <v>18447</v>
      </c>
      <c r="R40" s="106">
        <v>4</v>
      </c>
      <c r="S40" s="106">
        <v>29661</v>
      </c>
      <c r="T40" s="106">
        <v>0</v>
      </c>
      <c r="U40" s="91">
        <f t="shared" si="13"/>
        <v>100</v>
      </c>
      <c r="V40" s="141">
        <f t="shared" si="14"/>
        <v>29.112559711659507</v>
      </c>
      <c r="W40" s="141">
        <f t="shared" si="0"/>
        <v>50.107782778898724</v>
      </c>
      <c r="X40" s="141">
        <f t="shared" si="1"/>
        <v>0.03707727594115923</v>
      </c>
      <c r="Y40" s="141">
        <f t="shared" si="2"/>
        <v>7.953075689378654</v>
      </c>
      <c r="Z40" s="141">
        <f t="shared" si="3"/>
        <v>0.0017245244623794987</v>
      </c>
      <c r="AA40" s="141">
        <f t="shared" si="4"/>
        <v>12.787780019659579</v>
      </c>
      <c r="AB40" s="141">
        <f t="shared" si="5"/>
        <v>0</v>
      </c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153"/>
      <c r="BL40" s="5"/>
      <c r="BM40" s="5"/>
    </row>
    <row r="41" spans="1:62" s="1" customFormat="1" ht="12" customHeight="1">
      <c r="A41" s="31" t="s">
        <v>37</v>
      </c>
      <c r="B41" s="15" t="s">
        <v>15</v>
      </c>
      <c r="C41" s="34" t="s">
        <v>16</v>
      </c>
      <c r="D41" s="36">
        <v>1272802</v>
      </c>
      <c r="E41" s="37">
        <v>163021</v>
      </c>
      <c r="F41" s="37">
        <v>163021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37">
        <v>1109781</v>
      </c>
      <c r="N41" s="37">
        <v>374341</v>
      </c>
      <c r="O41" s="37">
        <v>580235</v>
      </c>
      <c r="P41" s="105">
        <v>127</v>
      </c>
      <c r="Q41" s="105">
        <v>71325</v>
      </c>
      <c r="R41" s="105">
        <v>4</v>
      </c>
      <c r="S41" s="105">
        <v>83749</v>
      </c>
      <c r="T41" s="105">
        <v>0</v>
      </c>
      <c r="U41" s="90">
        <f aca="true" t="shared" si="16" ref="U41:U72">+M41/$M41*100</f>
        <v>100</v>
      </c>
      <c r="V41" s="139">
        <f t="shared" si="14"/>
        <v>33.73106946325446</v>
      </c>
      <c r="W41" s="139">
        <f t="shared" si="0"/>
        <v>52.28373886379385</v>
      </c>
      <c r="X41" s="139">
        <f t="shared" si="1"/>
        <v>0.011443699252375018</v>
      </c>
      <c r="Y41" s="139">
        <f t="shared" si="2"/>
        <v>6.426943694296443</v>
      </c>
      <c r="Z41" s="139">
        <f t="shared" si="3"/>
        <v>0.0003604314725157486</v>
      </c>
      <c r="AA41" s="139">
        <f t="shared" si="4"/>
        <v>7.546443847930358</v>
      </c>
      <c r="AB41" s="139">
        <f t="shared" si="5"/>
        <v>0</v>
      </c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153"/>
    </row>
    <row r="42" spans="1:62" s="1" customFormat="1" ht="12" customHeight="1">
      <c r="A42" s="200" t="s">
        <v>38</v>
      </c>
      <c r="B42" s="27" t="s">
        <v>19</v>
      </c>
      <c r="C42" s="40" t="s">
        <v>20</v>
      </c>
      <c r="D42" s="103">
        <v>647449</v>
      </c>
      <c r="E42" s="104">
        <v>85088</v>
      </c>
      <c r="F42" s="104">
        <v>85088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4">
        <v>562361</v>
      </c>
      <c r="N42" s="104">
        <v>208897</v>
      </c>
      <c r="O42" s="104">
        <v>298690</v>
      </c>
      <c r="P42" s="106">
        <v>42</v>
      </c>
      <c r="Q42" s="106">
        <v>38011</v>
      </c>
      <c r="R42" s="106">
        <v>1</v>
      </c>
      <c r="S42" s="106">
        <v>16720</v>
      </c>
      <c r="T42" s="106">
        <v>0</v>
      </c>
      <c r="U42" s="91">
        <f t="shared" si="16"/>
        <v>100</v>
      </c>
      <c r="V42" s="141">
        <f t="shared" si="14"/>
        <v>37.14642373848827</v>
      </c>
      <c r="W42" s="141">
        <f t="shared" si="0"/>
        <v>53.113569397593366</v>
      </c>
      <c r="X42" s="141">
        <f t="shared" si="1"/>
        <v>0.007468512219019456</v>
      </c>
      <c r="Y42" s="141">
        <f t="shared" si="2"/>
        <v>6.759181379932108</v>
      </c>
      <c r="Z42" s="141">
        <f t="shared" si="3"/>
        <v>0.00017782171950046321</v>
      </c>
      <c r="AA42" s="141">
        <f t="shared" si="4"/>
        <v>2.9731791500477454</v>
      </c>
      <c r="AB42" s="141">
        <f t="shared" si="5"/>
        <v>0</v>
      </c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153"/>
    </row>
    <row r="43" spans="1:65" s="1" customFormat="1" ht="12" customHeight="1">
      <c r="A43" s="198"/>
      <c r="B43" s="27" t="s">
        <v>21</v>
      </c>
      <c r="C43" s="40" t="s">
        <v>22</v>
      </c>
      <c r="D43" s="103">
        <v>625353</v>
      </c>
      <c r="E43" s="104">
        <v>77933</v>
      </c>
      <c r="F43" s="104">
        <v>77933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4">
        <v>547420</v>
      </c>
      <c r="N43" s="104">
        <v>165444</v>
      </c>
      <c r="O43" s="104">
        <v>281545</v>
      </c>
      <c r="P43" s="106">
        <v>85</v>
      </c>
      <c r="Q43" s="106">
        <v>33314</v>
      </c>
      <c r="R43" s="106">
        <v>3</v>
      </c>
      <c r="S43" s="106">
        <v>67029</v>
      </c>
      <c r="T43" s="106">
        <v>0</v>
      </c>
      <c r="U43" s="91">
        <f t="shared" si="16"/>
        <v>100</v>
      </c>
      <c r="V43" s="141">
        <f t="shared" si="14"/>
        <v>30.222498264586605</v>
      </c>
      <c r="W43" s="141">
        <f t="shared" si="0"/>
        <v>51.43125936209857</v>
      </c>
      <c r="X43" s="141">
        <f t="shared" si="1"/>
        <v>0.015527382996602244</v>
      </c>
      <c r="Y43" s="141">
        <f t="shared" si="2"/>
        <v>6.085638084103613</v>
      </c>
      <c r="Z43" s="141">
        <f t="shared" si="3"/>
        <v>0.0005480252822330203</v>
      </c>
      <c r="AA43" s="141">
        <f t="shared" si="4"/>
        <v>12.244528880932373</v>
      </c>
      <c r="AB43" s="141">
        <f t="shared" si="5"/>
        <v>0</v>
      </c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153"/>
      <c r="BL43"/>
      <c r="BM43"/>
    </row>
    <row r="44" spans="1:65" s="1" customFormat="1" ht="12" customHeight="1">
      <c r="A44" s="31" t="s">
        <v>39</v>
      </c>
      <c r="B44" s="15" t="s">
        <v>15</v>
      </c>
      <c r="C44" s="34" t="s">
        <v>16</v>
      </c>
      <c r="D44" s="36">
        <v>494112</v>
      </c>
      <c r="E44" s="37">
        <v>53113</v>
      </c>
      <c r="F44" s="37">
        <v>53113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37">
        <v>440999</v>
      </c>
      <c r="N44" s="37">
        <v>146712</v>
      </c>
      <c r="O44" s="37">
        <v>218087</v>
      </c>
      <c r="P44" s="105">
        <v>69</v>
      </c>
      <c r="Q44" s="105">
        <v>38180</v>
      </c>
      <c r="R44" s="105">
        <v>3</v>
      </c>
      <c r="S44" s="105">
        <v>37948</v>
      </c>
      <c r="T44" s="105">
        <v>0</v>
      </c>
      <c r="U44" s="90">
        <f t="shared" si="16"/>
        <v>100</v>
      </c>
      <c r="V44" s="139">
        <f t="shared" si="14"/>
        <v>33.26810264875884</v>
      </c>
      <c r="W44" s="139">
        <f t="shared" si="0"/>
        <v>49.4529466053211</v>
      </c>
      <c r="X44" s="139">
        <f t="shared" si="1"/>
        <v>0.01564629398252604</v>
      </c>
      <c r="Y44" s="139">
        <f t="shared" si="2"/>
        <v>8.657616003664408</v>
      </c>
      <c r="Z44" s="139">
        <f t="shared" si="3"/>
        <v>0.0006802736514141755</v>
      </c>
      <c r="AA44" s="139">
        <f t="shared" si="4"/>
        <v>8.605008174621712</v>
      </c>
      <c r="AB44" s="139">
        <f t="shared" si="5"/>
        <v>0</v>
      </c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153"/>
      <c r="BL44"/>
      <c r="BM44"/>
    </row>
    <row r="45" spans="1:65" s="1" customFormat="1" ht="12" customHeight="1">
      <c r="A45" s="200" t="s">
        <v>40</v>
      </c>
      <c r="B45" s="27" t="s">
        <v>19</v>
      </c>
      <c r="C45" s="40" t="s">
        <v>20</v>
      </c>
      <c r="D45" s="103">
        <v>252705</v>
      </c>
      <c r="E45" s="104">
        <v>27593</v>
      </c>
      <c r="F45" s="104">
        <v>27593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4">
        <v>225112</v>
      </c>
      <c r="N45" s="104">
        <v>82144</v>
      </c>
      <c r="O45" s="104">
        <v>115078</v>
      </c>
      <c r="P45" s="106">
        <v>25</v>
      </c>
      <c r="Q45" s="106">
        <v>20247</v>
      </c>
      <c r="R45" s="106">
        <v>1</v>
      </c>
      <c r="S45" s="106">
        <v>7617</v>
      </c>
      <c r="T45" s="106">
        <v>0</v>
      </c>
      <c r="U45" s="91">
        <f t="shared" si="16"/>
        <v>100</v>
      </c>
      <c r="V45" s="141">
        <f t="shared" si="14"/>
        <v>36.49028039375955</v>
      </c>
      <c r="W45" s="141">
        <f t="shared" si="0"/>
        <v>51.12033121290735</v>
      </c>
      <c r="X45" s="141">
        <f t="shared" si="1"/>
        <v>0.0111055829986851</v>
      </c>
      <c r="Y45" s="141">
        <f t="shared" si="2"/>
        <v>8.994189558975089</v>
      </c>
      <c r="Z45" s="141">
        <f t="shared" si="3"/>
        <v>0.00044422331994740396</v>
      </c>
      <c r="AA45" s="141">
        <f t="shared" si="4"/>
        <v>3.3836490280393763</v>
      </c>
      <c r="AB45" s="141">
        <f t="shared" si="5"/>
        <v>0</v>
      </c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153"/>
      <c r="BL45"/>
      <c r="BM45"/>
    </row>
    <row r="46" spans="1:65" s="1" customFormat="1" ht="12" customHeight="1">
      <c r="A46" s="198"/>
      <c r="B46" s="27" t="s">
        <v>21</v>
      </c>
      <c r="C46" s="40" t="s">
        <v>22</v>
      </c>
      <c r="D46" s="103">
        <v>241407</v>
      </c>
      <c r="E46" s="104">
        <v>25520</v>
      </c>
      <c r="F46" s="104">
        <v>25520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4">
        <v>215887</v>
      </c>
      <c r="N46" s="104">
        <v>64568</v>
      </c>
      <c r="O46" s="104">
        <v>103009</v>
      </c>
      <c r="P46" s="106">
        <v>44</v>
      </c>
      <c r="Q46" s="106">
        <v>17933</v>
      </c>
      <c r="R46" s="106">
        <v>2</v>
      </c>
      <c r="S46" s="106">
        <v>30331</v>
      </c>
      <c r="T46" s="106">
        <v>0</v>
      </c>
      <c r="U46" s="91">
        <f t="shared" si="16"/>
        <v>100</v>
      </c>
      <c r="V46" s="141">
        <f t="shared" si="14"/>
        <v>29.908239032456795</v>
      </c>
      <c r="W46" s="141">
        <f t="shared" si="0"/>
        <v>47.71431350660299</v>
      </c>
      <c r="X46" s="141">
        <f t="shared" si="1"/>
        <v>0.02038103266986896</v>
      </c>
      <c r="Y46" s="141">
        <f t="shared" si="2"/>
        <v>8.306660428835455</v>
      </c>
      <c r="Z46" s="141">
        <f t="shared" si="3"/>
        <v>0.0009264105759031345</v>
      </c>
      <c r="AA46" s="141">
        <f t="shared" si="4"/>
        <v>14.049479588858988</v>
      </c>
      <c r="AB46" s="141">
        <f t="shared" si="5"/>
        <v>0</v>
      </c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153"/>
      <c r="BL46"/>
      <c r="BM46"/>
    </row>
    <row r="47" spans="1:65" s="1" customFormat="1" ht="12" customHeight="1">
      <c r="A47" s="31" t="s">
        <v>41</v>
      </c>
      <c r="B47" s="15" t="s">
        <v>15</v>
      </c>
      <c r="C47" s="34" t="s">
        <v>16</v>
      </c>
      <c r="D47" s="36">
        <v>681306</v>
      </c>
      <c r="E47" s="37">
        <v>76782</v>
      </c>
      <c r="F47" s="37">
        <v>76782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37">
        <v>604524</v>
      </c>
      <c r="N47" s="37">
        <v>192576</v>
      </c>
      <c r="O47" s="37">
        <v>308792</v>
      </c>
      <c r="P47" s="105">
        <v>58</v>
      </c>
      <c r="Q47" s="105">
        <v>47118</v>
      </c>
      <c r="R47" s="105">
        <v>7</v>
      </c>
      <c r="S47" s="105">
        <v>55973</v>
      </c>
      <c r="T47" s="105">
        <v>0</v>
      </c>
      <c r="U47" s="90">
        <f t="shared" si="16"/>
        <v>100</v>
      </c>
      <c r="V47" s="139">
        <f t="shared" si="14"/>
        <v>31.85580721360938</v>
      </c>
      <c r="W47" s="139">
        <f t="shared" si="0"/>
        <v>51.08018871045649</v>
      </c>
      <c r="X47" s="139">
        <f t="shared" si="1"/>
        <v>0.00959432545275291</v>
      </c>
      <c r="Y47" s="139">
        <f t="shared" si="2"/>
        <v>7.794231494531234</v>
      </c>
      <c r="Z47" s="139">
        <f t="shared" si="3"/>
        <v>0.0011579358305046615</v>
      </c>
      <c r="AA47" s="139">
        <f t="shared" si="4"/>
        <v>9.259020320119632</v>
      </c>
      <c r="AB47" s="139">
        <f t="shared" si="5"/>
        <v>0</v>
      </c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153"/>
      <c r="BL47"/>
      <c r="BM47"/>
    </row>
    <row r="48" spans="1:65" s="1" customFormat="1" ht="12" customHeight="1">
      <c r="A48" s="200" t="s">
        <v>42</v>
      </c>
      <c r="B48" s="27" t="s">
        <v>19</v>
      </c>
      <c r="C48" s="40" t="s">
        <v>20</v>
      </c>
      <c r="D48" s="103">
        <v>352821</v>
      </c>
      <c r="E48" s="104">
        <v>39951</v>
      </c>
      <c r="F48" s="104">
        <v>39951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4">
        <v>312870</v>
      </c>
      <c r="N48" s="104">
        <v>108672</v>
      </c>
      <c r="O48" s="104">
        <v>166327</v>
      </c>
      <c r="P48" s="106">
        <v>8</v>
      </c>
      <c r="Q48" s="106">
        <v>26612</v>
      </c>
      <c r="R48" s="106">
        <v>5</v>
      </c>
      <c r="S48" s="106">
        <v>11246</v>
      </c>
      <c r="T48" s="106">
        <v>0</v>
      </c>
      <c r="U48" s="91">
        <f t="shared" si="16"/>
        <v>100</v>
      </c>
      <c r="V48" s="141">
        <f t="shared" si="14"/>
        <v>34.733915044587214</v>
      </c>
      <c r="W48" s="141">
        <f t="shared" si="0"/>
        <v>53.16169655128328</v>
      </c>
      <c r="X48" s="141">
        <f t="shared" si="1"/>
        <v>0.002556972544507303</v>
      </c>
      <c r="Y48" s="141">
        <f t="shared" si="2"/>
        <v>8.505769169303544</v>
      </c>
      <c r="Z48" s="141">
        <f t="shared" si="3"/>
        <v>0.0015981078403170645</v>
      </c>
      <c r="AA48" s="141">
        <f t="shared" si="4"/>
        <v>3.594464154441142</v>
      </c>
      <c r="AB48" s="141">
        <f t="shared" si="5"/>
        <v>0</v>
      </c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153"/>
      <c r="BL48"/>
      <c r="BM48"/>
    </row>
    <row r="49" spans="1:65" s="1" customFormat="1" ht="12" customHeight="1">
      <c r="A49" s="198"/>
      <c r="B49" s="27" t="s">
        <v>21</v>
      </c>
      <c r="C49" s="40" t="s">
        <v>22</v>
      </c>
      <c r="D49" s="103">
        <v>328485</v>
      </c>
      <c r="E49" s="104">
        <v>36831</v>
      </c>
      <c r="F49" s="104">
        <v>36831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4">
        <v>291654</v>
      </c>
      <c r="N49" s="104">
        <v>83904</v>
      </c>
      <c r="O49" s="104">
        <v>142465</v>
      </c>
      <c r="P49" s="106">
        <v>50</v>
      </c>
      <c r="Q49" s="106">
        <v>20506</v>
      </c>
      <c r="R49" s="106">
        <v>2</v>
      </c>
      <c r="S49" s="106">
        <v>44727</v>
      </c>
      <c r="T49" s="106">
        <v>0</v>
      </c>
      <c r="U49" s="91">
        <f t="shared" si="16"/>
        <v>100</v>
      </c>
      <c r="V49" s="141">
        <f t="shared" si="14"/>
        <v>28.7683350819807</v>
      </c>
      <c r="W49" s="141">
        <f t="shared" si="0"/>
        <v>48.8472642240463</v>
      </c>
      <c r="X49" s="141">
        <f t="shared" si="1"/>
        <v>0.017143601664986595</v>
      </c>
      <c r="Y49" s="141">
        <f t="shared" si="2"/>
        <v>7.030933914844302</v>
      </c>
      <c r="Z49" s="141">
        <f t="shared" si="3"/>
        <v>0.0006857440665994637</v>
      </c>
      <c r="AA49" s="141">
        <f t="shared" si="4"/>
        <v>15.335637433397107</v>
      </c>
      <c r="AB49" s="141">
        <f t="shared" si="5"/>
        <v>0</v>
      </c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153"/>
      <c r="BL49"/>
      <c r="BM49"/>
    </row>
    <row r="50" spans="1:65" s="1" customFormat="1" ht="12" customHeight="1">
      <c r="A50" s="31" t="s">
        <v>43</v>
      </c>
      <c r="B50" s="15" t="s">
        <v>15</v>
      </c>
      <c r="C50" s="34" t="s">
        <v>16</v>
      </c>
      <c r="D50" s="36">
        <v>503113</v>
      </c>
      <c r="E50" s="37">
        <v>46469</v>
      </c>
      <c r="F50" s="37">
        <v>46469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37">
        <v>456644</v>
      </c>
      <c r="N50" s="37">
        <v>146676</v>
      </c>
      <c r="O50" s="37">
        <v>229076</v>
      </c>
      <c r="P50" s="105">
        <v>51</v>
      </c>
      <c r="Q50" s="105">
        <v>38065</v>
      </c>
      <c r="R50" s="105">
        <v>3</v>
      </c>
      <c r="S50" s="105">
        <v>42773</v>
      </c>
      <c r="T50" s="105">
        <v>0</v>
      </c>
      <c r="U50" s="90">
        <f t="shared" si="16"/>
        <v>100</v>
      </c>
      <c r="V50" s="139">
        <f t="shared" si="14"/>
        <v>32.120426415325724</v>
      </c>
      <c r="W50" s="139">
        <f t="shared" si="0"/>
        <v>50.1651176846734</v>
      </c>
      <c r="X50" s="139">
        <f t="shared" si="1"/>
        <v>0.011168437557484605</v>
      </c>
      <c r="Y50" s="139">
        <f t="shared" si="2"/>
        <v>8.335815208346107</v>
      </c>
      <c r="Z50" s="139">
        <f t="shared" si="3"/>
        <v>0.0006569669151461532</v>
      </c>
      <c r="AA50" s="139">
        <f t="shared" si="4"/>
        <v>9.366815287182137</v>
      </c>
      <c r="AB50" s="139">
        <f t="shared" si="5"/>
        <v>0</v>
      </c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153"/>
      <c r="BL50"/>
      <c r="BM50"/>
    </row>
    <row r="51" spans="1:65" s="1" customFormat="1" ht="12" customHeight="1">
      <c r="A51" s="200" t="s">
        <v>44</v>
      </c>
      <c r="B51" s="27" t="s">
        <v>19</v>
      </c>
      <c r="C51" s="40" t="s">
        <v>20</v>
      </c>
      <c r="D51" s="103">
        <v>261238</v>
      </c>
      <c r="E51" s="104">
        <v>24249</v>
      </c>
      <c r="F51" s="104">
        <v>24249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4">
        <v>236989</v>
      </c>
      <c r="N51" s="104">
        <v>83492</v>
      </c>
      <c r="O51" s="104">
        <v>122850</v>
      </c>
      <c r="P51" s="106">
        <v>7</v>
      </c>
      <c r="Q51" s="106">
        <v>21799</v>
      </c>
      <c r="R51" s="106">
        <v>2</v>
      </c>
      <c r="S51" s="106">
        <v>8839</v>
      </c>
      <c r="T51" s="106">
        <v>0</v>
      </c>
      <c r="U51" s="91">
        <f t="shared" si="16"/>
        <v>100</v>
      </c>
      <c r="V51" s="141">
        <f t="shared" si="14"/>
        <v>35.230327145985676</v>
      </c>
      <c r="W51" s="141">
        <f t="shared" si="0"/>
        <v>51.837849014089265</v>
      </c>
      <c r="X51" s="141">
        <f t="shared" si="1"/>
        <v>0.0029537235905463966</v>
      </c>
      <c r="Y51" s="141">
        <f t="shared" si="2"/>
        <v>9.198317221474413</v>
      </c>
      <c r="Z51" s="141">
        <f t="shared" si="3"/>
        <v>0.000843921025870399</v>
      </c>
      <c r="AA51" s="141">
        <f t="shared" si="4"/>
        <v>3.729708973834229</v>
      </c>
      <c r="AB51" s="141">
        <f t="shared" si="5"/>
        <v>0</v>
      </c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L51"/>
      <c r="BM51"/>
    </row>
    <row r="52" spans="1:65" s="1" customFormat="1" ht="12" customHeight="1">
      <c r="A52" s="198"/>
      <c r="B52" s="27" t="s">
        <v>21</v>
      </c>
      <c r="C52" s="40" t="s">
        <v>22</v>
      </c>
      <c r="D52" s="103">
        <v>241875</v>
      </c>
      <c r="E52" s="104">
        <v>22220</v>
      </c>
      <c r="F52" s="104">
        <v>22220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4">
        <v>219655</v>
      </c>
      <c r="N52" s="104">
        <v>63184</v>
      </c>
      <c r="O52" s="104">
        <v>106226</v>
      </c>
      <c r="P52" s="106">
        <v>44</v>
      </c>
      <c r="Q52" s="106">
        <v>16266</v>
      </c>
      <c r="R52" s="106">
        <v>1</v>
      </c>
      <c r="S52" s="106">
        <v>33934</v>
      </c>
      <c r="T52" s="106">
        <v>0</v>
      </c>
      <c r="U52" s="91">
        <f t="shared" si="16"/>
        <v>100</v>
      </c>
      <c r="V52" s="141">
        <f t="shared" si="14"/>
        <v>28.76510892080763</v>
      </c>
      <c r="W52" s="141">
        <f t="shared" si="0"/>
        <v>48.360383328401355</v>
      </c>
      <c r="X52" s="141">
        <f t="shared" si="1"/>
        <v>0.02003141289749835</v>
      </c>
      <c r="Y52" s="141">
        <f t="shared" si="2"/>
        <v>7.405249140697913</v>
      </c>
      <c r="Z52" s="141">
        <f t="shared" si="3"/>
        <v>0.00045525938403405343</v>
      </c>
      <c r="AA52" s="141">
        <f t="shared" si="4"/>
        <v>15.448771937811568</v>
      </c>
      <c r="AB52" s="141">
        <f t="shared" si="5"/>
        <v>0</v>
      </c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L52"/>
      <c r="BM52"/>
    </row>
    <row r="53" spans="1:61" s="1" customFormat="1" ht="12" customHeight="1">
      <c r="A53" s="31" t="s">
        <v>49</v>
      </c>
      <c r="B53" s="15" t="s">
        <v>15</v>
      </c>
      <c r="C53" s="34" t="s">
        <v>16</v>
      </c>
      <c r="D53" s="36">
        <v>819184</v>
      </c>
      <c r="E53" s="37">
        <v>86149</v>
      </c>
      <c r="F53" s="37">
        <v>86149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37">
        <v>733035</v>
      </c>
      <c r="N53" s="37">
        <v>249264</v>
      </c>
      <c r="O53" s="37">
        <v>350701</v>
      </c>
      <c r="P53" s="105">
        <v>174</v>
      </c>
      <c r="Q53" s="105">
        <v>70265</v>
      </c>
      <c r="R53" s="105">
        <v>19</v>
      </c>
      <c r="S53" s="105">
        <v>62612</v>
      </c>
      <c r="T53" s="105">
        <v>0</v>
      </c>
      <c r="U53" s="90">
        <f t="shared" si="16"/>
        <v>100</v>
      </c>
      <c r="V53" s="139">
        <f t="shared" si="14"/>
        <v>34.00437905420614</v>
      </c>
      <c r="W53" s="139">
        <f t="shared" si="0"/>
        <v>47.84232676475202</v>
      </c>
      <c r="X53" s="139">
        <f t="shared" si="1"/>
        <v>0.023736929341709467</v>
      </c>
      <c r="Y53" s="139">
        <f t="shared" si="2"/>
        <v>9.585490460892045</v>
      </c>
      <c r="Z53" s="139">
        <f t="shared" si="3"/>
        <v>0.002591963548807356</v>
      </c>
      <c r="AA53" s="139">
        <f t="shared" si="4"/>
        <v>8.541474827259272</v>
      </c>
      <c r="AB53" s="139">
        <f t="shared" si="5"/>
        <v>0</v>
      </c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</row>
    <row r="54" spans="1:61" s="1" customFormat="1" ht="12" customHeight="1">
      <c r="A54" s="200" t="s">
        <v>50</v>
      </c>
      <c r="B54" s="27" t="s">
        <v>19</v>
      </c>
      <c r="C54" s="40" t="s">
        <v>20</v>
      </c>
      <c r="D54" s="103">
        <v>417815</v>
      </c>
      <c r="E54" s="104">
        <v>44886</v>
      </c>
      <c r="F54" s="104">
        <v>44886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4">
        <v>372929</v>
      </c>
      <c r="N54" s="104">
        <v>141207</v>
      </c>
      <c r="O54" s="104">
        <v>181824</v>
      </c>
      <c r="P54" s="106">
        <v>41</v>
      </c>
      <c r="Q54" s="106">
        <v>37322</v>
      </c>
      <c r="R54" s="106">
        <v>13</v>
      </c>
      <c r="S54" s="106">
        <v>12522</v>
      </c>
      <c r="T54" s="106">
        <v>0</v>
      </c>
      <c r="U54" s="91">
        <f t="shared" si="16"/>
        <v>100</v>
      </c>
      <c r="V54" s="141">
        <f t="shared" si="14"/>
        <v>37.86431197359283</v>
      </c>
      <c r="W54" s="141">
        <f t="shared" si="0"/>
        <v>48.755661265281056</v>
      </c>
      <c r="X54" s="141">
        <f t="shared" si="1"/>
        <v>0.010994049805727095</v>
      </c>
      <c r="Y54" s="141">
        <f t="shared" si="2"/>
        <v>10.007803093886505</v>
      </c>
      <c r="Z54" s="141">
        <f t="shared" si="3"/>
        <v>0.0034859182310842006</v>
      </c>
      <c r="AA54" s="141">
        <f t="shared" si="4"/>
        <v>3.3577436992027976</v>
      </c>
      <c r="AB54" s="141">
        <f t="shared" si="5"/>
        <v>0</v>
      </c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1:61" s="1" customFormat="1" ht="12" customHeight="1">
      <c r="A55" s="198"/>
      <c r="B55" s="27" t="s">
        <v>21</v>
      </c>
      <c r="C55" s="40" t="s">
        <v>22</v>
      </c>
      <c r="D55" s="103">
        <v>401369</v>
      </c>
      <c r="E55" s="104">
        <v>41263</v>
      </c>
      <c r="F55" s="104">
        <v>41263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4">
        <v>360106</v>
      </c>
      <c r="N55" s="104">
        <v>108057</v>
      </c>
      <c r="O55" s="104">
        <v>168877</v>
      </c>
      <c r="P55" s="106">
        <v>133</v>
      </c>
      <c r="Q55" s="106">
        <v>32943</v>
      </c>
      <c r="R55" s="106">
        <v>6</v>
      </c>
      <c r="S55" s="106">
        <v>50090</v>
      </c>
      <c r="T55" s="106">
        <v>0</v>
      </c>
      <c r="U55" s="91">
        <f t="shared" si="16"/>
        <v>100</v>
      </c>
      <c r="V55" s="141">
        <f t="shared" si="14"/>
        <v>30.006997939495594</v>
      </c>
      <c r="W55" s="141">
        <f t="shared" si="0"/>
        <v>46.89646937290687</v>
      </c>
      <c r="X55" s="141">
        <f t="shared" si="1"/>
        <v>0.03693356956007397</v>
      </c>
      <c r="Y55" s="141">
        <f t="shared" si="2"/>
        <v>9.148139714417422</v>
      </c>
      <c r="Z55" s="141">
        <f t="shared" si="3"/>
        <v>0.0016661760703792772</v>
      </c>
      <c r="AA55" s="141">
        <f t="shared" si="4"/>
        <v>13.909793227549667</v>
      </c>
      <c r="AB55" s="141">
        <f t="shared" si="5"/>
        <v>0</v>
      </c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</row>
    <row r="56" spans="1:61" s="1" customFormat="1" ht="12" customHeight="1">
      <c r="A56" s="31" t="s">
        <v>51</v>
      </c>
      <c r="B56" s="15" t="s">
        <v>15</v>
      </c>
      <c r="C56" s="34" t="s">
        <v>16</v>
      </c>
      <c r="D56" s="36">
        <v>216781</v>
      </c>
      <c r="E56" s="37">
        <v>25127</v>
      </c>
      <c r="F56" s="37">
        <v>25127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37">
        <v>191654</v>
      </c>
      <c r="N56" s="37">
        <v>67228</v>
      </c>
      <c r="O56" s="37">
        <v>84588</v>
      </c>
      <c r="P56" s="105">
        <v>56</v>
      </c>
      <c r="Q56" s="105">
        <v>22140</v>
      </c>
      <c r="R56" s="105">
        <v>7</v>
      </c>
      <c r="S56" s="105">
        <v>17635</v>
      </c>
      <c r="T56" s="105">
        <v>0</v>
      </c>
      <c r="U56" s="90">
        <f t="shared" si="16"/>
        <v>100</v>
      </c>
      <c r="V56" s="139">
        <f t="shared" si="14"/>
        <v>35.07779644567815</v>
      </c>
      <c r="W56" s="139">
        <f t="shared" si="0"/>
        <v>44.135786365011946</v>
      </c>
      <c r="X56" s="139">
        <f t="shared" si="1"/>
        <v>0.029219322320431607</v>
      </c>
      <c r="Y56" s="139">
        <f t="shared" si="2"/>
        <v>11.552067788827783</v>
      </c>
      <c r="Z56" s="139">
        <f t="shared" si="3"/>
        <v>0.003652415290053951</v>
      </c>
      <c r="AA56" s="139">
        <f t="shared" si="4"/>
        <v>9.201477662871634</v>
      </c>
      <c r="AB56" s="139">
        <f t="shared" si="5"/>
        <v>0</v>
      </c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</row>
    <row r="57" spans="1:65" s="1" customFormat="1" ht="12" customHeight="1">
      <c r="A57" s="200" t="s">
        <v>52</v>
      </c>
      <c r="B57" s="27" t="s">
        <v>19</v>
      </c>
      <c r="C57" s="40" t="s">
        <v>20</v>
      </c>
      <c r="D57" s="103">
        <v>111570</v>
      </c>
      <c r="E57" s="104">
        <v>13214</v>
      </c>
      <c r="F57" s="104">
        <v>13214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4">
        <v>98356</v>
      </c>
      <c r="N57" s="104">
        <v>39589</v>
      </c>
      <c r="O57" s="104">
        <v>44282</v>
      </c>
      <c r="P57" s="106">
        <v>20</v>
      </c>
      <c r="Q57" s="106">
        <v>11454</v>
      </c>
      <c r="R57" s="106">
        <v>6</v>
      </c>
      <c r="S57" s="106">
        <v>3005</v>
      </c>
      <c r="T57" s="106">
        <v>0</v>
      </c>
      <c r="U57" s="91">
        <f t="shared" si="16"/>
        <v>100</v>
      </c>
      <c r="V57" s="141">
        <f t="shared" si="14"/>
        <v>40.250721867501724</v>
      </c>
      <c r="W57" s="141">
        <f t="shared" si="0"/>
        <v>45.022164382447436</v>
      </c>
      <c r="X57" s="141">
        <f t="shared" si="1"/>
        <v>0.020334295823335638</v>
      </c>
      <c r="Y57" s="141">
        <f t="shared" si="2"/>
        <v>11.64545121802432</v>
      </c>
      <c r="Z57" s="141">
        <f t="shared" si="3"/>
        <v>0.006100288747000692</v>
      </c>
      <c r="AA57" s="141">
        <f t="shared" si="4"/>
        <v>3.0552279474561796</v>
      </c>
      <c r="AB57" s="141">
        <f t="shared" si="5"/>
        <v>0</v>
      </c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L57" s="5"/>
      <c r="BM57" s="5"/>
    </row>
    <row r="58" spans="1:65" s="1" customFormat="1" ht="12" customHeight="1">
      <c r="A58" s="198"/>
      <c r="B58" s="27" t="s">
        <v>21</v>
      </c>
      <c r="C58" s="40" t="s">
        <v>22</v>
      </c>
      <c r="D58" s="103">
        <v>105211</v>
      </c>
      <c r="E58" s="104">
        <v>11913</v>
      </c>
      <c r="F58" s="104">
        <v>11913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4">
        <v>93298</v>
      </c>
      <c r="N58" s="104">
        <v>27639</v>
      </c>
      <c r="O58" s="104">
        <v>40306</v>
      </c>
      <c r="P58" s="106">
        <v>36</v>
      </c>
      <c r="Q58" s="106">
        <v>10686</v>
      </c>
      <c r="R58" s="106">
        <v>1</v>
      </c>
      <c r="S58" s="106">
        <v>14630</v>
      </c>
      <c r="T58" s="106">
        <v>0</v>
      </c>
      <c r="U58" s="91">
        <f t="shared" si="16"/>
        <v>100</v>
      </c>
      <c r="V58" s="141">
        <f t="shared" si="14"/>
        <v>29.624429248215396</v>
      </c>
      <c r="W58" s="141">
        <f t="shared" si="0"/>
        <v>43.201354798602324</v>
      </c>
      <c r="X58" s="141">
        <f t="shared" si="1"/>
        <v>0.03858603614225385</v>
      </c>
      <c r="Y58" s="141">
        <f t="shared" si="2"/>
        <v>11.453621728225686</v>
      </c>
      <c r="Z58" s="141">
        <f t="shared" si="3"/>
        <v>0.0010718343372848292</v>
      </c>
      <c r="AA58" s="141">
        <f t="shared" si="4"/>
        <v>15.680936354477051</v>
      </c>
      <c r="AB58" s="141">
        <f t="shared" si="5"/>
        <v>0</v>
      </c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L58" s="5"/>
      <c r="BM58" s="5"/>
    </row>
    <row r="59" spans="1:65" s="1" customFormat="1" ht="12" customHeight="1">
      <c r="A59" s="31" t="s">
        <v>53</v>
      </c>
      <c r="B59" s="15" t="s">
        <v>15</v>
      </c>
      <c r="C59" s="34" t="s">
        <v>16</v>
      </c>
      <c r="D59" s="36">
        <v>326247</v>
      </c>
      <c r="E59" s="37">
        <v>38716</v>
      </c>
      <c r="F59" s="37">
        <v>38716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37">
        <v>287531</v>
      </c>
      <c r="N59" s="37">
        <v>100581</v>
      </c>
      <c r="O59" s="37">
        <v>128605</v>
      </c>
      <c r="P59" s="105">
        <v>137</v>
      </c>
      <c r="Q59" s="105">
        <v>33934</v>
      </c>
      <c r="R59" s="105">
        <v>3</v>
      </c>
      <c r="S59" s="105">
        <v>24270</v>
      </c>
      <c r="T59" s="105">
        <v>1</v>
      </c>
      <c r="U59" s="90">
        <f t="shared" si="16"/>
        <v>100</v>
      </c>
      <c r="V59" s="139">
        <f t="shared" si="14"/>
        <v>34.98092379604286</v>
      </c>
      <c r="W59" s="139">
        <f t="shared" si="0"/>
        <v>44.727351137790365</v>
      </c>
      <c r="X59" s="139">
        <f t="shared" si="1"/>
        <v>0.04764703631956207</v>
      </c>
      <c r="Y59" s="139">
        <f t="shared" si="2"/>
        <v>11.801857886627877</v>
      </c>
      <c r="Z59" s="139">
        <f t="shared" si="3"/>
        <v>0.001043365758822527</v>
      </c>
      <c r="AA59" s="139">
        <f t="shared" si="4"/>
        <v>8.440828988874243</v>
      </c>
      <c r="AB59" s="139">
        <f t="shared" si="5"/>
        <v>0.00034778858627417566</v>
      </c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L59" s="5"/>
      <c r="BM59" s="5"/>
    </row>
    <row r="60" spans="1:65" s="1" customFormat="1" ht="12" customHeight="1">
      <c r="A60" s="200" t="s">
        <v>54</v>
      </c>
      <c r="B60" s="27" t="s">
        <v>19</v>
      </c>
      <c r="C60" s="40" t="s">
        <v>20</v>
      </c>
      <c r="D60" s="103">
        <v>165073</v>
      </c>
      <c r="E60" s="104">
        <v>20264</v>
      </c>
      <c r="F60" s="104">
        <v>20264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4">
        <v>144809</v>
      </c>
      <c r="N60" s="104">
        <v>57508</v>
      </c>
      <c r="O60" s="104">
        <v>66136</v>
      </c>
      <c r="P60" s="106">
        <v>33</v>
      </c>
      <c r="Q60" s="106">
        <v>17080</v>
      </c>
      <c r="R60" s="106">
        <v>0</v>
      </c>
      <c r="S60" s="106">
        <v>4051</v>
      </c>
      <c r="T60" s="106">
        <v>1</v>
      </c>
      <c r="U60" s="91">
        <f t="shared" si="16"/>
        <v>100</v>
      </c>
      <c r="V60" s="141">
        <f t="shared" si="14"/>
        <v>39.7130012637336</v>
      </c>
      <c r="W60" s="141">
        <f t="shared" si="0"/>
        <v>45.67119446995698</v>
      </c>
      <c r="X60" s="141">
        <f t="shared" si="1"/>
        <v>0.02278863882769717</v>
      </c>
      <c r="Y60" s="141">
        <f t="shared" si="2"/>
        <v>11.794847005365689</v>
      </c>
      <c r="Z60" s="141">
        <f t="shared" si="3"/>
        <v>0</v>
      </c>
      <c r="AA60" s="141">
        <f t="shared" si="4"/>
        <v>2.7974780573030684</v>
      </c>
      <c r="AB60" s="141">
        <f t="shared" si="5"/>
        <v>0.0006905648129605204</v>
      </c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L60" s="5"/>
      <c r="BM60" s="5"/>
    </row>
    <row r="61" spans="1:65" s="1" customFormat="1" ht="12" customHeight="1">
      <c r="A61" s="198"/>
      <c r="B61" s="27" t="s">
        <v>21</v>
      </c>
      <c r="C61" s="40" t="s">
        <v>22</v>
      </c>
      <c r="D61" s="103">
        <v>161174</v>
      </c>
      <c r="E61" s="104">
        <v>18452</v>
      </c>
      <c r="F61" s="104">
        <v>18452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4">
        <v>142722</v>
      </c>
      <c r="N61" s="104">
        <v>43073</v>
      </c>
      <c r="O61" s="104">
        <v>62469</v>
      </c>
      <c r="P61" s="106">
        <v>104</v>
      </c>
      <c r="Q61" s="106">
        <v>16854</v>
      </c>
      <c r="R61" s="106">
        <v>3</v>
      </c>
      <c r="S61" s="106">
        <v>20219</v>
      </c>
      <c r="T61" s="106">
        <v>0</v>
      </c>
      <c r="U61" s="91">
        <f t="shared" si="16"/>
        <v>100</v>
      </c>
      <c r="V61" s="141">
        <f t="shared" si="14"/>
        <v>30.179649948851612</v>
      </c>
      <c r="W61" s="141">
        <f t="shared" si="0"/>
        <v>43.76970614201034</v>
      </c>
      <c r="X61" s="141">
        <f t="shared" si="1"/>
        <v>0.07286893401157495</v>
      </c>
      <c r="Y61" s="141">
        <f t="shared" si="2"/>
        <v>11.808971286837348</v>
      </c>
      <c r="Z61" s="141">
        <f t="shared" si="3"/>
        <v>0.0021019884811031234</v>
      </c>
      <c r="AA61" s="141">
        <f t="shared" si="4"/>
        <v>14.166701699808018</v>
      </c>
      <c r="AB61" s="141">
        <f t="shared" si="5"/>
        <v>0</v>
      </c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L61" s="5"/>
      <c r="BM61" s="5"/>
    </row>
    <row r="62" spans="1:65" s="1" customFormat="1" ht="12" customHeight="1">
      <c r="A62" s="31" t="s">
        <v>55</v>
      </c>
      <c r="B62" s="15" t="s">
        <v>15</v>
      </c>
      <c r="C62" s="34" t="s">
        <v>16</v>
      </c>
      <c r="D62" s="36">
        <v>105207</v>
      </c>
      <c r="E62" s="37">
        <v>10893</v>
      </c>
      <c r="F62" s="37">
        <v>10893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37">
        <v>94314</v>
      </c>
      <c r="N62" s="37">
        <v>33292</v>
      </c>
      <c r="O62" s="37">
        <v>45362</v>
      </c>
      <c r="P62" s="105">
        <v>24</v>
      </c>
      <c r="Q62" s="105">
        <v>8489</v>
      </c>
      <c r="R62" s="105">
        <v>3</v>
      </c>
      <c r="S62" s="105">
        <v>7144</v>
      </c>
      <c r="T62" s="105">
        <v>0</v>
      </c>
      <c r="U62" s="90">
        <f t="shared" si="16"/>
        <v>100</v>
      </c>
      <c r="V62" s="139">
        <f t="shared" si="14"/>
        <v>35.29910723752571</v>
      </c>
      <c r="W62" s="139">
        <f t="shared" si="0"/>
        <v>48.09678308628624</v>
      </c>
      <c r="X62" s="139">
        <f t="shared" si="1"/>
        <v>0.025446911381131112</v>
      </c>
      <c r="Y62" s="139">
        <f t="shared" si="2"/>
        <v>9.000784613100917</v>
      </c>
      <c r="Z62" s="139">
        <f t="shared" si="3"/>
        <v>0.003180863922641389</v>
      </c>
      <c r="AA62" s="139">
        <f t="shared" si="4"/>
        <v>7.574697287783362</v>
      </c>
      <c r="AB62" s="139">
        <f t="shared" si="5"/>
        <v>0</v>
      </c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L62" s="5"/>
      <c r="BM62" s="5"/>
    </row>
    <row r="63" spans="1:65" s="1" customFormat="1" ht="12" customHeight="1">
      <c r="A63" s="200" t="s">
        <v>56</v>
      </c>
      <c r="B63" s="27" t="s">
        <v>19</v>
      </c>
      <c r="C63" s="40" t="s">
        <v>20</v>
      </c>
      <c r="D63" s="103">
        <v>54283</v>
      </c>
      <c r="E63" s="104">
        <v>5708</v>
      </c>
      <c r="F63" s="104">
        <v>5708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4">
        <v>48575</v>
      </c>
      <c r="N63" s="104">
        <v>19143</v>
      </c>
      <c r="O63" s="104">
        <v>23487</v>
      </c>
      <c r="P63" s="106">
        <v>8</v>
      </c>
      <c r="Q63" s="106">
        <v>4505</v>
      </c>
      <c r="R63" s="106">
        <v>1</v>
      </c>
      <c r="S63" s="106">
        <v>1431</v>
      </c>
      <c r="T63" s="106">
        <v>0</v>
      </c>
      <c r="U63" s="91">
        <f t="shared" si="16"/>
        <v>100</v>
      </c>
      <c r="V63" s="141">
        <f t="shared" si="14"/>
        <v>39.409161091096244</v>
      </c>
      <c r="W63" s="141">
        <f t="shared" si="0"/>
        <v>48.352032938754505</v>
      </c>
      <c r="X63" s="141">
        <f t="shared" si="1"/>
        <v>0.016469377251672673</v>
      </c>
      <c r="Y63" s="141">
        <f t="shared" si="2"/>
        <v>9.274318064848174</v>
      </c>
      <c r="Z63" s="141">
        <f t="shared" si="3"/>
        <v>0.002058672156459084</v>
      </c>
      <c r="AA63" s="141">
        <f t="shared" si="4"/>
        <v>2.9459598558929487</v>
      </c>
      <c r="AB63" s="141">
        <f t="shared" si="5"/>
        <v>0</v>
      </c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L63" s="5"/>
      <c r="BM63" s="5"/>
    </row>
    <row r="64" spans="1:65" s="1" customFormat="1" ht="12" customHeight="1">
      <c r="A64" s="198"/>
      <c r="B64" s="27" t="s">
        <v>21</v>
      </c>
      <c r="C64" s="40" t="s">
        <v>22</v>
      </c>
      <c r="D64" s="103">
        <v>50924</v>
      </c>
      <c r="E64" s="104">
        <v>5185</v>
      </c>
      <c r="F64" s="104">
        <v>5185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4">
        <v>45739</v>
      </c>
      <c r="N64" s="104">
        <v>14149</v>
      </c>
      <c r="O64" s="104">
        <v>21875</v>
      </c>
      <c r="P64" s="106">
        <v>16</v>
      </c>
      <c r="Q64" s="106">
        <v>3984</v>
      </c>
      <c r="R64" s="106">
        <v>2</v>
      </c>
      <c r="S64" s="106">
        <v>5713</v>
      </c>
      <c r="T64" s="106">
        <v>0</v>
      </c>
      <c r="U64" s="91">
        <f t="shared" si="16"/>
        <v>100</v>
      </c>
      <c r="V64" s="141">
        <f t="shared" si="14"/>
        <v>30.93421369072345</v>
      </c>
      <c r="W64" s="141">
        <f t="shared" si="0"/>
        <v>47.825706727300556</v>
      </c>
      <c r="X64" s="141">
        <f t="shared" si="1"/>
        <v>0.03498108834911126</v>
      </c>
      <c r="Y64" s="141">
        <f t="shared" si="2"/>
        <v>8.710290998928706</v>
      </c>
      <c r="Z64" s="141">
        <f t="shared" si="3"/>
        <v>0.004372636043638908</v>
      </c>
      <c r="AA64" s="141">
        <f t="shared" si="4"/>
        <v>12.49043485865454</v>
      </c>
      <c r="AB64" s="141">
        <f t="shared" si="5"/>
        <v>0</v>
      </c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L64" s="5"/>
      <c r="BM64" s="5"/>
    </row>
    <row r="65" spans="1:65" s="1" customFormat="1" ht="12" customHeight="1">
      <c r="A65" s="31" t="s">
        <v>57</v>
      </c>
      <c r="B65" s="15" t="s">
        <v>15</v>
      </c>
      <c r="C65" s="34" t="s">
        <v>16</v>
      </c>
      <c r="D65" s="36">
        <v>368893</v>
      </c>
      <c r="E65" s="37">
        <v>38171</v>
      </c>
      <c r="F65" s="37">
        <v>38171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37">
        <v>330722</v>
      </c>
      <c r="N65" s="37">
        <v>117530</v>
      </c>
      <c r="O65" s="37">
        <v>152810</v>
      </c>
      <c r="P65" s="105">
        <v>76</v>
      </c>
      <c r="Q65" s="105">
        <v>36576</v>
      </c>
      <c r="R65" s="105">
        <v>3</v>
      </c>
      <c r="S65" s="105">
        <v>23727</v>
      </c>
      <c r="T65" s="105">
        <v>0</v>
      </c>
      <c r="U65" s="90">
        <f t="shared" si="16"/>
        <v>100</v>
      </c>
      <c r="V65" s="139">
        <f t="shared" si="14"/>
        <v>35.537399991533675</v>
      </c>
      <c r="W65" s="139">
        <f t="shared" si="0"/>
        <v>46.20496973288744</v>
      </c>
      <c r="X65" s="139">
        <f t="shared" si="1"/>
        <v>0.022980025519923078</v>
      </c>
      <c r="Y65" s="139">
        <f t="shared" si="2"/>
        <v>11.059439650219822</v>
      </c>
      <c r="Z65" s="139">
        <f t="shared" si="3"/>
        <v>0.0009071062705232794</v>
      </c>
      <c r="AA65" s="139">
        <f t="shared" si="4"/>
        <v>7.174303493568616</v>
      </c>
      <c r="AB65" s="139">
        <f t="shared" si="5"/>
        <v>0</v>
      </c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L65" s="5"/>
      <c r="BM65" s="5"/>
    </row>
    <row r="66" spans="1:65" s="1" customFormat="1" ht="12" customHeight="1">
      <c r="A66" s="200" t="s">
        <v>58</v>
      </c>
      <c r="B66" s="27" t="s">
        <v>19</v>
      </c>
      <c r="C66" s="40" t="s">
        <v>20</v>
      </c>
      <c r="D66" s="103">
        <v>184139</v>
      </c>
      <c r="E66" s="104">
        <v>19766</v>
      </c>
      <c r="F66" s="104">
        <v>19766</v>
      </c>
      <c r="G66" s="106">
        <v>0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4">
        <v>164373</v>
      </c>
      <c r="N66" s="104">
        <v>64820</v>
      </c>
      <c r="O66" s="104">
        <v>77930</v>
      </c>
      <c r="P66" s="106">
        <v>19</v>
      </c>
      <c r="Q66" s="106">
        <v>17631</v>
      </c>
      <c r="R66" s="106">
        <v>1</v>
      </c>
      <c r="S66" s="106">
        <v>3972</v>
      </c>
      <c r="T66" s="106">
        <v>0</v>
      </c>
      <c r="U66" s="91">
        <f t="shared" si="16"/>
        <v>100</v>
      </c>
      <c r="V66" s="141">
        <f t="shared" si="14"/>
        <v>39.43470034616391</v>
      </c>
      <c r="W66" s="141">
        <f t="shared" si="0"/>
        <v>47.41046278890085</v>
      </c>
      <c r="X66" s="141">
        <f t="shared" si="1"/>
        <v>0.011559076003966589</v>
      </c>
      <c r="Y66" s="141">
        <f t="shared" si="2"/>
        <v>10.726214159259733</v>
      </c>
      <c r="Z66" s="141">
        <f t="shared" si="3"/>
        <v>0.0006083724212613994</v>
      </c>
      <c r="AA66" s="141">
        <f t="shared" si="4"/>
        <v>2.4164552572502784</v>
      </c>
      <c r="AB66" s="141">
        <f t="shared" si="5"/>
        <v>0</v>
      </c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L66" s="5"/>
      <c r="BM66" s="5"/>
    </row>
    <row r="67" spans="1:65" s="1" customFormat="1" ht="12" customHeight="1">
      <c r="A67" s="198"/>
      <c r="B67" s="27" t="s">
        <v>21</v>
      </c>
      <c r="C67" s="40" t="s">
        <v>22</v>
      </c>
      <c r="D67" s="103">
        <v>184754</v>
      </c>
      <c r="E67" s="104">
        <v>18405</v>
      </c>
      <c r="F67" s="104">
        <v>18405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4">
        <v>166349</v>
      </c>
      <c r="N67" s="104">
        <v>52710</v>
      </c>
      <c r="O67" s="104">
        <v>74880</v>
      </c>
      <c r="P67" s="106">
        <v>57</v>
      </c>
      <c r="Q67" s="106">
        <v>18945</v>
      </c>
      <c r="R67" s="106">
        <v>2</v>
      </c>
      <c r="S67" s="106">
        <v>19755</v>
      </c>
      <c r="T67" s="106">
        <v>0</v>
      </c>
      <c r="U67" s="91">
        <f t="shared" si="16"/>
        <v>100</v>
      </c>
      <c r="V67" s="141">
        <f t="shared" si="14"/>
        <v>31.686394267473805</v>
      </c>
      <c r="W67" s="141">
        <f t="shared" si="0"/>
        <v>45.01379629573968</v>
      </c>
      <c r="X67" s="141">
        <f t="shared" si="1"/>
        <v>0.03426530968025056</v>
      </c>
      <c r="Y67" s="141">
        <f t="shared" si="2"/>
        <v>11.38870687530433</v>
      </c>
      <c r="Z67" s="141">
        <f t="shared" si="3"/>
        <v>0.0012022915677280899</v>
      </c>
      <c r="AA67" s="141">
        <f t="shared" si="4"/>
        <v>11.875634960234207</v>
      </c>
      <c r="AB67" s="141">
        <f t="shared" si="5"/>
        <v>0</v>
      </c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L67" s="5"/>
      <c r="BM67" s="5"/>
    </row>
    <row r="68" spans="1:65" s="1" customFormat="1" ht="12" customHeight="1">
      <c r="A68" s="31" t="s">
        <v>59</v>
      </c>
      <c r="B68" s="15" t="s">
        <v>15</v>
      </c>
      <c r="C68" s="34" t="s">
        <v>16</v>
      </c>
      <c r="D68" s="36">
        <v>448803</v>
      </c>
      <c r="E68" s="37">
        <v>76713</v>
      </c>
      <c r="F68" s="37">
        <v>76713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37">
        <v>372090</v>
      </c>
      <c r="N68" s="37">
        <v>123102</v>
      </c>
      <c r="O68" s="37">
        <v>197664</v>
      </c>
      <c r="P68" s="105">
        <v>118</v>
      </c>
      <c r="Q68" s="105">
        <v>29867</v>
      </c>
      <c r="R68" s="105">
        <v>4</v>
      </c>
      <c r="S68" s="105">
        <v>21335</v>
      </c>
      <c r="T68" s="105">
        <v>0</v>
      </c>
      <c r="U68" s="90">
        <f t="shared" si="16"/>
        <v>100</v>
      </c>
      <c r="V68" s="139">
        <f t="shared" si="14"/>
        <v>33.08393130694187</v>
      </c>
      <c r="W68" s="139">
        <f t="shared" si="0"/>
        <v>53.12263162138192</v>
      </c>
      <c r="X68" s="139">
        <f t="shared" si="1"/>
        <v>0.031712757666156034</v>
      </c>
      <c r="Y68" s="139">
        <f t="shared" si="2"/>
        <v>8.026821467924426</v>
      </c>
      <c r="Z68" s="139">
        <f t="shared" si="3"/>
        <v>0.0010750087344459673</v>
      </c>
      <c r="AA68" s="139">
        <f t="shared" si="4"/>
        <v>5.733827837351178</v>
      </c>
      <c r="AB68" s="139">
        <f t="shared" si="5"/>
        <v>0</v>
      </c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L68" s="5"/>
      <c r="BM68" s="5"/>
    </row>
    <row r="69" spans="1:65" s="1" customFormat="1" ht="12" customHeight="1">
      <c r="A69" s="200" t="s">
        <v>60</v>
      </c>
      <c r="B69" s="27" t="s">
        <v>19</v>
      </c>
      <c r="C69" s="40" t="s">
        <v>20</v>
      </c>
      <c r="D69" s="103">
        <v>221265</v>
      </c>
      <c r="E69" s="104">
        <v>39840</v>
      </c>
      <c r="F69" s="104">
        <v>39840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4">
        <v>181425</v>
      </c>
      <c r="N69" s="104">
        <v>66617</v>
      </c>
      <c r="O69" s="104">
        <v>97452</v>
      </c>
      <c r="P69" s="106">
        <v>24</v>
      </c>
      <c r="Q69" s="106">
        <v>13656</v>
      </c>
      <c r="R69" s="106">
        <v>3</v>
      </c>
      <c r="S69" s="106">
        <v>3673</v>
      </c>
      <c r="T69" s="106">
        <v>0</v>
      </c>
      <c r="U69" s="91">
        <f t="shared" si="16"/>
        <v>100</v>
      </c>
      <c r="V69" s="141">
        <f t="shared" si="14"/>
        <v>36.71875430618713</v>
      </c>
      <c r="W69" s="141">
        <f t="shared" si="0"/>
        <v>53.71475816453079</v>
      </c>
      <c r="X69" s="141">
        <f t="shared" si="1"/>
        <v>0.013228606862339811</v>
      </c>
      <c r="Y69" s="141">
        <f t="shared" si="2"/>
        <v>7.527077304671352</v>
      </c>
      <c r="Z69" s="141">
        <f t="shared" si="3"/>
        <v>0.0016535758577924764</v>
      </c>
      <c r="AA69" s="141">
        <f t="shared" si="4"/>
        <v>2.0245280418905884</v>
      </c>
      <c r="AB69" s="141">
        <f t="shared" si="5"/>
        <v>0</v>
      </c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L69" s="5"/>
      <c r="BM69" s="5"/>
    </row>
    <row r="70" spans="1:65" s="1" customFormat="1" ht="12" customHeight="1">
      <c r="A70" s="198"/>
      <c r="B70" s="27" t="s">
        <v>21</v>
      </c>
      <c r="C70" s="40" t="s">
        <v>22</v>
      </c>
      <c r="D70" s="103">
        <v>227538</v>
      </c>
      <c r="E70" s="104">
        <v>36873</v>
      </c>
      <c r="F70" s="104">
        <v>36873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4">
        <v>190665</v>
      </c>
      <c r="N70" s="104">
        <v>56485</v>
      </c>
      <c r="O70" s="104">
        <v>100212</v>
      </c>
      <c r="P70" s="106">
        <v>94</v>
      </c>
      <c r="Q70" s="106">
        <v>16211</v>
      </c>
      <c r="R70" s="106">
        <v>1</v>
      </c>
      <c r="S70" s="106">
        <v>17662</v>
      </c>
      <c r="T70" s="106">
        <v>0</v>
      </c>
      <c r="U70" s="91">
        <f t="shared" si="16"/>
        <v>100</v>
      </c>
      <c r="V70" s="141">
        <f t="shared" si="14"/>
        <v>29.625258962053863</v>
      </c>
      <c r="W70" s="141">
        <f t="shared" si="0"/>
        <v>52.559200692313745</v>
      </c>
      <c r="X70" s="141">
        <f t="shared" si="1"/>
        <v>0.049301130254635096</v>
      </c>
      <c r="Y70" s="141">
        <f t="shared" si="2"/>
        <v>8.502347048488186</v>
      </c>
      <c r="Z70" s="141">
        <f t="shared" si="3"/>
        <v>0.0005244801090918627</v>
      </c>
      <c r="AA70" s="141">
        <f t="shared" si="4"/>
        <v>9.263367686780478</v>
      </c>
      <c r="AB70" s="141">
        <f t="shared" si="5"/>
        <v>0</v>
      </c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L70" s="5"/>
      <c r="BM70" s="5"/>
    </row>
    <row r="71" spans="1:65" s="1" customFormat="1" ht="12" customHeight="1">
      <c r="A71" s="31" t="s">
        <v>63</v>
      </c>
      <c r="B71" s="15" t="s">
        <v>15</v>
      </c>
      <c r="C71" s="34" t="s">
        <v>16</v>
      </c>
      <c r="D71" s="36">
        <v>267690</v>
      </c>
      <c r="E71" s="37">
        <v>35968</v>
      </c>
      <c r="F71" s="37">
        <v>35968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37">
        <v>231722</v>
      </c>
      <c r="N71" s="37">
        <v>83617</v>
      </c>
      <c r="O71" s="37">
        <v>111034</v>
      </c>
      <c r="P71" s="105">
        <v>30</v>
      </c>
      <c r="Q71" s="105">
        <v>20864</v>
      </c>
      <c r="R71" s="105">
        <v>3</v>
      </c>
      <c r="S71" s="105">
        <v>16174</v>
      </c>
      <c r="T71" s="105">
        <v>0</v>
      </c>
      <c r="U71" s="90">
        <f t="shared" si="16"/>
        <v>100</v>
      </c>
      <c r="V71" s="139">
        <f t="shared" si="14"/>
        <v>36.08505018945115</v>
      </c>
      <c r="W71" s="139">
        <f t="shared" si="0"/>
        <v>47.91690042378367</v>
      </c>
      <c r="X71" s="139">
        <f t="shared" si="1"/>
        <v>0.0129465480187466</v>
      </c>
      <c r="Y71" s="139">
        <f t="shared" si="2"/>
        <v>9.003892595437636</v>
      </c>
      <c r="Z71" s="139">
        <f t="shared" si="3"/>
        <v>0.00129465480187466</v>
      </c>
      <c r="AA71" s="139">
        <f t="shared" si="4"/>
        <v>6.979915588506917</v>
      </c>
      <c r="AB71" s="139">
        <f t="shared" si="5"/>
        <v>0</v>
      </c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L71" s="5"/>
      <c r="BM71" s="5"/>
    </row>
    <row r="72" spans="1:65" s="1" customFormat="1" ht="12" customHeight="1">
      <c r="A72" s="200" t="s">
        <v>64</v>
      </c>
      <c r="B72" s="27" t="s">
        <v>19</v>
      </c>
      <c r="C72" s="40" t="s">
        <v>20</v>
      </c>
      <c r="D72" s="103">
        <v>129794</v>
      </c>
      <c r="E72" s="104">
        <v>18753</v>
      </c>
      <c r="F72" s="104">
        <v>18753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4">
        <v>111041</v>
      </c>
      <c r="N72" s="104">
        <v>44531</v>
      </c>
      <c r="O72" s="104">
        <v>54333</v>
      </c>
      <c r="P72" s="106">
        <v>6</v>
      </c>
      <c r="Q72" s="106">
        <v>9195</v>
      </c>
      <c r="R72" s="106">
        <v>2</v>
      </c>
      <c r="S72" s="106">
        <v>2974</v>
      </c>
      <c r="T72" s="106">
        <v>0</v>
      </c>
      <c r="U72" s="91">
        <f t="shared" si="16"/>
        <v>100</v>
      </c>
      <c r="V72" s="141">
        <f t="shared" si="14"/>
        <v>40.10320512243226</v>
      </c>
      <c r="W72" s="141">
        <f aca="true" t="shared" si="17" ref="W72:W82">+O72/$M72*100</f>
        <v>48.930575192946755</v>
      </c>
      <c r="X72" s="141">
        <f aca="true" t="shared" si="18" ref="X72:X82">+P72/$M72*100</f>
        <v>0.005403409551426951</v>
      </c>
      <c r="Y72" s="141">
        <f aca="true" t="shared" si="19" ref="Y72:Y82">+Q72/$M72*100</f>
        <v>8.280725137561802</v>
      </c>
      <c r="Z72" s="141">
        <f aca="true" t="shared" si="20" ref="Z72:Z82">+R72/$M72*100</f>
        <v>0.0018011365171423167</v>
      </c>
      <c r="AA72" s="141">
        <f aca="true" t="shared" si="21" ref="AA72:AA82">+S72/$M72*100</f>
        <v>2.678290000990625</v>
      </c>
      <c r="AB72" s="141">
        <f aca="true" t="shared" si="22" ref="AB72:AB82">+T72/$M72*100</f>
        <v>0</v>
      </c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L72" s="5"/>
      <c r="BM72" s="5"/>
    </row>
    <row r="73" spans="1:65" s="1" customFormat="1" ht="12" customHeight="1">
      <c r="A73" s="198"/>
      <c r="B73" s="27" t="s">
        <v>21</v>
      </c>
      <c r="C73" s="40" t="s">
        <v>22</v>
      </c>
      <c r="D73" s="103">
        <v>137896</v>
      </c>
      <c r="E73" s="104">
        <v>17215</v>
      </c>
      <c r="F73" s="104">
        <v>17215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4">
        <v>120681</v>
      </c>
      <c r="N73" s="104">
        <v>39086</v>
      </c>
      <c r="O73" s="104">
        <v>56701</v>
      </c>
      <c r="P73" s="106">
        <v>24</v>
      </c>
      <c r="Q73" s="106">
        <v>11669</v>
      </c>
      <c r="R73" s="106">
        <v>1</v>
      </c>
      <c r="S73" s="106">
        <v>13200</v>
      </c>
      <c r="T73" s="106">
        <v>0</v>
      </c>
      <c r="U73" s="91">
        <f aca="true" t="shared" si="23" ref="U73:U82">+M73/$M73*100</f>
        <v>100</v>
      </c>
      <c r="V73" s="141">
        <f aca="true" t="shared" si="24" ref="V73:V82">+N73/$M73*100</f>
        <v>32.38786552978514</v>
      </c>
      <c r="W73" s="141">
        <f t="shared" si="17"/>
        <v>46.98419800962869</v>
      </c>
      <c r="X73" s="141">
        <f t="shared" si="18"/>
        <v>0.019887140477788553</v>
      </c>
      <c r="Y73" s="141">
        <f t="shared" si="19"/>
        <v>9.669293426471441</v>
      </c>
      <c r="Z73" s="141">
        <f t="shared" si="20"/>
        <v>0.0008286308532411896</v>
      </c>
      <c r="AA73" s="141">
        <f t="shared" si="21"/>
        <v>10.937927262783703</v>
      </c>
      <c r="AB73" s="141">
        <f t="shared" si="22"/>
        <v>0</v>
      </c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L73" s="5"/>
      <c r="BM73" s="5"/>
    </row>
    <row r="74" spans="1:65" s="1" customFormat="1" ht="12" customHeight="1">
      <c r="A74" s="32" t="s">
        <v>71</v>
      </c>
      <c r="B74" s="33" t="s">
        <v>15</v>
      </c>
      <c r="C74" s="35" t="s">
        <v>16</v>
      </c>
      <c r="D74" s="36">
        <v>153274</v>
      </c>
      <c r="E74" s="36">
        <v>14398</v>
      </c>
      <c r="F74" s="36">
        <v>14398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36">
        <v>138876</v>
      </c>
      <c r="N74" s="36">
        <v>45595</v>
      </c>
      <c r="O74" s="36">
        <v>74634</v>
      </c>
      <c r="P74" s="107">
        <v>24</v>
      </c>
      <c r="Q74" s="107">
        <v>10701</v>
      </c>
      <c r="R74" s="107">
        <v>1</v>
      </c>
      <c r="S74" s="107">
        <v>7921</v>
      </c>
      <c r="T74" s="107">
        <v>0</v>
      </c>
      <c r="U74" s="90">
        <f t="shared" si="23"/>
        <v>100</v>
      </c>
      <c r="V74" s="139">
        <f t="shared" si="24"/>
        <v>32.83144675825916</v>
      </c>
      <c r="W74" s="139">
        <f t="shared" si="17"/>
        <v>53.74146720815691</v>
      </c>
      <c r="X74" s="139">
        <f t="shared" si="18"/>
        <v>0.017281603732826407</v>
      </c>
      <c r="Y74" s="139">
        <f t="shared" si="19"/>
        <v>7.705435064373973</v>
      </c>
      <c r="Z74" s="139">
        <f t="shared" si="20"/>
        <v>0.0007200668222011003</v>
      </c>
      <c r="AA74" s="139">
        <f t="shared" si="21"/>
        <v>5.7036492986549145</v>
      </c>
      <c r="AB74" s="139">
        <f t="shared" si="22"/>
        <v>0</v>
      </c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L74" s="5"/>
      <c r="BM74" s="5"/>
    </row>
    <row r="75" spans="1:65" s="1" customFormat="1" ht="12" customHeight="1">
      <c r="A75" s="197" t="s">
        <v>72</v>
      </c>
      <c r="B75" s="39" t="s">
        <v>19</v>
      </c>
      <c r="C75" s="41" t="s">
        <v>20</v>
      </c>
      <c r="D75" s="103">
        <v>77511</v>
      </c>
      <c r="E75" s="103">
        <v>7514</v>
      </c>
      <c r="F75" s="103">
        <v>7514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3">
        <v>69997</v>
      </c>
      <c r="N75" s="103">
        <v>24410</v>
      </c>
      <c r="O75" s="103">
        <v>38776</v>
      </c>
      <c r="P75" s="108">
        <v>6</v>
      </c>
      <c r="Q75" s="108">
        <v>5552</v>
      </c>
      <c r="R75" s="108">
        <v>1</v>
      </c>
      <c r="S75" s="108">
        <v>1252</v>
      </c>
      <c r="T75" s="108">
        <v>0</v>
      </c>
      <c r="U75" s="92">
        <f t="shared" si="23"/>
        <v>100</v>
      </c>
      <c r="V75" s="140">
        <f t="shared" si="24"/>
        <v>34.8729231252768</v>
      </c>
      <c r="W75" s="140">
        <f t="shared" si="17"/>
        <v>55.396659856851</v>
      </c>
      <c r="X75" s="140">
        <f t="shared" si="18"/>
        <v>0.008571795934111462</v>
      </c>
      <c r="Y75" s="140">
        <f t="shared" si="19"/>
        <v>7.931768504364473</v>
      </c>
      <c r="Z75" s="140">
        <f t="shared" si="20"/>
        <v>0.0014286326556852437</v>
      </c>
      <c r="AA75" s="140">
        <f t="shared" si="21"/>
        <v>1.7886480849179252</v>
      </c>
      <c r="AB75" s="140">
        <f t="shared" si="22"/>
        <v>0</v>
      </c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L75" s="5"/>
      <c r="BM75" s="5"/>
    </row>
    <row r="76" spans="1:65" s="1" customFormat="1" ht="12" customHeight="1">
      <c r="A76" s="198"/>
      <c r="B76" s="39" t="s">
        <v>21</v>
      </c>
      <c r="C76" s="41" t="s">
        <v>22</v>
      </c>
      <c r="D76" s="103">
        <v>75763</v>
      </c>
      <c r="E76" s="103">
        <v>6884</v>
      </c>
      <c r="F76" s="103">
        <v>6884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3">
        <v>68879</v>
      </c>
      <c r="N76" s="103">
        <v>21185</v>
      </c>
      <c r="O76" s="103">
        <v>35858</v>
      </c>
      <c r="P76" s="108">
        <v>18</v>
      </c>
      <c r="Q76" s="108">
        <v>5149</v>
      </c>
      <c r="R76" s="108">
        <v>0</v>
      </c>
      <c r="S76" s="108">
        <v>6669</v>
      </c>
      <c r="T76" s="108">
        <v>0</v>
      </c>
      <c r="U76" s="92">
        <f t="shared" si="23"/>
        <v>100</v>
      </c>
      <c r="V76" s="140">
        <f t="shared" si="24"/>
        <v>30.75683444881604</v>
      </c>
      <c r="W76" s="140">
        <f t="shared" si="17"/>
        <v>52.05940852799837</v>
      </c>
      <c r="X76" s="140">
        <f t="shared" si="18"/>
        <v>0.026132783576997342</v>
      </c>
      <c r="Y76" s="140">
        <f t="shared" si="19"/>
        <v>7.475427924331074</v>
      </c>
      <c r="Z76" s="140">
        <f t="shared" si="20"/>
        <v>0</v>
      </c>
      <c r="AA76" s="140">
        <f t="shared" si="21"/>
        <v>9.682196315277515</v>
      </c>
      <c r="AB76" s="140">
        <f t="shared" si="22"/>
        <v>0</v>
      </c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L76" s="5"/>
      <c r="BM76" s="5"/>
    </row>
    <row r="77" spans="1:65" s="1" customFormat="1" ht="12" customHeight="1">
      <c r="A77" s="31" t="s">
        <v>73</v>
      </c>
      <c r="B77" s="15" t="s">
        <v>15</v>
      </c>
      <c r="C77" s="34" t="s">
        <v>16</v>
      </c>
      <c r="D77" s="36">
        <v>140185</v>
      </c>
      <c r="E77" s="37">
        <v>12858</v>
      </c>
      <c r="F77" s="37">
        <v>12858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37">
        <v>127327</v>
      </c>
      <c r="N77" s="37">
        <v>41719</v>
      </c>
      <c r="O77" s="37">
        <v>68567</v>
      </c>
      <c r="P77" s="105">
        <v>21</v>
      </c>
      <c r="Q77" s="105">
        <v>9662</v>
      </c>
      <c r="R77" s="105">
        <v>1</v>
      </c>
      <c r="S77" s="105">
        <v>7357</v>
      </c>
      <c r="T77" s="105">
        <v>0</v>
      </c>
      <c r="U77" s="90">
        <f t="shared" si="23"/>
        <v>100</v>
      </c>
      <c r="V77" s="139">
        <f t="shared" si="24"/>
        <v>32.765242250269</v>
      </c>
      <c r="W77" s="139">
        <f t="shared" si="17"/>
        <v>53.85110777761197</v>
      </c>
      <c r="X77" s="139">
        <f t="shared" si="18"/>
        <v>0.016492966927674414</v>
      </c>
      <c r="Y77" s="139">
        <f t="shared" si="19"/>
        <v>7.588335545485246</v>
      </c>
      <c r="Z77" s="139">
        <f t="shared" si="20"/>
        <v>0.0007853793775083053</v>
      </c>
      <c r="AA77" s="139">
        <f t="shared" si="21"/>
        <v>5.778036080328603</v>
      </c>
      <c r="AB77" s="139">
        <f t="shared" si="22"/>
        <v>0</v>
      </c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L77" s="5"/>
      <c r="BM77" s="5"/>
    </row>
    <row r="78" spans="1:65" s="1" customFormat="1" ht="12" customHeight="1">
      <c r="A78" s="200" t="s">
        <v>74</v>
      </c>
      <c r="B78" s="27" t="s">
        <v>19</v>
      </c>
      <c r="C78" s="40" t="s">
        <v>20</v>
      </c>
      <c r="D78" s="103">
        <v>70010</v>
      </c>
      <c r="E78" s="104">
        <v>6690</v>
      </c>
      <c r="F78" s="104">
        <v>6690</v>
      </c>
      <c r="G78" s="106">
        <v>0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4">
        <v>63320</v>
      </c>
      <c r="N78" s="104">
        <v>22027</v>
      </c>
      <c r="O78" s="104">
        <v>35242</v>
      </c>
      <c r="P78" s="106">
        <v>5</v>
      </c>
      <c r="Q78" s="106">
        <v>4894</v>
      </c>
      <c r="R78" s="106">
        <v>1</v>
      </c>
      <c r="S78" s="106">
        <v>1151</v>
      </c>
      <c r="T78" s="106">
        <v>0</v>
      </c>
      <c r="U78" s="91">
        <f t="shared" si="23"/>
        <v>100</v>
      </c>
      <c r="V78" s="141">
        <f t="shared" si="24"/>
        <v>34.78679722046747</v>
      </c>
      <c r="W78" s="141">
        <f t="shared" si="17"/>
        <v>55.65698041692988</v>
      </c>
      <c r="X78" s="141">
        <f t="shared" si="18"/>
        <v>0.007896399241945672</v>
      </c>
      <c r="Y78" s="141">
        <f t="shared" si="19"/>
        <v>7.728995578016424</v>
      </c>
      <c r="Z78" s="141">
        <f t="shared" si="20"/>
        <v>0.0015792798483891346</v>
      </c>
      <c r="AA78" s="141">
        <f t="shared" si="21"/>
        <v>1.8177511054958937</v>
      </c>
      <c r="AB78" s="141">
        <f t="shared" si="22"/>
        <v>0</v>
      </c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L78" s="5"/>
      <c r="BM78" s="5"/>
    </row>
    <row r="79" spans="1:65" s="1" customFormat="1" ht="12" customHeight="1">
      <c r="A79" s="198"/>
      <c r="B79" s="27" t="s">
        <v>21</v>
      </c>
      <c r="C79" s="40" t="s">
        <v>22</v>
      </c>
      <c r="D79" s="103">
        <v>70175</v>
      </c>
      <c r="E79" s="104">
        <v>6168</v>
      </c>
      <c r="F79" s="104">
        <v>6168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4">
        <v>64007</v>
      </c>
      <c r="N79" s="104">
        <v>19692</v>
      </c>
      <c r="O79" s="104">
        <v>33325</v>
      </c>
      <c r="P79" s="106">
        <v>16</v>
      </c>
      <c r="Q79" s="106">
        <v>4768</v>
      </c>
      <c r="R79" s="106">
        <v>0</v>
      </c>
      <c r="S79" s="106">
        <v>6206</v>
      </c>
      <c r="T79" s="106">
        <v>0</v>
      </c>
      <c r="U79" s="91">
        <f t="shared" si="23"/>
        <v>100</v>
      </c>
      <c r="V79" s="141">
        <f t="shared" si="24"/>
        <v>30.76538503601169</v>
      </c>
      <c r="W79" s="141">
        <f t="shared" si="17"/>
        <v>52.06461793241364</v>
      </c>
      <c r="X79" s="141">
        <f t="shared" si="18"/>
        <v>0.024997265924039558</v>
      </c>
      <c r="Y79" s="141">
        <f t="shared" si="19"/>
        <v>7.449185245363789</v>
      </c>
      <c r="Z79" s="141">
        <f t="shared" si="20"/>
        <v>0</v>
      </c>
      <c r="AA79" s="141">
        <f t="shared" si="21"/>
        <v>9.695814520286843</v>
      </c>
      <c r="AB79" s="141">
        <f t="shared" si="22"/>
        <v>0</v>
      </c>
      <c r="AC79" s="4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L79" s="5"/>
      <c r="BM79" s="5"/>
    </row>
    <row r="80" spans="1:65" s="1" customFormat="1" ht="12" customHeight="1">
      <c r="A80" s="31" t="s">
        <v>75</v>
      </c>
      <c r="B80" s="15" t="s">
        <v>15</v>
      </c>
      <c r="C80" s="34" t="s">
        <v>16</v>
      </c>
      <c r="D80" s="36">
        <v>13089</v>
      </c>
      <c r="E80" s="37">
        <v>1540</v>
      </c>
      <c r="F80" s="37">
        <v>1540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37">
        <v>11549</v>
      </c>
      <c r="N80" s="37">
        <v>3876</v>
      </c>
      <c r="O80" s="37">
        <v>6067</v>
      </c>
      <c r="P80" s="105">
        <v>3</v>
      </c>
      <c r="Q80" s="105">
        <v>1039</v>
      </c>
      <c r="R80" s="105">
        <v>0</v>
      </c>
      <c r="S80" s="105">
        <v>564</v>
      </c>
      <c r="T80" s="105">
        <v>0</v>
      </c>
      <c r="U80" s="90">
        <f t="shared" si="23"/>
        <v>100</v>
      </c>
      <c r="V80" s="139">
        <f t="shared" si="24"/>
        <v>33.561347302796776</v>
      </c>
      <c r="W80" s="139">
        <f t="shared" si="17"/>
        <v>52.53268681271106</v>
      </c>
      <c r="X80" s="139">
        <f t="shared" si="18"/>
        <v>0.025976275002164692</v>
      </c>
      <c r="Y80" s="139">
        <f t="shared" si="19"/>
        <v>8.996449909083037</v>
      </c>
      <c r="Z80" s="139">
        <f t="shared" si="20"/>
        <v>0</v>
      </c>
      <c r="AA80" s="139">
        <f t="shared" si="21"/>
        <v>4.883539700406962</v>
      </c>
      <c r="AB80" s="139">
        <f t="shared" si="22"/>
        <v>0</v>
      </c>
      <c r="AC80" s="4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L80" s="5"/>
      <c r="BM80" s="5"/>
    </row>
    <row r="81" spans="1:65" s="1" customFormat="1" ht="12" customHeight="1">
      <c r="A81" s="200" t="s">
        <v>76</v>
      </c>
      <c r="B81" s="27" t="s">
        <v>19</v>
      </c>
      <c r="C81" s="40" t="s">
        <v>20</v>
      </c>
      <c r="D81" s="103">
        <v>7501</v>
      </c>
      <c r="E81" s="104">
        <v>824</v>
      </c>
      <c r="F81" s="104">
        <v>824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4">
        <v>6677</v>
      </c>
      <c r="N81" s="104">
        <v>2383</v>
      </c>
      <c r="O81" s="104">
        <v>3534</v>
      </c>
      <c r="P81" s="106">
        <v>1</v>
      </c>
      <c r="Q81" s="106">
        <v>658</v>
      </c>
      <c r="R81" s="106">
        <v>0</v>
      </c>
      <c r="S81" s="106">
        <v>101</v>
      </c>
      <c r="T81" s="106">
        <v>0</v>
      </c>
      <c r="U81" s="91">
        <f t="shared" si="23"/>
        <v>100</v>
      </c>
      <c r="V81" s="141">
        <f t="shared" si="24"/>
        <v>35.68968099445859</v>
      </c>
      <c r="W81" s="141">
        <f t="shared" si="17"/>
        <v>52.92796165942789</v>
      </c>
      <c r="X81" s="141">
        <f t="shared" si="18"/>
        <v>0.014976785981728321</v>
      </c>
      <c r="Y81" s="141">
        <f t="shared" si="19"/>
        <v>9.854725175977237</v>
      </c>
      <c r="Z81" s="141">
        <f t="shared" si="20"/>
        <v>0</v>
      </c>
      <c r="AA81" s="141">
        <f t="shared" si="21"/>
        <v>1.5126553841545605</v>
      </c>
      <c r="AB81" s="141">
        <f t="shared" si="22"/>
        <v>0</v>
      </c>
      <c r="AC81" s="4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L81" s="5"/>
      <c r="BM81" s="5"/>
    </row>
    <row r="82" spans="1:65" s="1" customFormat="1" ht="12" customHeight="1">
      <c r="A82" s="198"/>
      <c r="B82" s="27" t="s">
        <v>21</v>
      </c>
      <c r="C82" s="40" t="s">
        <v>22</v>
      </c>
      <c r="D82" s="103">
        <v>5588</v>
      </c>
      <c r="E82" s="104">
        <v>716</v>
      </c>
      <c r="F82" s="104">
        <v>716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4">
        <v>4872</v>
      </c>
      <c r="N82" s="104">
        <v>1493</v>
      </c>
      <c r="O82" s="104">
        <v>2533</v>
      </c>
      <c r="P82" s="106">
        <v>2</v>
      </c>
      <c r="Q82" s="106">
        <v>381</v>
      </c>
      <c r="R82" s="106">
        <v>0</v>
      </c>
      <c r="S82" s="106">
        <v>463</v>
      </c>
      <c r="T82" s="106">
        <v>0</v>
      </c>
      <c r="U82" s="91">
        <f t="shared" si="23"/>
        <v>100</v>
      </c>
      <c r="V82" s="141">
        <f t="shared" si="24"/>
        <v>30.64449917898194</v>
      </c>
      <c r="W82" s="141">
        <f t="shared" si="17"/>
        <v>51.99096880131363</v>
      </c>
      <c r="X82" s="141">
        <f t="shared" si="18"/>
        <v>0.041050903119868636</v>
      </c>
      <c r="Y82" s="141">
        <f t="shared" si="19"/>
        <v>7.820197044334975</v>
      </c>
      <c r="Z82" s="141">
        <f t="shared" si="20"/>
        <v>0</v>
      </c>
      <c r="AA82" s="141">
        <f t="shared" si="21"/>
        <v>9.503284072249588</v>
      </c>
      <c r="AB82" s="141">
        <f t="shared" si="22"/>
        <v>0</v>
      </c>
      <c r="AC82" s="4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L82" s="5"/>
      <c r="BM82" s="5"/>
    </row>
    <row r="83" spans="1:65" s="1" customFormat="1" ht="12" customHeight="1">
      <c r="A83" s="17" t="s">
        <v>92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/>
      <c r="R83"/>
      <c r="S83"/>
      <c r="T83"/>
      <c r="U83"/>
      <c r="V83"/>
      <c r="W83"/>
      <c r="X83"/>
      <c r="Y83"/>
      <c r="Z83"/>
      <c r="AA83"/>
      <c r="AB83"/>
      <c r="AC83" s="4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L83" s="5"/>
      <c r="BM83" s="5"/>
    </row>
    <row r="84" spans="1:65" s="1" customFormat="1" ht="12" customHeight="1">
      <c r="A84" s="30" t="s">
        <v>91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4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L84" s="5"/>
      <c r="BM84" s="5"/>
    </row>
    <row r="85" spans="1:65" s="1" customFormat="1" ht="12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4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L85" s="5"/>
      <c r="BM85" s="5"/>
    </row>
    <row r="86" spans="30:65" ht="12" customHeight="1"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L86" s="5"/>
      <c r="BM86" s="5"/>
    </row>
    <row r="87" spans="30:56" ht="15.75"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</row>
    <row r="88" spans="30:56" ht="15.75"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</row>
    <row r="89" spans="1:65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4"/>
      <c r="AD89" s="93"/>
      <c r="AE89" s="93"/>
      <c r="AF89" s="93"/>
      <c r="AG89" s="93"/>
      <c r="AH89" s="93"/>
      <c r="AJ89" s="93"/>
      <c r="AK89" s="93"/>
      <c r="AL89" s="93"/>
      <c r="AM89" s="93"/>
      <c r="AN89" s="93"/>
      <c r="AO89" s="93"/>
      <c r="AP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L89"/>
      <c r="BM89"/>
    </row>
    <row r="90" spans="1:65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4"/>
      <c r="AD90" s="93"/>
      <c r="AE90" s="93"/>
      <c r="AF90" s="93"/>
      <c r="AG90" s="93"/>
      <c r="AJ90" s="93"/>
      <c r="AK90" s="93"/>
      <c r="AO90" s="93"/>
      <c r="AV90" s="93"/>
      <c r="AX90" s="93"/>
      <c r="AY90" s="93"/>
      <c r="AZ90" s="93"/>
      <c r="BC90" s="93"/>
      <c r="BL90"/>
      <c r="BM90"/>
    </row>
    <row r="91" spans="1:65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4"/>
      <c r="AD91" s="93"/>
      <c r="AX91" s="93"/>
      <c r="BL91"/>
      <c r="BM91"/>
    </row>
    <row r="92" spans="1:65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4"/>
      <c r="BL92"/>
      <c r="BM92"/>
    </row>
    <row r="93" spans="1:65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4"/>
      <c r="BL93"/>
      <c r="BM93"/>
    </row>
    <row r="94" spans="1:65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4"/>
      <c r="BL94"/>
      <c r="BM94"/>
    </row>
    <row r="95" spans="1:65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4"/>
      <c r="BL95"/>
      <c r="BM95"/>
    </row>
    <row r="96" spans="1:65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4"/>
      <c r="BL96"/>
      <c r="BM96"/>
    </row>
    <row r="97" spans="1:65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4"/>
      <c r="BL97"/>
      <c r="BM97"/>
    </row>
    <row r="98" spans="1:65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4"/>
      <c r="BL98"/>
      <c r="BM98"/>
    </row>
    <row r="99" spans="1:65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4"/>
      <c r="BL99"/>
      <c r="BM99"/>
    </row>
    <row r="100" spans="1:65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4"/>
      <c r="BL100"/>
      <c r="BM100"/>
    </row>
    <row r="101" spans="1:65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4"/>
      <c r="BL101"/>
      <c r="BM101"/>
    </row>
    <row r="102" spans="1:65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4"/>
      <c r="BL102"/>
      <c r="BM102"/>
    </row>
    <row r="103" spans="1:65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4"/>
      <c r="BL103"/>
      <c r="BM103"/>
    </row>
    <row r="104" spans="1:65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4"/>
      <c r="BL104"/>
      <c r="BM104"/>
    </row>
    <row r="105" spans="1:65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4"/>
      <c r="BL105"/>
      <c r="BM105"/>
    </row>
    <row r="106" spans="1:65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4"/>
      <c r="BL106"/>
      <c r="BM106"/>
    </row>
    <row r="107" spans="1:65" s="1" customFormat="1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4"/>
      <c r="BL107"/>
      <c r="BM107"/>
    </row>
  </sheetData>
  <sheetProtection/>
  <mergeCells count="75">
    <mergeCell ref="AJ5:AJ6"/>
    <mergeCell ref="AX4:BD4"/>
    <mergeCell ref="AK5:AK6"/>
    <mergeCell ref="AL5:AL6"/>
    <mergeCell ref="AT5:AU5"/>
    <mergeCell ref="AV5:AW5"/>
    <mergeCell ref="BA5:BB5"/>
    <mergeCell ref="BC5:BD5"/>
    <mergeCell ref="Y6:Z6"/>
    <mergeCell ref="AA6:AB6"/>
    <mergeCell ref="M4:T4"/>
    <mergeCell ref="AE5:AE6"/>
    <mergeCell ref="AF5:AF6"/>
    <mergeCell ref="AG5:AG6"/>
    <mergeCell ref="AQ4:AW4"/>
    <mergeCell ref="AM5:AN5"/>
    <mergeCell ref="AD5:AD6"/>
    <mergeCell ref="A72:A73"/>
    <mergeCell ref="A75:A76"/>
    <mergeCell ref="A78:A79"/>
    <mergeCell ref="A81:A82"/>
    <mergeCell ref="D4:D6"/>
    <mergeCell ref="E5:E6"/>
    <mergeCell ref="E4:L4"/>
    <mergeCell ref="K5:L5"/>
    <mergeCell ref="G6:H6"/>
    <mergeCell ref="I6:J6"/>
    <mergeCell ref="A54:A55"/>
    <mergeCell ref="A57:A58"/>
    <mergeCell ref="A60:A61"/>
    <mergeCell ref="A63:A64"/>
    <mergeCell ref="A66:A67"/>
    <mergeCell ref="A69:A70"/>
    <mergeCell ref="A36:A37"/>
    <mergeCell ref="A39:A40"/>
    <mergeCell ref="A42:A43"/>
    <mergeCell ref="A45:A46"/>
    <mergeCell ref="A48:A49"/>
    <mergeCell ref="A51:A52"/>
    <mergeCell ref="A18:A19"/>
    <mergeCell ref="A21:A22"/>
    <mergeCell ref="A24:A25"/>
    <mergeCell ref="A27:A28"/>
    <mergeCell ref="A30:A31"/>
    <mergeCell ref="A33:A34"/>
    <mergeCell ref="BE4:BG4"/>
    <mergeCell ref="BI4:BK4"/>
    <mergeCell ref="A8:A10"/>
    <mergeCell ref="A12:A13"/>
    <mergeCell ref="A15:A16"/>
    <mergeCell ref="F5:F6"/>
    <mergeCell ref="G5:H5"/>
    <mergeCell ref="I5:J5"/>
    <mergeCell ref="O5:P5"/>
    <mergeCell ref="AD4:AF4"/>
    <mergeCell ref="A1:Q1"/>
    <mergeCell ref="A4:A7"/>
    <mergeCell ref="B4:C7"/>
    <mergeCell ref="Q5:R5"/>
    <mergeCell ref="S5:T5"/>
    <mergeCell ref="AC4:AC6"/>
    <mergeCell ref="S6:T6"/>
    <mergeCell ref="K6:L6"/>
    <mergeCell ref="O6:P6"/>
    <mergeCell ref="Q6:R6"/>
    <mergeCell ref="W6:X6"/>
    <mergeCell ref="AG4:AI4"/>
    <mergeCell ref="U4:AB4"/>
    <mergeCell ref="AJ4:AP4"/>
    <mergeCell ref="W5:X5"/>
    <mergeCell ref="Y5:Z5"/>
    <mergeCell ref="AA5:AB5"/>
    <mergeCell ref="AO5:AP5"/>
    <mergeCell ref="AH5:AH6"/>
    <mergeCell ref="AI5:AI6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5" s="1" customFormat="1" ht="12" customHeight="1">
      <c r="A7" s="195" t="s">
        <v>96</v>
      </c>
      <c r="B7" s="111" t="s">
        <v>83</v>
      </c>
      <c r="C7" s="112" t="s">
        <v>84</v>
      </c>
      <c r="D7" s="36">
        <v>22405568</v>
      </c>
      <c r="E7" s="36">
        <v>4661884</v>
      </c>
      <c r="F7" s="36">
        <v>4661850</v>
      </c>
      <c r="G7" s="36">
        <v>31</v>
      </c>
      <c r="H7" s="36">
        <v>2</v>
      </c>
      <c r="I7" s="36">
        <v>1</v>
      </c>
      <c r="J7" s="36">
        <v>17743684</v>
      </c>
      <c r="K7" s="36">
        <v>6024053</v>
      </c>
      <c r="L7" s="36">
        <v>9960660</v>
      </c>
      <c r="M7" s="36">
        <v>803276</v>
      </c>
      <c r="N7" s="36">
        <v>955695</v>
      </c>
      <c r="O7" s="38">
        <v>100</v>
      </c>
      <c r="P7" s="38">
        <v>33.95</v>
      </c>
      <c r="Q7" s="38">
        <v>56.14</v>
      </c>
      <c r="R7" s="38">
        <v>4.53</v>
      </c>
      <c r="S7" s="38">
        <v>5.39</v>
      </c>
      <c r="T7" s="62" t="s">
        <v>157</v>
      </c>
      <c r="U7" s="56">
        <v>22405568</v>
      </c>
      <c r="V7" s="63">
        <v>11441651</v>
      </c>
      <c r="W7" s="63">
        <v>10963917</v>
      </c>
      <c r="X7" s="57">
        <v>10685903</v>
      </c>
      <c r="Y7" s="64">
        <v>5800821</v>
      </c>
      <c r="Z7" s="64">
        <v>4885082</v>
      </c>
      <c r="AA7" s="57">
        <v>9960691</v>
      </c>
      <c r="AB7" s="64">
        <v>5047685</v>
      </c>
      <c r="AC7" s="64">
        <v>4913006</v>
      </c>
      <c r="AD7" s="57">
        <v>803278</v>
      </c>
      <c r="AE7" s="64">
        <v>387169</v>
      </c>
      <c r="AF7" s="64">
        <v>416109</v>
      </c>
      <c r="AG7" s="57">
        <v>955696</v>
      </c>
      <c r="AH7" s="64">
        <v>205976</v>
      </c>
      <c r="AI7" s="64">
        <v>749720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44.456319964751614</v>
      </c>
      <c r="AO7" s="69">
        <f t="shared" si="2"/>
        <v>44.116753779677424</v>
      </c>
      <c r="AP7" s="69">
        <f t="shared" si="2"/>
        <v>44.810682167696086</v>
      </c>
      <c r="AQ7" s="5"/>
      <c r="AR7" s="5"/>
      <c r="AS7" s="5"/>
    </row>
    <row r="8" spans="1:45" s="1" customFormat="1" ht="12" customHeight="1">
      <c r="A8" s="196"/>
      <c r="B8" s="113" t="s">
        <v>85</v>
      </c>
      <c r="C8" s="114" t="s">
        <v>89</v>
      </c>
      <c r="D8" s="42">
        <v>11441651</v>
      </c>
      <c r="E8" s="42">
        <v>2429165</v>
      </c>
      <c r="F8" s="42">
        <v>2429161</v>
      </c>
      <c r="G8" s="42">
        <v>3</v>
      </c>
      <c r="H8" s="42">
        <v>1</v>
      </c>
      <c r="I8" s="19" t="s">
        <v>17</v>
      </c>
      <c r="J8" s="42">
        <v>9012486</v>
      </c>
      <c r="K8" s="42">
        <v>3371660</v>
      </c>
      <c r="L8" s="42">
        <v>5047682</v>
      </c>
      <c r="M8" s="42">
        <v>387168</v>
      </c>
      <c r="N8" s="42">
        <v>205976</v>
      </c>
      <c r="O8" s="45">
        <v>100</v>
      </c>
      <c r="P8" s="45">
        <v>37.41</v>
      </c>
      <c r="Q8" s="45">
        <v>56.01</v>
      </c>
      <c r="R8" s="45">
        <v>4.3</v>
      </c>
      <c r="S8" s="45">
        <v>2.29</v>
      </c>
      <c r="T8" s="62" t="s">
        <v>132</v>
      </c>
      <c r="U8" s="66">
        <v>4661884</v>
      </c>
      <c r="V8" s="58">
        <v>2429165</v>
      </c>
      <c r="W8" s="58">
        <v>2232719</v>
      </c>
      <c r="X8" s="67">
        <v>4661850</v>
      </c>
      <c r="Y8" s="59">
        <v>2429161</v>
      </c>
      <c r="Z8" s="59">
        <v>2232689</v>
      </c>
      <c r="AA8" s="67">
        <v>31</v>
      </c>
      <c r="AB8" s="59">
        <v>3</v>
      </c>
      <c r="AC8" s="59">
        <v>28</v>
      </c>
      <c r="AD8" s="67">
        <v>2</v>
      </c>
      <c r="AE8" s="59">
        <v>1</v>
      </c>
      <c r="AF8" s="59">
        <v>1</v>
      </c>
      <c r="AG8" s="67">
        <v>1</v>
      </c>
      <c r="AH8" s="59">
        <v>0</v>
      </c>
      <c r="AI8" s="59">
        <v>1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0.0006649672106813469</v>
      </c>
      <c r="AO8" s="69">
        <f t="shared" si="2"/>
        <v>0.00012349922710067039</v>
      </c>
      <c r="AP8" s="69">
        <f t="shared" si="2"/>
        <v>0.0012540763078560267</v>
      </c>
      <c r="AQ8" s="5"/>
      <c r="AR8" s="5"/>
      <c r="AS8" s="5"/>
    </row>
    <row r="9" spans="1:45" s="1" customFormat="1" ht="12" customHeight="1">
      <c r="A9" s="196"/>
      <c r="B9" s="113" t="s">
        <v>87</v>
      </c>
      <c r="C9" s="114" t="s">
        <v>88</v>
      </c>
      <c r="D9" s="42">
        <v>10963917</v>
      </c>
      <c r="E9" s="42">
        <v>2232719</v>
      </c>
      <c r="F9" s="42">
        <v>2232689</v>
      </c>
      <c r="G9" s="42">
        <v>28</v>
      </c>
      <c r="H9" s="42">
        <v>1</v>
      </c>
      <c r="I9" s="42">
        <v>1</v>
      </c>
      <c r="J9" s="42">
        <v>8731198</v>
      </c>
      <c r="K9" s="42">
        <v>2652393</v>
      </c>
      <c r="L9" s="42">
        <v>4912978</v>
      </c>
      <c r="M9" s="42">
        <v>416108</v>
      </c>
      <c r="N9" s="42">
        <v>749719</v>
      </c>
      <c r="O9" s="45">
        <v>100</v>
      </c>
      <c r="P9" s="45">
        <v>30.38</v>
      </c>
      <c r="Q9" s="45">
        <v>56.27</v>
      </c>
      <c r="R9" s="45">
        <v>4.77</v>
      </c>
      <c r="S9" s="45">
        <v>8.59</v>
      </c>
      <c r="T9" s="62" t="s">
        <v>133</v>
      </c>
      <c r="U9" s="66">
        <v>1768347</v>
      </c>
      <c r="V9" s="58">
        <v>910170</v>
      </c>
      <c r="W9" s="58">
        <v>858177</v>
      </c>
      <c r="X9" s="67">
        <v>1753185</v>
      </c>
      <c r="Y9" s="59">
        <v>907657</v>
      </c>
      <c r="Z9" s="59">
        <v>845528</v>
      </c>
      <c r="AA9" s="67">
        <v>14330</v>
      </c>
      <c r="AB9" s="59">
        <v>2395</v>
      </c>
      <c r="AC9" s="59">
        <v>11935</v>
      </c>
      <c r="AD9" s="67">
        <v>801</v>
      </c>
      <c r="AE9" s="59">
        <v>116</v>
      </c>
      <c r="AF9" s="59">
        <v>685</v>
      </c>
      <c r="AG9" s="67">
        <v>31</v>
      </c>
      <c r="AH9" s="59">
        <v>2</v>
      </c>
      <c r="AI9" s="59">
        <v>29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0.8103613148324396</v>
      </c>
      <c r="AO9" s="69">
        <f t="shared" si="2"/>
        <v>0.2631376556027995</v>
      </c>
      <c r="AP9" s="69">
        <f t="shared" si="2"/>
        <v>1.3907387403764027</v>
      </c>
      <c r="AQ9" s="5"/>
      <c r="AR9" s="5"/>
      <c r="AS9" s="5"/>
    </row>
    <row r="10" spans="1:45" s="1" customFormat="1" ht="12" customHeight="1">
      <c r="A10" s="32" t="s">
        <v>93</v>
      </c>
      <c r="B10" s="33" t="s">
        <v>15</v>
      </c>
      <c r="C10" s="35" t="s">
        <v>16</v>
      </c>
      <c r="D10" s="36">
        <v>22339759</v>
      </c>
      <c r="E10" s="36">
        <v>4649355</v>
      </c>
      <c r="F10" s="36">
        <v>4649321</v>
      </c>
      <c r="G10" s="36">
        <v>31</v>
      </c>
      <c r="H10" s="36">
        <v>2</v>
      </c>
      <c r="I10" s="36">
        <v>1</v>
      </c>
      <c r="J10" s="36">
        <v>17690404</v>
      </c>
      <c r="K10" s="36">
        <v>6006511</v>
      </c>
      <c r="L10" s="36">
        <v>9929750</v>
      </c>
      <c r="M10" s="36">
        <v>802163</v>
      </c>
      <c r="N10" s="36">
        <v>951980</v>
      </c>
      <c r="O10" s="38">
        <v>100</v>
      </c>
      <c r="P10" s="38">
        <v>33.95</v>
      </c>
      <c r="Q10" s="38">
        <v>56.13</v>
      </c>
      <c r="R10" s="38">
        <v>4.53</v>
      </c>
      <c r="S10" s="38">
        <v>5.38</v>
      </c>
      <c r="T10" s="70" t="s">
        <v>134</v>
      </c>
      <c r="U10" s="56">
        <v>1992372</v>
      </c>
      <c r="V10" s="63">
        <v>1018859</v>
      </c>
      <c r="W10" s="63">
        <v>973513</v>
      </c>
      <c r="X10" s="57">
        <v>1802417</v>
      </c>
      <c r="Y10" s="64">
        <v>969093</v>
      </c>
      <c r="Z10" s="64">
        <v>833324</v>
      </c>
      <c r="AA10" s="57">
        <v>172866</v>
      </c>
      <c r="AB10" s="64">
        <v>45140</v>
      </c>
      <c r="AC10" s="64">
        <v>127726</v>
      </c>
      <c r="AD10" s="57">
        <v>16485</v>
      </c>
      <c r="AE10" s="64">
        <v>4572</v>
      </c>
      <c r="AF10" s="64">
        <v>11913</v>
      </c>
      <c r="AG10" s="57">
        <v>604</v>
      </c>
      <c r="AH10" s="64">
        <v>54</v>
      </c>
      <c r="AI10" s="64">
        <v>550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8.676391758165645</v>
      </c>
      <c r="AO10" s="69">
        <f t="shared" si="2"/>
        <v>4.430446214834437</v>
      </c>
      <c r="AP10" s="69">
        <f t="shared" si="2"/>
        <v>13.120112417605107</v>
      </c>
      <c r="AQ10" s="5"/>
      <c r="AR10" s="5"/>
      <c r="AS10" s="5"/>
    </row>
    <row r="11" spans="1:45" s="1" customFormat="1" ht="12" customHeight="1">
      <c r="A11" s="197" t="s">
        <v>18</v>
      </c>
      <c r="B11" s="39" t="s">
        <v>19</v>
      </c>
      <c r="C11" s="41" t="s">
        <v>20</v>
      </c>
      <c r="D11" s="42">
        <v>11406903</v>
      </c>
      <c r="E11" s="42">
        <v>2422666</v>
      </c>
      <c r="F11" s="42">
        <v>2422662</v>
      </c>
      <c r="G11" s="42">
        <v>3</v>
      </c>
      <c r="H11" s="42">
        <v>1</v>
      </c>
      <c r="I11" s="19" t="s">
        <v>17</v>
      </c>
      <c r="J11" s="42">
        <v>8984237</v>
      </c>
      <c r="K11" s="42">
        <v>3361442</v>
      </c>
      <c r="L11" s="42">
        <v>5030945</v>
      </c>
      <c r="M11" s="42">
        <v>386520</v>
      </c>
      <c r="N11" s="42">
        <v>205330</v>
      </c>
      <c r="O11" s="45">
        <v>100</v>
      </c>
      <c r="P11" s="45">
        <v>37.41</v>
      </c>
      <c r="Q11" s="45">
        <v>56</v>
      </c>
      <c r="R11" s="45">
        <v>4.3</v>
      </c>
      <c r="S11" s="45">
        <v>2.29</v>
      </c>
      <c r="T11" s="70" t="s">
        <v>135</v>
      </c>
      <c r="U11" s="66">
        <v>1828743</v>
      </c>
      <c r="V11" s="58">
        <v>930094</v>
      </c>
      <c r="W11" s="58">
        <v>898649</v>
      </c>
      <c r="X11" s="67">
        <v>1119192</v>
      </c>
      <c r="Y11" s="59">
        <v>663507</v>
      </c>
      <c r="Z11" s="59">
        <v>455685</v>
      </c>
      <c r="AA11" s="67">
        <v>654398</v>
      </c>
      <c r="AB11" s="59">
        <v>246579</v>
      </c>
      <c r="AC11" s="59">
        <v>407819</v>
      </c>
      <c r="AD11" s="67">
        <v>52882</v>
      </c>
      <c r="AE11" s="59">
        <v>19741</v>
      </c>
      <c r="AF11" s="59">
        <v>33141</v>
      </c>
      <c r="AG11" s="67">
        <v>2271</v>
      </c>
      <c r="AH11" s="59">
        <v>267</v>
      </c>
      <c r="AI11" s="59">
        <v>2004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35.78403307627151</v>
      </c>
      <c r="AO11" s="69">
        <f t="shared" si="2"/>
        <v>26.511191341950386</v>
      </c>
      <c r="AP11" s="69">
        <f t="shared" si="2"/>
        <v>45.38134466293292</v>
      </c>
      <c r="AQ11" s="5"/>
      <c r="AR11" s="5"/>
      <c r="AS11" s="5"/>
    </row>
    <row r="12" spans="1:45" s="1" customFormat="1" ht="12" customHeight="1">
      <c r="A12" s="206"/>
      <c r="B12" s="39" t="s">
        <v>21</v>
      </c>
      <c r="C12" s="41" t="s">
        <v>22</v>
      </c>
      <c r="D12" s="42">
        <v>10932856</v>
      </c>
      <c r="E12" s="42">
        <v>2226689</v>
      </c>
      <c r="F12" s="42">
        <v>2226659</v>
      </c>
      <c r="G12" s="42">
        <v>28</v>
      </c>
      <c r="H12" s="42">
        <v>1</v>
      </c>
      <c r="I12" s="42">
        <v>1</v>
      </c>
      <c r="J12" s="42">
        <v>8706167</v>
      </c>
      <c r="K12" s="42">
        <v>2645069</v>
      </c>
      <c r="L12" s="42">
        <v>4898805</v>
      </c>
      <c r="M12" s="42">
        <v>415643</v>
      </c>
      <c r="N12" s="42">
        <v>746650</v>
      </c>
      <c r="O12" s="45">
        <v>100</v>
      </c>
      <c r="P12" s="45">
        <v>30.38</v>
      </c>
      <c r="Q12" s="45">
        <v>56.27</v>
      </c>
      <c r="R12" s="45">
        <v>4.77</v>
      </c>
      <c r="S12" s="45">
        <v>8.58</v>
      </c>
      <c r="T12" s="70" t="s">
        <v>136</v>
      </c>
      <c r="U12" s="66">
        <v>1855510</v>
      </c>
      <c r="V12" s="58">
        <v>943317</v>
      </c>
      <c r="W12" s="58">
        <v>912193</v>
      </c>
      <c r="X12" s="67">
        <v>547111</v>
      </c>
      <c r="Y12" s="59">
        <v>344377</v>
      </c>
      <c r="Z12" s="59">
        <v>202734</v>
      </c>
      <c r="AA12" s="67">
        <v>1202626</v>
      </c>
      <c r="AB12" s="59">
        <v>554134</v>
      </c>
      <c r="AC12" s="59">
        <v>648492</v>
      </c>
      <c r="AD12" s="67">
        <v>99114</v>
      </c>
      <c r="AE12" s="59">
        <v>43830</v>
      </c>
      <c r="AF12" s="59">
        <v>55284</v>
      </c>
      <c r="AG12" s="67">
        <v>6659</v>
      </c>
      <c r="AH12" s="59">
        <v>976</v>
      </c>
      <c r="AI12" s="59">
        <v>5683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64.81377087700956</v>
      </c>
      <c r="AO12" s="69">
        <f t="shared" si="2"/>
        <v>58.743137248666145</v>
      </c>
      <c r="AP12" s="69">
        <f t="shared" si="2"/>
        <v>71.09153435731255</v>
      </c>
      <c r="AQ12" s="5"/>
      <c r="AR12" s="5"/>
      <c r="AS12" s="5"/>
    </row>
    <row r="13" spans="1:45" s="1" customFormat="1" ht="12" customHeight="1">
      <c r="A13" s="32" t="s">
        <v>23</v>
      </c>
      <c r="B13" s="33" t="s">
        <v>15</v>
      </c>
      <c r="C13" s="35" t="s">
        <v>16</v>
      </c>
      <c r="D13" s="36">
        <v>18211500</v>
      </c>
      <c r="E13" s="36">
        <v>3845691</v>
      </c>
      <c r="F13" s="36">
        <v>3845658</v>
      </c>
      <c r="G13" s="36">
        <v>30</v>
      </c>
      <c r="H13" s="36">
        <v>2</v>
      </c>
      <c r="I13" s="36">
        <v>1</v>
      </c>
      <c r="J13" s="36">
        <v>14365809</v>
      </c>
      <c r="K13" s="36">
        <v>4822720</v>
      </c>
      <c r="L13" s="36">
        <v>8121800</v>
      </c>
      <c r="M13" s="36">
        <v>626534</v>
      </c>
      <c r="N13" s="36">
        <v>794755</v>
      </c>
      <c r="O13" s="38">
        <v>100</v>
      </c>
      <c r="P13" s="38">
        <v>33.57</v>
      </c>
      <c r="Q13" s="38">
        <v>56.54</v>
      </c>
      <c r="R13" s="38">
        <v>4.36</v>
      </c>
      <c r="S13" s="38">
        <v>5.53</v>
      </c>
      <c r="T13" s="70" t="s">
        <v>137</v>
      </c>
      <c r="U13" s="56">
        <v>1946820</v>
      </c>
      <c r="V13" s="63">
        <v>988598</v>
      </c>
      <c r="W13" s="63">
        <v>958222</v>
      </c>
      <c r="X13" s="57">
        <v>300691</v>
      </c>
      <c r="Y13" s="64">
        <v>184948</v>
      </c>
      <c r="Z13" s="64">
        <v>115743</v>
      </c>
      <c r="AA13" s="57">
        <v>1488456</v>
      </c>
      <c r="AB13" s="64">
        <v>736149</v>
      </c>
      <c r="AC13" s="64">
        <v>752307</v>
      </c>
      <c r="AD13" s="57">
        <v>141208</v>
      </c>
      <c r="AE13" s="64">
        <v>65189</v>
      </c>
      <c r="AF13" s="64">
        <v>76019</v>
      </c>
      <c r="AG13" s="57">
        <v>16465</v>
      </c>
      <c r="AH13" s="64">
        <v>2312</v>
      </c>
      <c r="AI13" s="64">
        <v>14153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76.4557586217524</v>
      </c>
      <c r="AO13" s="69">
        <f t="shared" si="2"/>
        <v>74.46393781901239</v>
      </c>
      <c r="AP13" s="69">
        <f t="shared" si="2"/>
        <v>78.51072089766255</v>
      </c>
      <c r="AQ13" s="5"/>
      <c r="AR13" s="5"/>
      <c r="AS13" s="5"/>
    </row>
    <row r="14" spans="1:45" s="1" customFormat="1" ht="12" customHeight="1">
      <c r="A14" s="197" t="s">
        <v>24</v>
      </c>
      <c r="B14" s="39" t="s">
        <v>19</v>
      </c>
      <c r="C14" s="41" t="s">
        <v>20</v>
      </c>
      <c r="D14" s="42">
        <v>9352694</v>
      </c>
      <c r="E14" s="42">
        <v>2002928</v>
      </c>
      <c r="F14" s="42">
        <v>2002924</v>
      </c>
      <c r="G14" s="42">
        <v>3</v>
      </c>
      <c r="H14" s="42">
        <v>1</v>
      </c>
      <c r="I14" s="19" t="s">
        <v>17</v>
      </c>
      <c r="J14" s="42">
        <v>7349766</v>
      </c>
      <c r="K14" s="42">
        <v>2735434</v>
      </c>
      <c r="L14" s="42">
        <v>4132020</v>
      </c>
      <c r="M14" s="42">
        <v>307553</v>
      </c>
      <c r="N14" s="42">
        <v>174759</v>
      </c>
      <c r="O14" s="45">
        <v>100</v>
      </c>
      <c r="P14" s="45">
        <v>37.22</v>
      </c>
      <c r="Q14" s="45">
        <v>56.22</v>
      </c>
      <c r="R14" s="45">
        <v>4.18</v>
      </c>
      <c r="S14" s="45">
        <v>2.38</v>
      </c>
      <c r="T14" s="70" t="s">
        <v>138</v>
      </c>
      <c r="U14" s="66">
        <v>1859355</v>
      </c>
      <c r="V14" s="58">
        <v>941127</v>
      </c>
      <c r="W14" s="58">
        <v>918228</v>
      </c>
      <c r="X14" s="67">
        <v>178433</v>
      </c>
      <c r="Y14" s="59">
        <v>106245</v>
      </c>
      <c r="Z14" s="59">
        <v>72188</v>
      </c>
      <c r="AA14" s="67">
        <v>1492131</v>
      </c>
      <c r="AB14" s="59">
        <v>757110</v>
      </c>
      <c r="AC14" s="59">
        <v>735021</v>
      </c>
      <c r="AD14" s="67">
        <v>156609</v>
      </c>
      <c r="AE14" s="59">
        <v>73137</v>
      </c>
      <c r="AF14" s="59">
        <v>83472</v>
      </c>
      <c r="AG14" s="67">
        <v>32182</v>
      </c>
      <c r="AH14" s="59">
        <v>4635</v>
      </c>
      <c r="AI14" s="59">
        <v>27547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80.2499253773486</v>
      </c>
      <c r="AO14" s="69">
        <f t="shared" si="2"/>
        <v>80.4471660041631</v>
      </c>
      <c r="AP14" s="69">
        <f t="shared" si="2"/>
        <v>80.04776591434806</v>
      </c>
      <c r="AQ14" s="5"/>
      <c r="AR14" s="5"/>
      <c r="AS14" s="5"/>
    </row>
    <row r="15" spans="1:45" s="1" customFormat="1" ht="12" customHeight="1">
      <c r="A15" s="206"/>
      <c r="B15" s="39" t="s">
        <v>21</v>
      </c>
      <c r="C15" s="41" t="s">
        <v>22</v>
      </c>
      <c r="D15" s="42">
        <v>8858806</v>
      </c>
      <c r="E15" s="42">
        <v>1842763</v>
      </c>
      <c r="F15" s="42">
        <v>1842734</v>
      </c>
      <c r="G15" s="42">
        <v>27</v>
      </c>
      <c r="H15" s="42">
        <v>1</v>
      </c>
      <c r="I15" s="42">
        <v>1</v>
      </c>
      <c r="J15" s="42">
        <v>7016043</v>
      </c>
      <c r="K15" s="42">
        <v>2087286</v>
      </c>
      <c r="L15" s="42">
        <v>3989780</v>
      </c>
      <c r="M15" s="42">
        <v>318981</v>
      </c>
      <c r="N15" s="42">
        <v>619996</v>
      </c>
      <c r="O15" s="45">
        <v>100</v>
      </c>
      <c r="P15" s="45">
        <v>29.75</v>
      </c>
      <c r="Q15" s="45">
        <v>56.87</v>
      </c>
      <c r="R15" s="45">
        <v>4.55</v>
      </c>
      <c r="S15" s="45">
        <v>8.84</v>
      </c>
      <c r="T15" s="70" t="s">
        <v>139</v>
      </c>
      <c r="U15" s="66">
        <v>1678885</v>
      </c>
      <c r="V15" s="58">
        <v>846586</v>
      </c>
      <c r="W15" s="58">
        <v>832299</v>
      </c>
      <c r="X15" s="67">
        <v>109945</v>
      </c>
      <c r="Y15" s="59">
        <v>60102</v>
      </c>
      <c r="Z15" s="59">
        <v>49843</v>
      </c>
      <c r="AA15" s="67">
        <v>1374006</v>
      </c>
      <c r="AB15" s="59">
        <v>709492</v>
      </c>
      <c r="AC15" s="59">
        <v>664514</v>
      </c>
      <c r="AD15" s="67">
        <v>140032</v>
      </c>
      <c r="AE15" s="59">
        <v>69333</v>
      </c>
      <c r="AF15" s="59">
        <v>70699</v>
      </c>
      <c r="AG15" s="67">
        <v>54902</v>
      </c>
      <c r="AH15" s="59">
        <v>7659</v>
      </c>
      <c r="AI15" s="59">
        <v>47243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81.84038811473091</v>
      </c>
      <c r="AO15" s="69">
        <f t="shared" si="2"/>
        <v>83.80625240672536</v>
      </c>
      <c r="AP15" s="69">
        <f t="shared" si="2"/>
        <v>79.84077837411796</v>
      </c>
      <c r="AQ15" s="5"/>
      <c r="AR15" s="5"/>
      <c r="AS15" s="5"/>
    </row>
    <row r="16" spans="1:45" s="1" customFormat="1" ht="12" customHeight="1">
      <c r="A16" s="31" t="s">
        <v>25</v>
      </c>
      <c r="B16" s="15" t="s">
        <v>15</v>
      </c>
      <c r="C16" s="34" t="s">
        <v>16</v>
      </c>
      <c r="D16" s="36">
        <v>3610252</v>
      </c>
      <c r="E16" s="37">
        <v>750977</v>
      </c>
      <c r="F16" s="37">
        <v>750974</v>
      </c>
      <c r="G16" s="37">
        <v>3</v>
      </c>
      <c r="H16" s="10" t="s">
        <v>17</v>
      </c>
      <c r="I16" s="10" t="s">
        <v>17</v>
      </c>
      <c r="J16" s="37">
        <v>2859275</v>
      </c>
      <c r="K16" s="37">
        <v>1034827</v>
      </c>
      <c r="L16" s="37">
        <v>1563593</v>
      </c>
      <c r="M16" s="37">
        <v>143565</v>
      </c>
      <c r="N16" s="37">
        <v>117290</v>
      </c>
      <c r="O16" s="38">
        <v>100</v>
      </c>
      <c r="P16" s="38">
        <v>36.19</v>
      </c>
      <c r="Q16" s="38">
        <v>54.68</v>
      </c>
      <c r="R16" s="38">
        <v>5.02</v>
      </c>
      <c r="S16" s="38">
        <v>4.1</v>
      </c>
      <c r="T16" s="70" t="s">
        <v>140</v>
      </c>
      <c r="U16" s="56">
        <v>1250525</v>
      </c>
      <c r="V16" s="63">
        <v>627410</v>
      </c>
      <c r="W16" s="63">
        <v>623115</v>
      </c>
      <c r="X16" s="57">
        <v>59995</v>
      </c>
      <c r="Y16" s="64">
        <v>30408</v>
      </c>
      <c r="Z16" s="64">
        <v>29587</v>
      </c>
      <c r="AA16" s="57">
        <v>1034602</v>
      </c>
      <c r="AB16" s="64">
        <v>542242</v>
      </c>
      <c r="AC16" s="64">
        <v>492360</v>
      </c>
      <c r="AD16" s="57">
        <v>85499</v>
      </c>
      <c r="AE16" s="64">
        <v>45043</v>
      </c>
      <c r="AF16" s="64">
        <v>40456</v>
      </c>
      <c r="AG16" s="57">
        <v>70429</v>
      </c>
      <c r="AH16" s="64">
        <v>9717</v>
      </c>
      <c r="AI16" s="64">
        <v>60712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82.73341196697388</v>
      </c>
      <c r="AO16" s="69">
        <f t="shared" si="2"/>
        <v>86.42546341307916</v>
      </c>
      <c r="AP16" s="69">
        <f t="shared" si="2"/>
        <v>79.01591199056354</v>
      </c>
      <c r="AQ16" s="5"/>
      <c r="AR16" s="5"/>
      <c r="AS16" s="5"/>
    </row>
    <row r="17" spans="1:45" s="1" customFormat="1" ht="12" customHeight="1">
      <c r="A17" s="200" t="s">
        <v>26</v>
      </c>
      <c r="B17" s="27" t="s">
        <v>19</v>
      </c>
      <c r="C17" s="40" t="s">
        <v>20</v>
      </c>
      <c r="D17" s="42">
        <v>1820848</v>
      </c>
      <c r="E17" s="43">
        <v>390219</v>
      </c>
      <c r="F17" s="43">
        <v>390219</v>
      </c>
      <c r="G17" s="20" t="s">
        <v>17</v>
      </c>
      <c r="H17" s="20" t="s">
        <v>17</v>
      </c>
      <c r="I17" s="20" t="s">
        <v>17</v>
      </c>
      <c r="J17" s="43">
        <v>1430629</v>
      </c>
      <c r="K17" s="43">
        <v>569332</v>
      </c>
      <c r="L17" s="43">
        <v>773567</v>
      </c>
      <c r="M17" s="43">
        <v>65799</v>
      </c>
      <c r="N17" s="43">
        <v>21931</v>
      </c>
      <c r="O17" s="44">
        <v>100</v>
      </c>
      <c r="P17" s="44">
        <v>39.8</v>
      </c>
      <c r="Q17" s="44">
        <v>54.07</v>
      </c>
      <c r="R17" s="44">
        <v>4.6</v>
      </c>
      <c r="S17" s="44">
        <v>1.53</v>
      </c>
      <c r="T17" s="70" t="s">
        <v>141</v>
      </c>
      <c r="U17" s="66">
        <v>800735</v>
      </c>
      <c r="V17" s="58">
        <v>397003</v>
      </c>
      <c r="W17" s="58">
        <v>403732</v>
      </c>
      <c r="X17" s="67">
        <v>27273</v>
      </c>
      <c r="Y17" s="59">
        <v>15189</v>
      </c>
      <c r="Z17" s="59">
        <v>12084</v>
      </c>
      <c r="AA17" s="67">
        <v>662620</v>
      </c>
      <c r="AB17" s="59">
        <v>348842</v>
      </c>
      <c r="AC17" s="59">
        <v>313778</v>
      </c>
      <c r="AD17" s="67">
        <v>38590</v>
      </c>
      <c r="AE17" s="59">
        <v>22008</v>
      </c>
      <c r="AF17" s="59">
        <v>16582</v>
      </c>
      <c r="AG17" s="67">
        <v>72252</v>
      </c>
      <c r="AH17" s="59">
        <v>10964</v>
      </c>
      <c r="AI17" s="59">
        <v>61288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82.75147208502189</v>
      </c>
      <c r="AO17" s="69">
        <f t="shared" si="2"/>
        <v>87.86885741417572</v>
      </c>
      <c r="AP17" s="69">
        <f t="shared" si="2"/>
        <v>77.71937820138112</v>
      </c>
      <c r="AQ17" s="5"/>
      <c r="AR17" s="5"/>
      <c r="AS17" s="5"/>
    </row>
    <row r="18" spans="1:45" s="1" customFormat="1" ht="12" customHeight="1">
      <c r="A18" s="206"/>
      <c r="B18" s="27" t="s">
        <v>21</v>
      </c>
      <c r="C18" s="40" t="s">
        <v>22</v>
      </c>
      <c r="D18" s="42">
        <v>1789404</v>
      </c>
      <c r="E18" s="43">
        <v>360758</v>
      </c>
      <c r="F18" s="43">
        <v>360755</v>
      </c>
      <c r="G18" s="43">
        <v>3</v>
      </c>
      <c r="H18" s="20" t="s">
        <v>17</v>
      </c>
      <c r="I18" s="20" t="s">
        <v>17</v>
      </c>
      <c r="J18" s="43">
        <v>1428646</v>
      </c>
      <c r="K18" s="43">
        <v>465495</v>
      </c>
      <c r="L18" s="43">
        <v>790026</v>
      </c>
      <c r="M18" s="43">
        <v>77766</v>
      </c>
      <c r="N18" s="43">
        <v>95359</v>
      </c>
      <c r="O18" s="44">
        <v>100</v>
      </c>
      <c r="P18" s="44">
        <v>32.58</v>
      </c>
      <c r="Q18" s="44">
        <v>55.3</v>
      </c>
      <c r="R18" s="44">
        <v>5.44</v>
      </c>
      <c r="S18" s="44">
        <v>6.67</v>
      </c>
      <c r="T18" s="70" t="s">
        <v>142</v>
      </c>
      <c r="U18" s="66">
        <v>789035</v>
      </c>
      <c r="V18" s="58">
        <v>382731</v>
      </c>
      <c r="W18" s="58">
        <v>406304</v>
      </c>
      <c r="X18" s="67">
        <v>22563</v>
      </c>
      <c r="Y18" s="59">
        <v>13039</v>
      </c>
      <c r="Z18" s="59">
        <v>9524</v>
      </c>
      <c r="AA18" s="67">
        <v>633941</v>
      </c>
      <c r="AB18" s="59">
        <v>335876</v>
      </c>
      <c r="AC18" s="59">
        <v>298065</v>
      </c>
      <c r="AD18" s="67">
        <v>25551</v>
      </c>
      <c r="AE18" s="59">
        <v>14244</v>
      </c>
      <c r="AF18" s="59">
        <v>11307</v>
      </c>
      <c r="AG18" s="67">
        <v>106980</v>
      </c>
      <c r="AH18" s="59">
        <v>19572</v>
      </c>
      <c r="AI18" s="59">
        <v>87408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80.34383772582964</v>
      </c>
      <c r="AO18" s="69">
        <f t="shared" si="2"/>
        <v>87.75772017422157</v>
      </c>
      <c r="AP18" s="69">
        <f t="shared" si="2"/>
        <v>73.3600949043081</v>
      </c>
      <c r="AQ18" s="5"/>
      <c r="AR18" s="5"/>
      <c r="AS18" s="5"/>
    </row>
    <row r="19" spans="1:45" s="1" customFormat="1" ht="12" customHeight="1">
      <c r="A19" s="31" t="s">
        <v>27</v>
      </c>
      <c r="B19" s="15" t="s">
        <v>15</v>
      </c>
      <c r="C19" s="34" t="s">
        <v>16</v>
      </c>
      <c r="D19" s="36">
        <v>465799</v>
      </c>
      <c r="E19" s="37">
        <v>96874</v>
      </c>
      <c r="F19" s="37">
        <v>96871</v>
      </c>
      <c r="G19" s="37">
        <v>1</v>
      </c>
      <c r="H19" s="37">
        <v>1</v>
      </c>
      <c r="I19" s="37">
        <v>1</v>
      </c>
      <c r="J19" s="37">
        <v>368925</v>
      </c>
      <c r="K19" s="37">
        <v>118905</v>
      </c>
      <c r="L19" s="37">
        <v>210322</v>
      </c>
      <c r="M19" s="37">
        <v>14867</v>
      </c>
      <c r="N19" s="37">
        <v>24831</v>
      </c>
      <c r="O19" s="38">
        <v>100</v>
      </c>
      <c r="P19" s="38">
        <v>32.23</v>
      </c>
      <c r="Q19" s="38">
        <v>57.01</v>
      </c>
      <c r="R19" s="38">
        <v>4.03</v>
      </c>
      <c r="S19" s="38">
        <v>6.73</v>
      </c>
      <c r="T19" s="70" t="s">
        <v>143</v>
      </c>
      <c r="U19" s="56">
        <v>656027</v>
      </c>
      <c r="V19" s="63">
        <v>323539</v>
      </c>
      <c r="W19" s="63">
        <v>332488</v>
      </c>
      <c r="X19" s="57">
        <v>18867</v>
      </c>
      <c r="Y19" s="64">
        <v>11725</v>
      </c>
      <c r="Z19" s="64">
        <v>7142</v>
      </c>
      <c r="AA19" s="57">
        <v>492608</v>
      </c>
      <c r="AB19" s="64">
        <v>274169</v>
      </c>
      <c r="AC19" s="64">
        <v>218439</v>
      </c>
      <c r="AD19" s="57">
        <v>16154</v>
      </c>
      <c r="AE19" s="64">
        <v>9350</v>
      </c>
      <c r="AF19" s="64">
        <v>6804</v>
      </c>
      <c r="AG19" s="57">
        <v>128398</v>
      </c>
      <c r="AH19" s="64">
        <v>28295</v>
      </c>
      <c r="AI19" s="64">
        <v>100103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75.0895923490954</v>
      </c>
      <c r="AO19" s="69">
        <f t="shared" si="2"/>
        <v>84.74063405029997</v>
      </c>
      <c r="AP19" s="69">
        <f t="shared" si="2"/>
        <v>65.6983109164842</v>
      </c>
      <c r="AQ19" s="5"/>
      <c r="AR19" s="5"/>
      <c r="AS19" s="5"/>
    </row>
    <row r="20" spans="1:45" s="1" customFormat="1" ht="12" customHeight="1">
      <c r="A20" s="200" t="s">
        <v>28</v>
      </c>
      <c r="B20" s="27" t="s">
        <v>19</v>
      </c>
      <c r="C20" s="40" t="s">
        <v>20</v>
      </c>
      <c r="D20" s="42">
        <v>240529</v>
      </c>
      <c r="E20" s="43">
        <v>50496</v>
      </c>
      <c r="F20" s="43">
        <v>50495</v>
      </c>
      <c r="G20" s="20" t="s">
        <v>17</v>
      </c>
      <c r="H20" s="43">
        <v>1</v>
      </c>
      <c r="I20" s="20" t="s">
        <v>17</v>
      </c>
      <c r="J20" s="43">
        <v>190033</v>
      </c>
      <c r="K20" s="43">
        <v>68148</v>
      </c>
      <c r="L20" s="43">
        <v>108895</v>
      </c>
      <c r="M20" s="43">
        <v>7752</v>
      </c>
      <c r="N20" s="43">
        <v>5238</v>
      </c>
      <c r="O20" s="44">
        <v>100</v>
      </c>
      <c r="P20" s="44">
        <v>35.86</v>
      </c>
      <c r="Q20" s="44">
        <v>57.3</v>
      </c>
      <c r="R20" s="44">
        <v>4.08</v>
      </c>
      <c r="S20" s="44">
        <v>2.76</v>
      </c>
      <c r="T20" s="70" t="s">
        <v>144</v>
      </c>
      <c r="U20" s="66">
        <v>591347</v>
      </c>
      <c r="V20" s="58">
        <v>326319</v>
      </c>
      <c r="W20" s="58">
        <v>265028</v>
      </c>
      <c r="X20" s="67">
        <v>28638</v>
      </c>
      <c r="Y20" s="59">
        <v>22309</v>
      </c>
      <c r="Z20" s="59">
        <v>6329</v>
      </c>
      <c r="AA20" s="67">
        <v>397709</v>
      </c>
      <c r="AB20" s="59">
        <v>255736</v>
      </c>
      <c r="AC20" s="59">
        <v>141973</v>
      </c>
      <c r="AD20" s="67">
        <v>15000</v>
      </c>
      <c r="AE20" s="59">
        <v>10193</v>
      </c>
      <c r="AF20" s="59">
        <v>4807</v>
      </c>
      <c r="AG20" s="67">
        <v>150000</v>
      </c>
      <c r="AH20" s="59">
        <v>38081</v>
      </c>
      <c r="AI20" s="59">
        <v>111919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67.25475905010087</v>
      </c>
      <c r="AO20" s="69">
        <f t="shared" si="2"/>
        <v>78.36993861834584</v>
      </c>
      <c r="AP20" s="69">
        <f t="shared" si="2"/>
        <v>53.5690568543701</v>
      </c>
      <c r="AQ20" s="5"/>
      <c r="AR20" s="5"/>
      <c r="AS20" s="5"/>
    </row>
    <row r="21" spans="1:45" s="1" customFormat="1" ht="12" customHeight="1">
      <c r="A21" s="206"/>
      <c r="B21" s="27" t="s">
        <v>21</v>
      </c>
      <c r="C21" s="40" t="s">
        <v>22</v>
      </c>
      <c r="D21" s="42">
        <v>225270</v>
      </c>
      <c r="E21" s="43">
        <v>46378</v>
      </c>
      <c r="F21" s="43">
        <v>46376</v>
      </c>
      <c r="G21" s="43">
        <v>1</v>
      </c>
      <c r="H21" s="20" t="s">
        <v>17</v>
      </c>
      <c r="I21" s="43">
        <v>1</v>
      </c>
      <c r="J21" s="43">
        <v>178892</v>
      </c>
      <c r="K21" s="43">
        <v>50757</v>
      </c>
      <c r="L21" s="43">
        <v>101427</v>
      </c>
      <c r="M21" s="43">
        <v>7115</v>
      </c>
      <c r="N21" s="43">
        <v>19593</v>
      </c>
      <c r="O21" s="44">
        <v>100</v>
      </c>
      <c r="P21" s="44">
        <v>28.37</v>
      </c>
      <c r="Q21" s="44">
        <v>56.7</v>
      </c>
      <c r="R21" s="44">
        <v>3.98</v>
      </c>
      <c r="S21" s="44">
        <v>10.95</v>
      </c>
      <c r="T21" s="70" t="s">
        <v>145</v>
      </c>
      <c r="U21" s="66">
        <v>398637</v>
      </c>
      <c r="V21" s="58">
        <v>218110</v>
      </c>
      <c r="W21" s="58">
        <v>180527</v>
      </c>
      <c r="X21" s="67">
        <v>30075</v>
      </c>
      <c r="Y21" s="59">
        <v>24331</v>
      </c>
      <c r="Z21" s="59">
        <v>5744</v>
      </c>
      <c r="AA21" s="67">
        <v>219356</v>
      </c>
      <c r="AB21" s="59">
        <v>151073</v>
      </c>
      <c r="AC21" s="59">
        <v>68283</v>
      </c>
      <c r="AD21" s="67">
        <v>9601</v>
      </c>
      <c r="AE21" s="59">
        <v>6704</v>
      </c>
      <c r="AF21" s="59">
        <v>2897</v>
      </c>
      <c r="AG21" s="67">
        <v>139605</v>
      </c>
      <c r="AH21" s="59">
        <v>36002</v>
      </c>
      <c r="AI21" s="59">
        <v>103603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55.02650280831934</v>
      </c>
      <c r="AO21" s="69">
        <f t="shared" si="2"/>
        <v>69.26459126129018</v>
      </c>
      <c r="AP21" s="69">
        <f t="shared" si="2"/>
        <v>37.82425897511176</v>
      </c>
      <c r="AQ21" s="5"/>
      <c r="AR21" s="5"/>
      <c r="AS21" s="5"/>
    </row>
    <row r="22" spans="1:45" s="1" customFormat="1" ht="12" customHeight="1">
      <c r="A22" s="31" t="s">
        <v>29</v>
      </c>
      <c r="B22" s="15" t="s">
        <v>15</v>
      </c>
      <c r="C22" s="34" t="s">
        <v>16</v>
      </c>
      <c r="D22" s="36">
        <v>1762963</v>
      </c>
      <c r="E22" s="37">
        <v>419083</v>
      </c>
      <c r="F22" s="37">
        <v>419080</v>
      </c>
      <c r="G22" s="37">
        <v>3</v>
      </c>
      <c r="H22" s="10" t="s">
        <v>17</v>
      </c>
      <c r="I22" s="10" t="s">
        <v>17</v>
      </c>
      <c r="J22" s="37">
        <v>1343880</v>
      </c>
      <c r="K22" s="37">
        <v>446097</v>
      </c>
      <c r="L22" s="37">
        <v>774440</v>
      </c>
      <c r="M22" s="37">
        <v>64709</v>
      </c>
      <c r="N22" s="37">
        <v>58634</v>
      </c>
      <c r="O22" s="38">
        <v>100</v>
      </c>
      <c r="P22" s="38">
        <v>33.19</v>
      </c>
      <c r="Q22" s="38">
        <v>57.63</v>
      </c>
      <c r="R22" s="38">
        <v>4.82</v>
      </c>
      <c r="S22" s="38">
        <v>4.36</v>
      </c>
      <c r="T22" s="70" t="s">
        <v>146</v>
      </c>
      <c r="U22" s="56">
        <v>207848</v>
      </c>
      <c r="V22" s="63">
        <v>105011</v>
      </c>
      <c r="W22" s="63">
        <v>102837</v>
      </c>
      <c r="X22" s="57">
        <v>16084</v>
      </c>
      <c r="Y22" s="64">
        <v>12250</v>
      </c>
      <c r="Z22" s="64">
        <v>3834</v>
      </c>
      <c r="AA22" s="57">
        <v>87778</v>
      </c>
      <c r="AB22" s="64">
        <v>63514</v>
      </c>
      <c r="AC22" s="64">
        <v>24264</v>
      </c>
      <c r="AD22" s="57">
        <v>3959</v>
      </c>
      <c r="AE22" s="64">
        <v>2587</v>
      </c>
      <c r="AF22" s="64">
        <v>1372</v>
      </c>
      <c r="AG22" s="57">
        <v>100027</v>
      </c>
      <c r="AH22" s="64">
        <v>26660</v>
      </c>
      <c r="AI22" s="64">
        <v>73367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42.23182325545591</v>
      </c>
      <c r="AO22" s="69">
        <f t="shared" si="2"/>
        <v>60.4831874755978</v>
      </c>
      <c r="AP22" s="69">
        <f t="shared" si="2"/>
        <v>23.594620613203418</v>
      </c>
      <c r="AQ22" s="5"/>
      <c r="AR22" s="5"/>
      <c r="AS22" s="5"/>
    </row>
    <row r="23" spans="1:45" s="1" customFormat="1" ht="12" customHeight="1">
      <c r="A23" s="200" t="s">
        <v>30</v>
      </c>
      <c r="B23" s="27" t="s">
        <v>19</v>
      </c>
      <c r="C23" s="40" t="s">
        <v>20</v>
      </c>
      <c r="D23" s="42">
        <v>904916</v>
      </c>
      <c r="E23" s="43">
        <v>219143</v>
      </c>
      <c r="F23" s="43">
        <v>219143</v>
      </c>
      <c r="G23" s="20" t="s">
        <v>17</v>
      </c>
      <c r="H23" s="20" t="s">
        <v>17</v>
      </c>
      <c r="I23" s="20" t="s">
        <v>17</v>
      </c>
      <c r="J23" s="43">
        <v>685773</v>
      </c>
      <c r="K23" s="43">
        <v>253925</v>
      </c>
      <c r="L23" s="43">
        <v>388608</v>
      </c>
      <c r="M23" s="43">
        <v>30901</v>
      </c>
      <c r="N23" s="43">
        <v>12339</v>
      </c>
      <c r="O23" s="44">
        <v>100</v>
      </c>
      <c r="P23" s="44">
        <v>37.03</v>
      </c>
      <c r="Q23" s="44">
        <v>56.67</v>
      </c>
      <c r="R23" s="44">
        <v>4.51</v>
      </c>
      <c r="S23" s="44">
        <v>1.8</v>
      </c>
      <c r="T23" s="70" t="s">
        <v>147</v>
      </c>
      <c r="U23" s="66">
        <v>88205</v>
      </c>
      <c r="V23" s="58">
        <v>41096</v>
      </c>
      <c r="W23" s="58">
        <v>47109</v>
      </c>
      <c r="X23" s="67">
        <v>7114</v>
      </c>
      <c r="Y23" s="59">
        <v>5083</v>
      </c>
      <c r="Z23" s="59">
        <v>2031</v>
      </c>
      <c r="AA23" s="67">
        <v>26732</v>
      </c>
      <c r="AB23" s="59">
        <v>20330</v>
      </c>
      <c r="AC23" s="59">
        <v>6402</v>
      </c>
      <c r="AD23" s="67">
        <v>1427</v>
      </c>
      <c r="AE23" s="59">
        <v>902</v>
      </c>
      <c r="AF23" s="59">
        <v>525</v>
      </c>
      <c r="AG23" s="67">
        <v>52932</v>
      </c>
      <c r="AH23" s="59">
        <v>14781</v>
      </c>
      <c r="AI23" s="59">
        <v>38151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30.306671957372032</v>
      </c>
      <c r="AO23" s="69">
        <f t="shared" si="2"/>
        <v>49.46953474790734</v>
      </c>
      <c r="AP23" s="69">
        <f t="shared" si="2"/>
        <v>13.589759918486912</v>
      </c>
      <c r="AQ23" s="5"/>
      <c r="AR23" s="5"/>
      <c r="AS23" s="5"/>
    </row>
    <row r="24" spans="1:45" s="1" customFormat="1" ht="12" customHeight="1">
      <c r="A24" s="206"/>
      <c r="B24" s="27" t="s">
        <v>21</v>
      </c>
      <c r="C24" s="40" t="s">
        <v>22</v>
      </c>
      <c r="D24" s="42">
        <v>858047</v>
      </c>
      <c r="E24" s="43">
        <v>199940</v>
      </c>
      <c r="F24" s="43">
        <v>199937</v>
      </c>
      <c r="G24" s="43">
        <v>3</v>
      </c>
      <c r="H24" s="20" t="s">
        <v>17</v>
      </c>
      <c r="I24" s="20" t="s">
        <v>17</v>
      </c>
      <c r="J24" s="43">
        <v>658107</v>
      </c>
      <c r="K24" s="43">
        <v>192172</v>
      </c>
      <c r="L24" s="43">
        <v>385832</v>
      </c>
      <c r="M24" s="43">
        <v>33808</v>
      </c>
      <c r="N24" s="43">
        <v>46295</v>
      </c>
      <c r="O24" s="44">
        <v>100</v>
      </c>
      <c r="P24" s="44">
        <v>29.2</v>
      </c>
      <c r="Q24" s="44">
        <v>58.63</v>
      </c>
      <c r="R24" s="44">
        <v>5.14</v>
      </c>
      <c r="S24" s="44">
        <v>7.03</v>
      </c>
      <c r="T24" s="70" t="s">
        <v>148</v>
      </c>
      <c r="U24" s="66">
        <v>25222</v>
      </c>
      <c r="V24" s="58">
        <v>10045</v>
      </c>
      <c r="W24" s="58">
        <v>15177</v>
      </c>
      <c r="X24" s="67">
        <v>1805</v>
      </c>
      <c r="Y24" s="59">
        <v>1012</v>
      </c>
      <c r="Z24" s="59">
        <v>793</v>
      </c>
      <c r="AA24" s="67">
        <v>5190</v>
      </c>
      <c r="AB24" s="59">
        <v>3925</v>
      </c>
      <c r="AC24" s="59">
        <v>1265</v>
      </c>
      <c r="AD24" s="67">
        <v>300</v>
      </c>
      <c r="AE24" s="59">
        <v>176</v>
      </c>
      <c r="AF24" s="59">
        <v>124</v>
      </c>
      <c r="AG24" s="67">
        <v>17927</v>
      </c>
      <c r="AH24" s="59">
        <v>4932</v>
      </c>
      <c r="AI24" s="59">
        <v>12995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20.57727380857981</v>
      </c>
      <c r="AO24" s="69">
        <f t="shared" si="2"/>
        <v>39.0741662518666</v>
      </c>
      <c r="AP24" s="69">
        <f t="shared" si="2"/>
        <v>8.334980562693548</v>
      </c>
      <c r="AQ24" s="5"/>
      <c r="AR24" s="5"/>
      <c r="AS24" s="5"/>
    </row>
    <row r="25" spans="1:45" s="1" customFormat="1" ht="12" customHeight="1">
      <c r="A25" s="31" t="s">
        <v>31</v>
      </c>
      <c r="B25" s="15" t="s">
        <v>15</v>
      </c>
      <c r="C25" s="34" t="s">
        <v>16</v>
      </c>
      <c r="D25" s="36">
        <v>446300</v>
      </c>
      <c r="E25" s="37">
        <v>105326</v>
      </c>
      <c r="F25" s="37">
        <v>105324</v>
      </c>
      <c r="G25" s="37">
        <v>2</v>
      </c>
      <c r="H25" s="10" t="s">
        <v>17</v>
      </c>
      <c r="I25" s="10" t="s">
        <v>17</v>
      </c>
      <c r="J25" s="37">
        <v>340974</v>
      </c>
      <c r="K25" s="37">
        <v>102529</v>
      </c>
      <c r="L25" s="37">
        <v>205541</v>
      </c>
      <c r="M25" s="37">
        <v>13276</v>
      </c>
      <c r="N25" s="37">
        <v>19628</v>
      </c>
      <c r="O25" s="38">
        <v>100</v>
      </c>
      <c r="P25" s="38">
        <v>30.07</v>
      </c>
      <c r="Q25" s="38">
        <v>60.28</v>
      </c>
      <c r="R25" s="38">
        <v>3.89</v>
      </c>
      <c r="S25" s="38">
        <v>5.76</v>
      </c>
      <c r="T25" s="70" t="s">
        <v>149</v>
      </c>
      <c r="U25" s="56">
        <v>4948</v>
      </c>
      <c r="V25" s="63">
        <v>1994</v>
      </c>
      <c r="W25" s="63">
        <v>2954</v>
      </c>
      <c r="X25" s="57">
        <v>484</v>
      </c>
      <c r="Y25" s="64">
        <v>281</v>
      </c>
      <c r="Z25" s="64">
        <v>203</v>
      </c>
      <c r="AA25" s="57">
        <v>1004</v>
      </c>
      <c r="AB25" s="64">
        <v>771</v>
      </c>
      <c r="AC25" s="64">
        <v>233</v>
      </c>
      <c r="AD25" s="57">
        <v>50</v>
      </c>
      <c r="AE25" s="64">
        <v>32</v>
      </c>
      <c r="AF25" s="64">
        <v>18</v>
      </c>
      <c r="AG25" s="57">
        <v>3410</v>
      </c>
      <c r="AH25" s="64">
        <v>910</v>
      </c>
      <c r="AI25" s="64">
        <v>2500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20.29102667744543</v>
      </c>
      <c r="AO25" s="69">
        <f t="shared" si="2"/>
        <v>38.66599799398195</v>
      </c>
      <c r="AP25" s="69">
        <f t="shared" si="2"/>
        <v>7.887610020311442</v>
      </c>
      <c r="AQ25" s="5"/>
      <c r="AR25" s="5"/>
      <c r="AS25" s="5"/>
    </row>
    <row r="26" spans="1:45" s="1" customFormat="1" ht="12" customHeight="1">
      <c r="A26" s="200" t="s">
        <v>32</v>
      </c>
      <c r="B26" s="27" t="s">
        <v>19</v>
      </c>
      <c r="C26" s="40" t="s">
        <v>20</v>
      </c>
      <c r="D26" s="42">
        <v>233237</v>
      </c>
      <c r="E26" s="43">
        <v>55088</v>
      </c>
      <c r="F26" s="43">
        <v>55088</v>
      </c>
      <c r="G26" s="20" t="s">
        <v>17</v>
      </c>
      <c r="H26" s="20" t="s">
        <v>17</v>
      </c>
      <c r="I26" s="20" t="s">
        <v>17</v>
      </c>
      <c r="J26" s="43">
        <v>178149</v>
      </c>
      <c r="K26" s="43">
        <v>60140</v>
      </c>
      <c r="L26" s="43">
        <v>106166</v>
      </c>
      <c r="M26" s="43">
        <v>6916</v>
      </c>
      <c r="N26" s="43">
        <v>4927</v>
      </c>
      <c r="O26" s="44">
        <v>100</v>
      </c>
      <c r="P26" s="44">
        <v>33.76</v>
      </c>
      <c r="Q26" s="44">
        <v>59.59</v>
      </c>
      <c r="R26" s="44">
        <v>3.88</v>
      </c>
      <c r="S26" s="44">
        <v>2.77</v>
      </c>
      <c r="T26" s="70" t="s">
        <v>150</v>
      </c>
      <c r="U26" s="66">
        <v>1123</v>
      </c>
      <c r="V26" s="58">
        <v>477</v>
      </c>
      <c r="W26" s="58">
        <v>646</v>
      </c>
      <c r="X26" s="67">
        <v>181</v>
      </c>
      <c r="Y26" s="59">
        <v>104</v>
      </c>
      <c r="Z26" s="59">
        <v>77</v>
      </c>
      <c r="AA26" s="67">
        <v>307</v>
      </c>
      <c r="AB26" s="59">
        <v>205</v>
      </c>
      <c r="AC26" s="59">
        <v>102</v>
      </c>
      <c r="AD26" s="67">
        <v>14</v>
      </c>
      <c r="AE26" s="59">
        <v>11</v>
      </c>
      <c r="AF26" s="59">
        <v>3</v>
      </c>
      <c r="AG26" s="67">
        <v>621</v>
      </c>
      <c r="AH26" s="59">
        <v>157</v>
      </c>
      <c r="AI26" s="59">
        <v>464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27.337488869100625</v>
      </c>
      <c r="AO26" s="69">
        <f t="shared" si="2"/>
        <v>42.9769392033543</v>
      </c>
      <c r="AP26" s="69">
        <f t="shared" si="2"/>
        <v>15.789473684210526</v>
      </c>
      <c r="AQ26" s="5"/>
      <c r="AR26" s="5"/>
      <c r="AS26" s="5"/>
    </row>
    <row r="27" spans="1:45" s="1" customFormat="1" ht="12" customHeight="1">
      <c r="A27" s="206"/>
      <c r="B27" s="27" t="s">
        <v>21</v>
      </c>
      <c r="C27" s="40" t="s">
        <v>22</v>
      </c>
      <c r="D27" s="42">
        <v>213063</v>
      </c>
      <c r="E27" s="43">
        <v>50238</v>
      </c>
      <c r="F27" s="43">
        <v>50236</v>
      </c>
      <c r="G27" s="43">
        <v>2</v>
      </c>
      <c r="H27" s="20" t="s">
        <v>17</v>
      </c>
      <c r="I27" s="20" t="s">
        <v>17</v>
      </c>
      <c r="J27" s="43">
        <v>162825</v>
      </c>
      <c r="K27" s="43">
        <v>42389</v>
      </c>
      <c r="L27" s="43">
        <v>99375</v>
      </c>
      <c r="M27" s="43">
        <v>6360</v>
      </c>
      <c r="N27" s="43">
        <v>14701</v>
      </c>
      <c r="O27" s="44">
        <v>100</v>
      </c>
      <c r="P27" s="44">
        <v>26.03</v>
      </c>
      <c r="Q27" s="44">
        <v>61.03</v>
      </c>
      <c r="R27" s="44">
        <v>3.91</v>
      </c>
      <c r="S27" s="44">
        <v>9.03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33</v>
      </c>
      <c r="B28" s="15" t="s">
        <v>15</v>
      </c>
      <c r="C28" s="34" t="s">
        <v>16</v>
      </c>
      <c r="D28" s="36">
        <v>560640</v>
      </c>
      <c r="E28" s="37">
        <v>117287</v>
      </c>
      <c r="F28" s="37">
        <v>117287</v>
      </c>
      <c r="G28" s="10" t="s">
        <v>17</v>
      </c>
      <c r="H28" s="10" t="s">
        <v>17</v>
      </c>
      <c r="I28" s="10" t="s">
        <v>17</v>
      </c>
      <c r="J28" s="37">
        <v>443353</v>
      </c>
      <c r="K28" s="37">
        <v>139894</v>
      </c>
      <c r="L28" s="37">
        <v>259219</v>
      </c>
      <c r="M28" s="37">
        <v>15334</v>
      </c>
      <c r="N28" s="37">
        <v>28906</v>
      </c>
      <c r="O28" s="38">
        <v>100</v>
      </c>
      <c r="P28" s="38">
        <v>31.55</v>
      </c>
      <c r="Q28" s="38">
        <v>58.47</v>
      </c>
      <c r="R28" s="38">
        <v>3.46</v>
      </c>
      <c r="S28" s="38">
        <v>6.52</v>
      </c>
      <c r="T28" s="77"/>
      <c r="AQ28" s="5"/>
      <c r="AR28" s="5"/>
      <c r="AS28" s="5"/>
    </row>
    <row r="29" spans="1:45" s="1" customFormat="1" ht="12" customHeight="1">
      <c r="A29" s="200" t="s">
        <v>34</v>
      </c>
      <c r="B29" s="27" t="s">
        <v>19</v>
      </c>
      <c r="C29" s="40" t="s">
        <v>20</v>
      </c>
      <c r="D29" s="42">
        <v>294080</v>
      </c>
      <c r="E29" s="43">
        <v>61099</v>
      </c>
      <c r="F29" s="43">
        <v>61099</v>
      </c>
      <c r="G29" s="20" t="s">
        <v>17</v>
      </c>
      <c r="H29" s="20" t="s">
        <v>17</v>
      </c>
      <c r="I29" s="20" t="s">
        <v>17</v>
      </c>
      <c r="J29" s="43">
        <v>232981</v>
      </c>
      <c r="K29" s="43">
        <v>81403</v>
      </c>
      <c r="L29" s="43">
        <v>136021</v>
      </c>
      <c r="M29" s="43">
        <v>8270</v>
      </c>
      <c r="N29" s="43">
        <v>7287</v>
      </c>
      <c r="O29" s="44">
        <v>100</v>
      </c>
      <c r="P29" s="44">
        <v>34.94</v>
      </c>
      <c r="Q29" s="44">
        <v>58.38</v>
      </c>
      <c r="R29" s="44">
        <v>3.55</v>
      </c>
      <c r="S29" s="44">
        <v>3.13</v>
      </c>
      <c r="AQ29" s="5"/>
      <c r="AR29" s="5"/>
      <c r="AS29" s="5"/>
    </row>
    <row r="30" spans="1:45" s="1" customFormat="1" ht="12" customHeight="1">
      <c r="A30" s="206"/>
      <c r="B30" s="27" t="s">
        <v>21</v>
      </c>
      <c r="C30" s="40" t="s">
        <v>22</v>
      </c>
      <c r="D30" s="42">
        <v>266560</v>
      </c>
      <c r="E30" s="43">
        <v>56188</v>
      </c>
      <c r="F30" s="43">
        <v>56188</v>
      </c>
      <c r="G30" s="20" t="s">
        <v>17</v>
      </c>
      <c r="H30" s="20" t="s">
        <v>17</v>
      </c>
      <c r="I30" s="20" t="s">
        <v>17</v>
      </c>
      <c r="J30" s="43">
        <v>210372</v>
      </c>
      <c r="K30" s="43">
        <v>58491</v>
      </c>
      <c r="L30" s="43">
        <v>123198</v>
      </c>
      <c r="M30" s="43">
        <v>7064</v>
      </c>
      <c r="N30" s="43">
        <v>21619</v>
      </c>
      <c r="O30" s="44">
        <v>100</v>
      </c>
      <c r="P30" s="44">
        <v>27.8</v>
      </c>
      <c r="Q30" s="44">
        <v>58.56</v>
      </c>
      <c r="R30" s="44">
        <v>3.36</v>
      </c>
      <c r="S30" s="44">
        <v>10.28</v>
      </c>
      <c r="AQ30" s="5"/>
      <c r="AR30" s="5"/>
      <c r="AS30" s="5"/>
    </row>
    <row r="31" spans="1:45" s="1" customFormat="1" ht="12" customHeight="1">
      <c r="A31" s="31" t="s">
        <v>35</v>
      </c>
      <c r="B31" s="15" t="s">
        <v>15</v>
      </c>
      <c r="C31" s="34" t="s">
        <v>16</v>
      </c>
      <c r="D31" s="36">
        <v>1502274</v>
      </c>
      <c r="E31" s="37">
        <v>342288</v>
      </c>
      <c r="F31" s="37">
        <v>342288</v>
      </c>
      <c r="G31" s="10" t="s">
        <v>17</v>
      </c>
      <c r="H31" s="10" t="s">
        <v>17</v>
      </c>
      <c r="I31" s="10" t="s">
        <v>17</v>
      </c>
      <c r="J31" s="37">
        <v>1159986</v>
      </c>
      <c r="K31" s="37">
        <v>397844</v>
      </c>
      <c r="L31" s="37">
        <v>661284</v>
      </c>
      <c r="M31" s="37">
        <v>41791</v>
      </c>
      <c r="N31" s="37">
        <v>59067</v>
      </c>
      <c r="O31" s="38">
        <v>100</v>
      </c>
      <c r="P31" s="38">
        <v>34.3</v>
      </c>
      <c r="Q31" s="38">
        <v>57.01</v>
      </c>
      <c r="R31" s="38">
        <v>3.6</v>
      </c>
      <c r="S31" s="38">
        <v>5.09</v>
      </c>
      <c r="AQ31" s="5"/>
      <c r="AR31" s="5"/>
      <c r="AS31" s="5"/>
    </row>
    <row r="32" spans="1:45" s="1" customFormat="1" ht="12" customHeight="1">
      <c r="A32" s="200" t="s">
        <v>36</v>
      </c>
      <c r="B32" s="27" t="s">
        <v>19</v>
      </c>
      <c r="C32" s="40" t="s">
        <v>20</v>
      </c>
      <c r="D32" s="42">
        <v>770339</v>
      </c>
      <c r="E32" s="43">
        <v>177989</v>
      </c>
      <c r="F32" s="43">
        <v>177989</v>
      </c>
      <c r="G32" s="20" t="s">
        <v>17</v>
      </c>
      <c r="H32" s="20" t="s">
        <v>17</v>
      </c>
      <c r="I32" s="20" t="s">
        <v>17</v>
      </c>
      <c r="J32" s="43">
        <v>592350</v>
      </c>
      <c r="K32" s="43">
        <v>224580</v>
      </c>
      <c r="L32" s="43">
        <v>333390</v>
      </c>
      <c r="M32" s="43">
        <v>20677</v>
      </c>
      <c r="N32" s="43">
        <v>13703</v>
      </c>
      <c r="O32" s="44">
        <v>100</v>
      </c>
      <c r="P32" s="44">
        <v>37.91</v>
      </c>
      <c r="Q32" s="44">
        <v>56.28</v>
      </c>
      <c r="R32" s="44">
        <v>3.49</v>
      </c>
      <c r="S32" s="44">
        <v>2.31</v>
      </c>
      <c r="AQ32" s="5"/>
      <c r="AR32" s="5"/>
      <c r="AS32" s="5"/>
    </row>
    <row r="33" spans="1:45" s="1" customFormat="1" ht="12" customHeight="1">
      <c r="A33" s="206"/>
      <c r="B33" s="27" t="s">
        <v>21</v>
      </c>
      <c r="C33" s="40" t="s">
        <v>22</v>
      </c>
      <c r="D33" s="42">
        <v>731935</v>
      </c>
      <c r="E33" s="43">
        <v>164299</v>
      </c>
      <c r="F33" s="43">
        <v>164299</v>
      </c>
      <c r="G33" s="20" t="s">
        <v>17</v>
      </c>
      <c r="H33" s="20" t="s">
        <v>17</v>
      </c>
      <c r="I33" s="20" t="s">
        <v>17</v>
      </c>
      <c r="J33" s="43">
        <v>567636</v>
      </c>
      <c r="K33" s="43">
        <v>173264</v>
      </c>
      <c r="L33" s="43">
        <v>327894</v>
      </c>
      <c r="M33" s="43">
        <v>21114</v>
      </c>
      <c r="N33" s="43">
        <v>45364</v>
      </c>
      <c r="O33" s="44">
        <v>100</v>
      </c>
      <c r="P33" s="44">
        <v>30.52</v>
      </c>
      <c r="Q33" s="44">
        <v>57.76</v>
      </c>
      <c r="R33" s="44">
        <v>3.72</v>
      </c>
      <c r="S33" s="44">
        <v>7.99</v>
      </c>
      <c r="AQ33" s="5"/>
      <c r="AR33" s="5"/>
      <c r="AS33" s="5"/>
    </row>
    <row r="34" spans="1:45" s="1" customFormat="1" ht="12" customHeight="1">
      <c r="A34" s="31" t="s">
        <v>37</v>
      </c>
      <c r="B34" s="15" t="s">
        <v>15</v>
      </c>
      <c r="C34" s="34" t="s">
        <v>16</v>
      </c>
      <c r="D34" s="36">
        <v>1313994</v>
      </c>
      <c r="E34" s="37">
        <v>279538</v>
      </c>
      <c r="F34" s="37">
        <v>279534</v>
      </c>
      <c r="G34" s="37">
        <v>4</v>
      </c>
      <c r="H34" s="10" t="s">
        <v>17</v>
      </c>
      <c r="I34" s="10" t="s">
        <v>17</v>
      </c>
      <c r="J34" s="37">
        <v>1034456</v>
      </c>
      <c r="K34" s="37">
        <v>342463</v>
      </c>
      <c r="L34" s="37">
        <v>600779</v>
      </c>
      <c r="M34" s="37">
        <v>27067</v>
      </c>
      <c r="N34" s="37">
        <v>64147</v>
      </c>
      <c r="O34" s="38">
        <v>100</v>
      </c>
      <c r="P34" s="38">
        <v>33.11</v>
      </c>
      <c r="Q34" s="38">
        <v>58.08</v>
      </c>
      <c r="R34" s="38">
        <v>2.62</v>
      </c>
      <c r="S34" s="38">
        <v>6.2</v>
      </c>
      <c r="AQ34" s="5"/>
      <c r="AR34" s="5"/>
      <c r="AS34" s="5"/>
    </row>
    <row r="35" spans="1:45" s="1" customFormat="1" ht="12" customHeight="1">
      <c r="A35" s="200" t="s">
        <v>38</v>
      </c>
      <c r="B35" s="27" t="s">
        <v>19</v>
      </c>
      <c r="C35" s="40" t="s">
        <v>20</v>
      </c>
      <c r="D35" s="42">
        <v>680560</v>
      </c>
      <c r="E35" s="43">
        <v>146592</v>
      </c>
      <c r="F35" s="43">
        <v>146591</v>
      </c>
      <c r="G35" s="43">
        <v>1</v>
      </c>
      <c r="H35" s="20" t="s">
        <v>17</v>
      </c>
      <c r="I35" s="20" t="s">
        <v>17</v>
      </c>
      <c r="J35" s="43">
        <v>533968</v>
      </c>
      <c r="K35" s="43">
        <v>193875</v>
      </c>
      <c r="L35" s="43">
        <v>311422</v>
      </c>
      <c r="M35" s="43">
        <v>14452</v>
      </c>
      <c r="N35" s="43">
        <v>14219</v>
      </c>
      <c r="O35" s="44">
        <v>100</v>
      </c>
      <c r="P35" s="44">
        <v>36.31</v>
      </c>
      <c r="Q35" s="44">
        <v>58.32</v>
      </c>
      <c r="R35" s="44">
        <v>2.71</v>
      </c>
      <c r="S35" s="44">
        <v>2.66</v>
      </c>
      <c r="AQ35" s="5"/>
      <c r="AR35" s="5"/>
      <c r="AS35" s="5"/>
    </row>
    <row r="36" spans="1:45" s="1" customFormat="1" ht="12" customHeight="1">
      <c r="A36" s="206"/>
      <c r="B36" s="27" t="s">
        <v>21</v>
      </c>
      <c r="C36" s="40" t="s">
        <v>22</v>
      </c>
      <c r="D36" s="42">
        <v>633434</v>
      </c>
      <c r="E36" s="43">
        <v>132946</v>
      </c>
      <c r="F36" s="43">
        <v>132943</v>
      </c>
      <c r="G36" s="43">
        <v>3</v>
      </c>
      <c r="H36" s="20" t="s">
        <v>17</v>
      </c>
      <c r="I36" s="20" t="s">
        <v>17</v>
      </c>
      <c r="J36" s="43">
        <v>500488</v>
      </c>
      <c r="K36" s="43">
        <v>148588</v>
      </c>
      <c r="L36" s="43">
        <v>289357</v>
      </c>
      <c r="M36" s="43">
        <v>12615</v>
      </c>
      <c r="N36" s="43">
        <v>49928</v>
      </c>
      <c r="O36" s="44">
        <v>100</v>
      </c>
      <c r="P36" s="44">
        <v>29.69</v>
      </c>
      <c r="Q36" s="44">
        <v>57.81</v>
      </c>
      <c r="R36" s="44">
        <v>2.52</v>
      </c>
      <c r="S36" s="44">
        <v>9.98</v>
      </c>
      <c r="AQ36" s="5"/>
      <c r="AR36" s="5"/>
      <c r="AS36" s="5"/>
    </row>
    <row r="37" spans="1:45" s="1" customFormat="1" ht="12" customHeight="1">
      <c r="A37" s="31" t="s">
        <v>39</v>
      </c>
      <c r="B37" s="15" t="s">
        <v>15</v>
      </c>
      <c r="C37" s="34" t="s">
        <v>16</v>
      </c>
      <c r="D37" s="36">
        <v>541818</v>
      </c>
      <c r="E37" s="37">
        <v>109438</v>
      </c>
      <c r="F37" s="37">
        <v>109438</v>
      </c>
      <c r="G37" s="10" t="s">
        <v>17</v>
      </c>
      <c r="H37" s="10" t="s">
        <v>17</v>
      </c>
      <c r="I37" s="10" t="s">
        <v>17</v>
      </c>
      <c r="J37" s="37">
        <v>432380</v>
      </c>
      <c r="K37" s="37">
        <v>135691</v>
      </c>
      <c r="L37" s="37">
        <v>249311</v>
      </c>
      <c r="M37" s="37">
        <v>16813</v>
      </c>
      <c r="N37" s="37">
        <v>30565</v>
      </c>
      <c r="O37" s="38">
        <v>100</v>
      </c>
      <c r="P37" s="38">
        <v>31.38</v>
      </c>
      <c r="Q37" s="38">
        <v>57.66</v>
      </c>
      <c r="R37" s="38">
        <v>3.89</v>
      </c>
      <c r="S37" s="38">
        <v>7.07</v>
      </c>
      <c r="AQ37" s="5"/>
      <c r="AR37" s="5"/>
      <c r="AS37" s="5"/>
    </row>
    <row r="38" spans="1:45" s="1" customFormat="1" ht="12" customHeight="1">
      <c r="A38" s="200" t="s">
        <v>40</v>
      </c>
      <c r="B38" s="27" t="s">
        <v>19</v>
      </c>
      <c r="C38" s="40" t="s">
        <v>20</v>
      </c>
      <c r="D38" s="42">
        <v>282669</v>
      </c>
      <c r="E38" s="43">
        <v>56814</v>
      </c>
      <c r="F38" s="43">
        <v>56814</v>
      </c>
      <c r="G38" s="20" t="s">
        <v>17</v>
      </c>
      <c r="H38" s="20" t="s">
        <v>17</v>
      </c>
      <c r="I38" s="20" t="s">
        <v>17</v>
      </c>
      <c r="J38" s="43">
        <v>225855</v>
      </c>
      <c r="K38" s="43">
        <v>78724</v>
      </c>
      <c r="L38" s="43">
        <v>130941</v>
      </c>
      <c r="M38" s="43">
        <v>8935</v>
      </c>
      <c r="N38" s="43">
        <v>7255</v>
      </c>
      <c r="O38" s="44">
        <v>100</v>
      </c>
      <c r="P38" s="44">
        <v>34.86</v>
      </c>
      <c r="Q38" s="44">
        <v>57.98</v>
      </c>
      <c r="R38" s="44">
        <v>3.96</v>
      </c>
      <c r="S38" s="44">
        <v>3.21</v>
      </c>
      <c r="AQ38" s="5"/>
      <c r="AR38" s="5"/>
      <c r="AS38" s="5"/>
    </row>
    <row r="39" spans="1:45" s="1" customFormat="1" ht="12" customHeight="1">
      <c r="A39" s="206"/>
      <c r="B39" s="27" t="s">
        <v>21</v>
      </c>
      <c r="C39" s="40" t="s">
        <v>22</v>
      </c>
      <c r="D39" s="42">
        <v>259149</v>
      </c>
      <c r="E39" s="43">
        <v>52624</v>
      </c>
      <c r="F39" s="43">
        <v>52624</v>
      </c>
      <c r="G39" s="20" t="s">
        <v>17</v>
      </c>
      <c r="H39" s="20" t="s">
        <v>17</v>
      </c>
      <c r="I39" s="20" t="s">
        <v>17</v>
      </c>
      <c r="J39" s="43">
        <v>206525</v>
      </c>
      <c r="K39" s="43">
        <v>56967</v>
      </c>
      <c r="L39" s="43">
        <v>118370</v>
      </c>
      <c r="M39" s="43">
        <v>7878</v>
      </c>
      <c r="N39" s="43">
        <v>23310</v>
      </c>
      <c r="O39" s="44">
        <v>100</v>
      </c>
      <c r="P39" s="44">
        <v>27.58</v>
      </c>
      <c r="Q39" s="44">
        <v>57.32</v>
      </c>
      <c r="R39" s="44">
        <v>3.81</v>
      </c>
      <c r="S39" s="44">
        <v>11.29</v>
      </c>
      <c r="AQ39" s="5"/>
      <c r="AR39" s="5"/>
      <c r="AS39" s="5"/>
    </row>
    <row r="40" spans="1:45" s="1" customFormat="1" ht="12" customHeight="1">
      <c r="A40" s="31" t="s">
        <v>41</v>
      </c>
      <c r="B40" s="15" t="s">
        <v>15</v>
      </c>
      <c r="C40" s="34" t="s">
        <v>16</v>
      </c>
      <c r="D40" s="36">
        <v>743562</v>
      </c>
      <c r="E40" s="37">
        <v>141952</v>
      </c>
      <c r="F40" s="37">
        <v>141950</v>
      </c>
      <c r="G40" s="37">
        <v>2</v>
      </c>
      <c r="H40" s="10" t="s">
        <v>17</v>
      </c>
      <c r="I40" s="10" t="s">
        <v>17</v>
      </c>
      <c r="J40" s="37">
        <v>601610</v>
      </c>
      <c r="K40" s="37">
        <v>180864</v>
      </c>
      <c r="L40" s="37">
        <v>357077</v>
      </c>
      <c r="M40" s="37">
        <v>17459</v>
      </c>
      <c r="N40" s="37">
        <v>46210</v>
      </c>
      <c r="O40" s="38">
        <v>100</v>
      </c>
      <c r="P40" s="38">
        <v>30.06</v>
      </c>
      <c r="Q40" s="38">
        <v>59.35</v>
      </c>
      <c r="R40" s="38">
        <v>2.9</v>
      </c>
      <c r="S40" s="38">
        <v>7.68</v>
      </c>
      <c r="AQ40" s="5"/>
      <c r="AR40" s="5"/>
      <c r="AS40" s="5"/>
    </row>
    <row r="41" spans="1:45" s="1" customFormat="1" ht="12" customHeight="1">
      <c r="A41" s="200" t="s">
        <v>42</v>
      </c>
      <c r="B41" s="27" t="s">
        <v>19</v>
      </c>
      <c r="C41" s="40" t="s">
        <v>20</v>
      </c>
      <c r="D41" s="42">
        <v>392581</v>
      </c>
      <c r="E41" s="43">
        <v>74422</v>
      </c>
      <c r="F41" s="43">
        <v>74422</v>
      </c>
      <c r="G41" s="20" t="s">
        <v>17</v>
      </c>
      <c r="H41" s="20" t="s">
        <v>17</v>
      </c>
      <c r="I41" s="20" t="s">
        <v>17</v>
      </c>
      <c r="J41" s="43">
        <v>318159</v>
      </c>
      <c r="K41" s="43">
        <v>104864</v>
      </c>
      <c r="L41" s="43">
        <v>193141</v>
      </c>
      <c r="M41" s="43">
        <v>9845</v>
      </c>
      <c r="N41" s="43">
        <v>10309</v>
      </c>
      <c r="O41" s="44">
        <v>100</v>
      </c>
      <c r="P41" s="44">
        <v>32.96</v>
      </c>
      <c r="Q41" s="44">
        <v>60.71</v>
      </c>
      <c r="R41" s="44">
        <v>3.09</v>
      </c>
      <c r="S41" s="44">
        <v>3.24</v>
      </c>
      <c r="AQ41" s="5"/>
      <c r="AR41" s="5"/>
      <c r="AS41" s="5"/>
    </row>
    <row r="42" spans="1:45" s="1" customFormat="1" ht="12" customHeight="1">
      <c r="A42" s="206"/>
      <c r="B42" s="27" t="s">
        <v>21</v>
      </c>
      <c r="C42" s="40" t="s">
        <v>22</v>
      </c>
      <c r="D42" s="42">
        <v>350981</v>
      </c>
      <c r="E42" s="43">
        <v>67530</v>
      </c>
      <c r="F42" s="43">
        <v>67528</v>
      </c>
      <c r="G42" s="43">
        <v>2</v>
      </c>
      <c r="H42" s="20" t="s">
        <v>17</v>
      </c>
      <c r="I42" s="20" t="s">
        <v>17</v>
      </c>
      <c r="J42" s="43">
        <v>283451</v>
      </c>
      <c r="K42" s="43">
        <v>76000</v>
      </c>
      <c r="L42" s="43">
        <v>163936</v>
      </c>
      <c r="M42" s="43">
        <v>7614</v>
      </c>
      <c r="N42" s="43">
        <v>35901</v>
      </c>
      <c r="O42" s="44">
        <v>100</v>
      </c>
      <c r="P42" s="44">
        <v>26.81</v>
      </c>
      <c r="Q42" s="44">
        <v>57.84</v>
      </c>
      <c r="R42" s="44">
        <v>2.69</v>
      </c>
      <c r="S42" s="44">
        <v>12.67</v>
      </c>
      <c r="AQ42" s="5"/>
      <c r="AR42" s="5"/>
      <c r="AS42" s="5"/>
    </row>
    <row r="43" spans="1:45" s="1" customFormat="1" ht="12" customHeight="1">
      <c r="A43" s="31" t="s">
        <v>43</v>
      </c>
      <c r="B43" s="15" t="s">
        <v>15</v>
      </c>
      <c r="C43" s="34" t="s">
        <v>16</v>
      </c>
      <c r="D43" s="36">
        <v>563365</v>
      </c>
      <c r="E43" s="37">
        <v>105842</v>
      </c>
      <c r="F43" s="37">
        <v>105840</v>
      </c>
      <c r="G43" s="37">
        <v>2</v>
      </c>
      <c r="H43" s="10" t="s">
        <v>17</v>
      </c>
      <c r="I43" s="10" t="s">
        <v>17</v>
      </c>
      <c r="J43" s="37">
        <v>457523</v>
      </c>
      <c r="K43" s="37">
        <v>135158</v>
      </c>
      <c r="L43" s="37">
        <v>273143</v>
      </c>
      <c r="M43" s="37">
        <v>14678</v>
      </c>
      <c r="N43" s="37">
        <v>34544</v>
      </c>
      <c r="O43" s="38">
        <v>100</v>
      </c>
      <c r="P43" s="38">
        <v>29.54</v>
      </c>
      <c r="Q43" s="38">
        <v>59.7</v>
      </c>
      <c r="R43" s="38">
        <v>3.21</v>
      </c>
      <c r="S43" s="38">
        <v>7.55</v>
      </c>
      <c r="AQ43" s="5"/>
      <c r="AR43" s="5"/>
      <c r="AS43" s="5"/>
    </row>
    <row r="44" spans="1:45" s="1" customFormat="1" ht="12" customHeight="1">
      <c r="A44" s="200" t="s">
        <v>44</v>
      </c>
      <c r="B44" s="27" t="s">
        <v>19</v>
      </c>
      <c r="C44" s="40" t="s">
        <v>20</v>
      </c>
      <c r="D44" s="42">
        <v>297069</v>
      </c>
      <c r="E44" s="43">
        <v>55142</v>
      </c>
      <c r="F44" s="43">
        <v>55141</v>
      </c>
      <c r="G44" s="43">
        <v>1</v>
      </c>
      <c r="H44" s="20" t="s">
        <v>17</v>
      </c>
      <c r="I44" s="20" t="s">
        <v>17</v>
      </c>
      <c r="J44" s="43">
        <v>241927</v>
      </c>
      <c r="K44" s="43">
        <v>79800</v>
      </c>
      <c r="L44" s="43">
        <v>145386</v>
      </c>
      <c r="M44" s="43">
        <v>8466</v>
      </c>
      <c r="N44" s="43">
        <v>8275</v>
      </c>
      <c r="O44" s="44">
        <v>100</v>
      </c>
      <c r="P44" s="44">
        <v>32.99</v>
      </c>
      <c r="Q44" s="44">
        <v>60.09</v>
      </c>
      <c r="R44" s="44">
        <v>3.5</v>
      </c>
      <c r="S44" s="44">
        <v>3.42</v>
      </c>
      <c r="AQ44" s="5"/>
      <c r="AR44" s="5"/>
      <c r="AS44" s="5"/>
    </row>
    <row r="45" spans="1:45" s="1" customFormat="1" ht="12" customHeight="1">
      <c r="A45" s="206"/>
      <c r="B45" s="27" t="s">
        <v>21</v>
      </c>
      <c r="C45" s="40" t="s">
        <v>22</v>
      </c>
      <c r="D45" s="42">
        <v>266296</v>
      </c>
      <c r="E45" s="43">
        <v>50700</v>
      </c>
      <c r="F45" s="43">
        <v>50699</v>
      </c>
      <c r="G45" s="43">
        <v>1</v>
      </c>
      <c r="H45" s="20" t="s">
        <v>17</v>
      </c>
      <c r="I45" s="20" t="s">
        <v>17</v>
      </c>
      <c r="J45" s="43">
        <v>215596</v>
      </c>
      <c r="K45" s="43">
        <v>55358</v>
      </c>
      <c r="L45" s="43">
        <v>127757</v>
      </c>
      <c r="M45" s="43">
        <v>6212</v>
      </c>
      <c r="N45" s="43">
        <v>26269</v>
      </c>
      <c r="O45" s="44">
        <v>100</v>
      </c>
      <c r="P45" s="44">
        <v>25.68</v>
      </c>
      <c r="Q45" s="44">
        <v>59.26</v>
      </c>
      <c r="R45" s="44">
        <v>2.88</v>
      </c>
      <c r="S45" s="44">
        <v>12.18</v>
      </c>
      <c r="AQ45" s="5"/>
      <c r="AR45" s="5"/>
      <c r="AS45" s="5"/>
    </row>
    <row r="46" spans="1:45" s="1" customFormat="1" ht="12" customHeight="1">
      <c r="A46" s="31" t="s">
        <v>45</v>
      </c>
      <c r="B46" s="15" t="s">
        <v>15</v>
      </c>
      <c r="C46" s="34" t="s">
        <v>16</v>
      </c>
      <c r="D46" s="36">
        <v>1107397</v>
      </c>
      <c r="E46" s="37">
        <v>214137</v>
      </c>
      <c r="F46" s="37">
        <v>214133</v>
      </c>
      <c r="G46" s="37">
        <v>4</v>
      </c>
      <c r="H46" s="10" t="s">
        <v>17</v>
      </c>
      <c r="I46" s="10" t="s">
        <v>17</v>
      </c>
      <c r="J46" s="37">
        <v>893260</v>
      </c>
      <c r="K46" s="37">
        <v>281374</v>
      </c>
      <c r="L46" s="37">
        <v>517948</v>
      </c>
      <c r="M46" s="37">
        <v>34970</v>
      </c>
      <c r="N46" s="37">
        <v>58968</v>
      </c>
      <c r="O46" s="38">
        <v>100</v>
      </c>
      <c r="P46" s="38">
        <v>31.5</v>
      </c>
      <c r="Q46" s="38">
        <v>57.98</v>
      </c>
      <c r="R46" s="38">
        <v>3.91</v>
      </c>
      <c r="S46" s="38">
        <v>6.6</v>
      </c>
      <c r="AQ46" s="5"/>
      <c r="AR46" s="5"/>
      <c r="AS46" s="5"/>
    </row>
    <row r="47" spans="1:45" s="1" customFormat="1" ht="12" customHeight="1">
      <c r="A47" s="200" t="s">
        <v>46</v>
      </c>
      <c r="B47" s="27" t="s">
        <v>19</v>
      </c>
      <c r="C47" s="40" t="s">
        <v>20</v>
      </c>
      <c r="D47" s="42">
        <v>571753</v>
      </c>
      <c r="E47" s="43">
        <v>111231</v>
      </c>
      <c r="F47" s="43">
        <v>111231</v>
      </c>
      <c r="G47" s="20" t="s">
        <v>17</v>
      </c>
      <c r="H47" s="20" t="s">
        <v>17</v>
      </c>
      <c r="I47" s="20" t="s">
        <v>17</v>
      </c>
      <c r="J47" s="43">
        <v>460522</v>
      </c>
      <c r="K47" s="43">
        <v>162389</v>
      </c>
      <c r="L47" s="43">
        <v>266011</v>
      </c>
      <c r="M47" s="43">
        <v>17867</v>
      </c>
      <c r="N47" s="43">
        <v>14255</v>
      </c>
      <c r="O47" s="44">
        <v>100</v>
      </c>
      <c r="P47" s="44">
        <v>35.26</v>
      </c>
      <c r="Q47" s="44">
        <v>57.76</v>
      </c>
      <c r="R47" s="44">
        <v>3.88</v>
      </c>
      <c r="S47" s="44">
        <v>3.1</v>
      </c>
      <c r="AQ47" s="5"/>
      <c r="AR47" s="5"/>
      <c r="AS47" s="5"/>
    </row>
    <row r="48" spans="1:45" s="1" customFormat="1" ht="12" customHeight="1">
      <c r="A48" s="206"/>
      <c r="B48" s="27" t="s">
        <v>21</v>
      </c>
      <c r="C48" s="40" t="s">
        <v>22</v>
      </c>
      <c r="D48" s="42">
        <v>535644</v>
      </c>
      <c r="E48" s="43">
        <v>102906</v>
      </c>
      <c r="F48" s="43">
        <v>102902</v>
      </c>
      <c r="G48" s="43">
        <v>4</v>
      </c>
      <c r="H48" s="20" t="s">
        <v>17</v>
      </c>
      <c r="I48" s="20" t="s">
        <v>17</v>
      </c>
      <c r="J48" s="43">
        <v>432738</v>
      </c>
      <c r="K48" s="43">
        <v>118985</v>
      </c>
      <c r="L48" s="43">
        <v>251937</v>
      </c>
      <c r="M48" s="43">
        <v>17103</v>
      </c>
      <c r="N48" s="43">
        <v>44713</v>
      </c>
      <c r="O48" s="44">
        <v>100</v>
      </c>
      <c r="P48" s="44">
        <v>27.5</v>
      </c>
      <c r="Q48" s="44">
        <v>58.22</v>
      </c>
      <c r="R48" s="44">
        <v>3.95</v>
      </c>
      <c r="S48" s="44">
        <v>10.33</v>
      </c>
      <c r="AQ48" s="5"/>
      <c r="AR48" s="5"/>
      <c r="AS48" s="5"/>
    </row>
    <row r="49" spans="1:45" s="1" customFormat="1" ht="12" customHeight="1">
      <c r="A49" s="31" t="s">
        <v>47</v>
      </c>
      <c r="B49" s="15" t="s">
        <v>15</v>
      </c>
      <c r="C49" s="34" t="s">
        <v>16</v>
      </c>
      <c r="D49" s="36">
        <v>1236958</v>
      </c>
      <c r="E49" s="37">
        <v>243985</v>
      </c>
      <c r="F49" s="37">
        <v>243983</v>
      </c>
      <c r="G49" s="37">
        <v>2</v>
      </c>
      <c r="H49" s="10" t="s">
        <v>17</v>
      </c>
      <c r="I49" s="10" t="s">
        <v>17</v>
      </c>
      <c r="J49" s="37">
        <v>992973</v>
      </c>
      <c r="K49" s="37">
        <v>333926</v>
      </c>
      <c r="L49" s="37">
        <v>559553</v>
      </c>
      <c r="M49" s="37">
        <v>44095</v>
      </c>
      <c r="N49" s="37">
        <v>55399</v>
      </c>
      <c r="O49" s="38">
        <v>100</v>
      </c>
      <c r="P49" s="38">
        <v>33.63</v>
      </c>
      <c r="Q49" s="38">
        <v>56.35</v>
      </c>
      <c r="R49" s="38">
        <v>4.44</v>
      </c>
      <c r="S49" s="38">
        <v>5.58</v>
      </c>
      <c r="AQ49" s="5"/>
      <c r="AR49" s="5"/>
      <c r="AS49" s="5"/>
    </row>
    <row r="50" spans="1:45" s="1" customFormat="1" ht="12" customHeight="1">
      <c r="A50" s="200" t="s">
        <v>48</v>
      </c>
      <c r="B50" s="27" t="s">
        <v>19</v>
      </c>
      <c r="C50" s="40" t="s">
        <v>20</v>
      </c>
      <c r="D50" s="42">
        <v>642111</v>
      </c>
      <c r="E50" s="43">
        <v>126859</v>
      </c>
      <c r="F50" s="43">
        <v>126859</v>
      </c>
      <c r="G50" s="20" t="s">
        <v>17</v>
      </c>
      <c r="H50" s="20" t="s">
        <v>17</v>
      </c>
      <c r="I50" s="20" t="s">
        <v>17</v>
      </c>
      <c r="J50" s="43">
        <v>515252</v>
      </c>
      <c r="K50" s="43">
        <v>193752</v>
      </c>
      <c r="L50" s="43">
        <v>286057</v>
      </c>
      <c r="M50" s="43">
        <v>22595</v>
      </c>
      <c r="N50" s="43">
        <v>12848</v>
      </c>
      <c r="O50" s="44">
        <v>100</v>
      </c>
      <c r="P50" s="44">
        <v>37.6</v>
      </c>
      <c r="Q50" s="44">
        <v>55.52</v>
      </c>
      <c r="R50" s="44">
        <v>4.39</v>
      </c>
      <c r="S50" s="44">
        <v>2.49</v>
      </c>
      <c r="AQ50" s="5"/>
      <c r="AR50" s="5"/>
      <c r="AS50" s="5"/>
    </row>
    <row r="51" spans="1:45" s="1" customFormat="1" ht="12" customHeight="1">
      <c r="A51" s="206"/>
      <c r="B51" s="27" t="s">
        <v>21</v>
      </c>
      <c r="C51" s="40" t="s">
        <v>22</v>
      </c>
      <c r="D51" s="42">
        <v>594847</v>
      </c>
      <c r="E51" s="43">
        <v>117126</v>
      </c>
      <c r="F51" s="43">
        <v>117124</v>
      </c>
      <c r="G51" s="43">
        <v>2</v>
      </c>
      <c r="H51" s="20" t="s">
        <v>17</v>
      </c>
      <c r="I51" s="20" t="s">
        <v>17</v>
      </c>
      <c r="J51" s="43">
        <v>477721</v>
      </c>
      <c r="K51" s="43">
        <v>140174</v>
      </c>
      <c r="L51" s="43">
        <v>273496</v>
      </c>
      <c r="M51" s="43">
        <v>21500</v>
      </c>
      <c r="N51" s="43">
        <v>42551</v>
      </c>
      <c r="O51" s="44">
        <v>100</v>
      </c>
      <c r="P51" s="44">
        <v>29.34</v>
      </c>
      <c r="Q51" s="44">
        <v>57.25</v>
      </c>
      <c r="R51" s="44">
        <v>4.5</v>
      </c>
      <c r="S51" s="44">
        <v>8.91</v>
      </c>
      <c r="AQ51" s="5"/>
      <c r="AR51" s="5"/>
      <c r="AS51" s="5"/>
    </row>
    <row r="52" spans="1:45" s="1" customFormat="1" ht="12" customHeight="1">
      <c r="A52" s="31" t="s">
        <v>49</v>
      </c>
      <c r="B52" s="15" t="s">
        <v>15</v>
      </c>
      <c r="C52" s="34" t="s">
        <v>16</v>
      </c>
      <c r="D52" s="36">
        <v>909364</v>
      </c>
      <c r="E52" s="37">
        <v>179578</v>
      </c>
      <c r="F52" s="37">
        <v>179574</v>
      </c>
      <c r="G52" s="37">
        <v>3</v>
      </c>
      <c r="H52" s="37">
        <v>1</v>
      </c>
      <c r="I52" s="10" t="s">
        <v>17</v>
      </c>
      <c r="J52" s="37">
        <v>729786</v>
      </c>
      <c r="K52" s="37">
        <v>236216</v>
      </c>
      <c r="L52" s="37">
        <v>411727</v>
      </c>
      <c r="M52" s="37">
        <v>32176</v>
      </c>
      <c r="N52" s="37">
        <v>49667</v>
      </c>
      <c r="O52" s="38">
        <v>100</v>
      </c>
      <c r="P52" s="38">
        <v>32.37</v>
      </c>
      <c r="Q52" s="38">
        <v>56.42</v>
      </c>
      <c r="R52" s="38">
        <v>4.41</v>
      </c>
      <c r="S52" s="38">
        <v>6.81</v>
      </c>
      <c r="AQ52" s="5"/>
      <c r="AR52" s="5"/>
      <c r="AS52" s="5"/>
    </row>
    <row r="53" spans="1:45" s="1" customFormat="1" ht="12" customHeight="1">
      <c r="A53" s="200" t="s">
        <v>50</v>
      </c>
      <c r="B53" s="27" t="s">
        <v>19</v>
      </c>
      <c r="C53" s="40" t="s">
        <v>20</v>
      </c>
      <c r="D53" s="42">
        <v>473866</v>
      </c>
      <c r="E53" s="43">
        <v>93061</v>
      </c>
      <c r="F53" s="43">
        <v>93061</v>
      </c>
      <c r="G53" s="20" t="s">
        <v>17</v>
      </c>
      <c r="H53" s="20" t="s">
        <v>17</v>
      </c>
      <c r="I53" s="20" t="s">
        <v>17</v>
      </c>
      <c r="J53" s="43">
        <v>380805</v>
      </c>
      <c r="K53" s="43">
        <v>139311</v>
      </c>
      <c r="L53" s="43">
        <v>212430</v>
      </c>
      <c r="M53" s="43">
        <v>17204</v>
      </c>
      <c r="N53" s="43">
        <v>11860</v>
      </c>
      <c r="O53" s="44">
        <v>100</v>
      </c>
      <c r="P53" s="44">
        <v>36.58</v>
      </c>
      <c r="Q53" s="44">
        <v>55.78</v>
      </c>
      <c r="R53" s="44">
        <v>4.52</v>
      </c>
      <c r="S53" s="44">
        <v>3.11</v>
      </c>
      <c r="T53" s="4"/>
      <c r="AQ53" s="5"/>
      <c r="AR53" s="5"/>
      <c r="AS53" s="5"/>
    </row>
    <row r="54" spans="1:45" s="1" customFormat="1" ht="12" customHeight="1">
      <c r="A54" s="206"/>
      <c r="B54" s="27" t="s">
        <v>21</v>
      </c>
      <c r="C54" s="40" t="s">
        <v>22</v>
      </c>
      <c r="D54" s="42">
        <v>435498</v>
      </c>
      <c r="E54" s="43">
        <v>86517</v>
      </c>
      <c r="F54" s="43">
        <v>86513</v>
      </c>
      <c r="G54" s="43">
        <v>3</v>
      </c>
      <c r="H54" s="43">
        <v>1</v>
      </c>
      <c r="I54" s="20" t="s">
        <v>17</v>
      </c>
      <c r="J54" s="43">
        <v>348981</v>
      </c>
      <c r="K54" s="43">
        <v>96905</v>
      </c>
      <c r="L54" s="43">
        <v>199297</v>
      </c>
      <c r="M54" s="43">
        <v>14972</v>
      </c>
      <c r="N54" s="43">
        <v>37807</v>
      </c>
      <c r="O54" s="44">
        <v>100</v>
      </c>
      <c r="P54" s="44">
        <v>27.77</v>
      </c>
      <c r="Q54" s="44">
        <v>57.11</v>
      </c>
      <c r="R54" s="44">
        <v>4.29</v>
      </c>
      <c r="S54" s="44">
        <v>10.83</v>
      </c>
      <c r="T54" s="4"/>
      <c r="AQ54" s="5"/>
      <c r="AR54" s="5"/>
      <c r="AS54" s="5"/>
    </row>
    <row r="55" spans="1:45" s="1" customFormat="1" ht="12" customHeight="1">
      <c r="A55" s="31" t="s">
        <v>51</v>
      </c>
      <c r="B55" s="15" t="s">
        <v>15</v>
      </c>
      <c r="C55" s="34" t="s">
        <v>16</v>
      </c>
      <c r="D55" s="36">
        <v>244612</v>
      </c>
      <c r="E55" s="37">
        <v>47528</v>
      </c>
      <c r="F55" s="37">
        <v>47528</v>
      </c>
      <c r="G55" s="10" t="s">
        <v>17</v>
      </c>
      <c r="H55" s="10" t="s">
        <v>17</v>
      </c>
      <c r="I55" s="10" t="s">
        <v>17</v>
      </c>
      <c r="J55" s="37">
        <v>197084</v>
      </c>
      <c r="K55" s="37">
        <v>68846</v>
      </c>
      <c r="L55" s="37">
        <v>101504</v>
      </c>
      <c r="M55" s="37">
        <v>11537</v>
      </c>
      <c r="N55" s="37">
        <v>15197</v>
      </c>
      <c r="O55" s="38">
        <v>100</v>
      </c>
      <c r="P55" s="38">
        <v>34.93</v>
      </c>
      <c r="Q55" s="38">
        <v>51.5</v>
      </c>
      <c r="R55" s="38">
        <v>5.85</v>
      </c>
      <c r="S55" s="38">
        <v>7.71</v>
      </c>
      <c r="T55" s="4"/>
      <c r="AQ55" s="5"/>
      <c r="AR55" s="5"/>
      <c r="AS55" s="5"/>
    </row>
    <row r="56" spans="1:45" s="1" customFormat="1" ht="12" customHeight="1">
      <c r="A56" s="200" t="s">
        <v>52</v>
      </c>
      <c r="B56" s="27" t="s">
        <v>19</v>
      </c>
      <c r="C56" s="40" t="s">
        <v>20</v>
      </c>
      <c r="D56" s="42">
        <v>131045</v>
      </c>
      <c r="E56" s="43">
        <v>24914</v>
      </c>
      <c r="F56" s="43">
        <v>24914</v>
      </c>
      <c r="G56" s="20" t="s">
        <v>17</v>
      </c>
      <c r="H56" s="20" t="s">
        <v>17</v>
      </c>
      <c r="I56" s="20" t="s">
        <v>17</v>
      </c>
      <c r="J56" s="43">
        <v>106131</v>
      </c>
      <c r="K56" s="43">
        <v>43640</v>
      </c>
      <c r="L56" s="43">
        <v>53043</v>
      </c>
      <c r="M56" s="43">
        <v>6117</v>
      </c>
      <c r="N56" s="43">
        <v>3331</v>
      </c>
      <c r="O56" s="44">
        <v>100</v>
      </c>
      <c r="P56" s="44">
        <v>41.12</v>
      </c>
      <c r="Q56" s="44">
        <v>49.98</v>
      </c>
      <c r="R56" s="44">
        <v>5.76</v>
      </c>
      <c r="S56" s="44">
        <v>3.14</v>
      </c>
      <c r="T56" s="4"/>
      <c r="AQ56" s="5"/>
      <c r="AR56" s="5"/>
      <c r="AS56" s="5"/>
    </row>
    <row r="57" spans="1:45" s="1" customFormat="1" ht="12" customHeight="1">
      <c r="A57" s="206"/>
      <c r="B57" s="27" t="s">
        <v>21</v>
      </c>
      <c r="C57" s="40" t="s">
        <v>22</v>
      </c>
      <c r="D57" s="42">
        <v>113567</v>
      </c>
      <c r="E57" s="43">
        <v>22614</v>
      </c>
      <c r="F57" s="43">
        <v>22614</v>
      </c>
      <c r="G57" s="20" t="s">
        <v>17</v>
      </c>
      <c r="H57" s="20" t="s">
        <v>17</v>
      </c>
      <c r="I57" s="20" t="s">
        <v>17</v>
      </c>
      <c r="J57" s="43">
        <v>90953</v>
      </c>
      <c r="K57" s="43">
        <v>25206</v>
      </c>
      <c r="L57" s="43">
        <v>48461</v>
      </c>
      <c r="M57" s="43">
        <v>5420</v>
      </c>
      <c r="N57" s="43">
        <v>11866</v>
      </c>
      <c r="O57" s="44">
        <v>100</v>
      </c>
      <c r="P57" s="44">
        <v>27.71</v>
      </c>
      <c r="Q57" s="44">
        <v>53.28</v>
      </c>
      <c r="R57" s="44">
        <v>5.96</v>
      </c>
      <c r="S57" s="44">
        <v>13.05</v>
      </c>
      <c r="T57" s="4"/>
      <c r="AQ57" s="5"/>
      <c r="AR57" s="5"/>
      <c r="AS57" s="5"/>
    </row>
    <row r="58" spans="1:45" s="1" customFormat="1" ht="12" customHeight="1">
      <c r="A58" s="31" t="s">
        <v>53</v>
      </c>
      <c r="B58" s="15" t="s">
        <v>15</v>
      </c>
      <c r="C58" s="34" t="s">
        <v>16</v>
      </c>
      <c r="D58" s="36">
        <v>353139</v>
      </c>
      <c r="E58" s="37">
        <v>70228</v>
      </c>
      <c r="F58" s="37">
        <v>70226</v>
      </c>
      <c r="G58" s="37">
        <v>2</v>
      </c>
      <c r="H58" s="10" t="s">
        <v>17</v>
      </c>
      <c r="I58" s="10" t="s">
        <v>17</v>
      </c>
      <c r="J58" s="37">
        <v>282911</v>
      </c>
      <c r="K58" s="37">
        <v>99751</v>
      </c>
      <c r="L58" s="37">
        <v>145835</v>
      </c>
      <c r="M58" s="37">
        <v>17768</v>
      </c>
      <c r="N58" s="37">
        <v>19557</v>
      </c>
      <c r="O58" s="38">
        <v>100</v>
      </c>
      <c r="P58" s="38">
        <v>35.26</v>
      </c>
      <c r="Q58" s="38">
        <v>51.55</v>
      </c>
      <c r="R58" s="38">
        <v>6.28</v>
      </c>
      <c r="S58" s="38">
        <v>6.91</v>
      </c>
      <c r="T58" s="4"/>
      <c r="AQ58" s="5"/>
      <c r="AR58" s="5"/>
      <c r="AS58" s="5"/>
    </row>
    <row r="59" spans="1:45" s="1" customFormat="1" ht="12" customHeight="1">
      <c r="A59" s="200" t="s">
        <v>54</v>
      </c>
      <c r="B59" s="27" t="s">
        <v>19</v>
      </c>
      <c r="C59" s="40" t="s">
        <v>20</v>
      </c>
      <c r="D59" s="42">
        <v>186376</v>
      </c>
      <c r="E59" s="43">
        <v>36209</v>
      </c>
      <c r="F59" s="43">
        <v>36208</v>
      </c>
      <c r="G59" s="43">
        <v>1</v>
      </c>
      <c r="H59" s="20" t="s">
        <v>17</v>
      </c>
      <c r="I59" s="20" t="s">
        <v>17</v>
      </c>
      <c r="J59" s="43">
        <v>150167</v>
      </c>
      <c r="K59" s="43">
        <v>61426</v>
      </c>
      <c r="L59" s="43">
        <v>75179</v>
      </c>
      <c r="M59" s="43">
        <v>9261</v>
      </c>
      <c r="N59" s="43">
        <v>4301</v>
      </c>
      <c r="O59" s="44">
        <v>100</v>
      </c>
      <c r="P59" s="44">
        <v>40.91</v>
      </c>
      <c r="Q59" s="44">
        <v>50.06</v>
      </c>
      <c r="R59" s="44">
        <v>6.17</v>
      </c>
      <c r="S59" s="44">
        <v>2.86</v>
      </c>
      <c r="T59" s="4"/>
      <c r="AQ59" s="5"/>
      <c r="AR59" s="5"/>
      <c r="AS59" s="5"/>
    </row>
    <row r="60" spans="1:45" s="1" customFormat="1" ht="12" customHeight="1">
      <c r="A60" s="206"/>
      <c r="B60" s="27" t="s">
        <v>21</v>
      </c>
      <c r="C60" s="40" t="s">
        <v>22</v>
      </c>
      <c r="D60" s="42">
        <v>166763</v>
      </c>
      <c r="E60" s="43">
        <v>34019</v>
      </c>
      <c r="F60" s="43">
        <v>34018</v>
      </c>
      <c r="G60" s="43">
        <v>1</v>
      </c>
      <c r="H60" s="20" t="s">
        <v>17</v>
      </c>
      <c r="I60" s="20" t="s">
        <v>17</v>
      </c>
      <c r="J60" s="43">
        <v>132744</v>
      </c>
      <c r="K60" s="43">
        <v>38325</v>
      </c>
      <c r="L60" s="43">
        <v>70656</v>
      </c>
      <c r="M60" s="43">
        <v>8507</v>
      </c>
      <c r="N60" s="43">
        <v>15256</v>
      </c>
      <c r="O60" s="44">
        <v>100</v>
      </c>
      <c r="P60" s="44">
        <v>28.87</v>
      </c>
      <c r="Q60" s="44">
        <v>53.23</v>
      </c>
      <c r="R60" s="44">
        <v>6.41</v>
      </c>
      <c r="S60" s="44">
        <v>11.49</v>
      </c>
      <c r="T60" s="4"/>
      <c r="AQ60" s="5"/>
      <c r="AR60" s="5"/>
      <c r="AS60" s="5"/>
    </row>
    <row r="61" spans="1:45" s="1" customFormat="1" ht="12" customHeight="1">
      <c r="A61" s="31" t="s">
        <v>55</v>
      </c>
      <c r="B61" s="15" t="s">
        <v>15</v>
      </c>
      <c r="C61" s="34" t="s">
        <v>16</v>
      </c>
      <c r="D61" s="36">
        <v>92268</v>
      </c>
      <c r="E61" s="37">
        <v>16809</v>
      </c>
      <c r="F61" s="37">
        <v>16809</v>
      </c>
      <c r="G61" s="10" t="s">
        <v>17</v>
      </c>
      <c r="H61" s="10" t="s">
        <v>17</v>
      </c>
      <c r="I61" s="10" t="s">
        <v>17</v>
      </c>
      <c r="J61" s="37">
        <v>75459</v>
      </c>
      <c r="K61" s="37">
        <v>24266</v>
      </c>
      <c r="L61" s="37">
        <v>42690</v>
      </c>
      <c r="M61" s="37">
        <v>2534</v>
      </c>
      <c r="N61" s="37">
        <v>5969</v>
      </c>
      <c r="O61" s="38">
        <v>100</v>
      </c>
      <c r="P61" s="38">
        <v>32.16</v>
      </c>
      <c r="Q61" s="38">
        <v>56.57</v>
      </c>
      <c r="R61" s="38">
        <v>3.36</v>
      </c>
      <c r="S61" s="38">
        <v>7.91</v>
      </c>
      <c r="T61" s="4"/>
      <c r="AQ61" s="5"/>
      <c r="AR61" s="5"/>
      <c r="AS61" s="5"/>
    </row>
    <row r="62" spans="1:45" s="1" customFormat="1" ht="12" customHeight="1">
      <c r="A62" s="200" t="s">
        <v>56</v>
      </c>
      <c r="B62" s="27" t="s">
        <v>19</v>
      </c>
      <c r="C62" s="40" t="s">
        <v>20</v>
      </c>
      <c r="D62" s="42">
        <v>48115</v>
      </c>
      <c r="E62" s="43">
        <v>8717</v>
      </c>
      <c r="F62" s="43">
        <v>8717</v>
      </c>
      <c r="G62" s="20" t="s">
        <v>17</v>
      </c>
      <c r="H62" s="20" t="s">
        <v>17</v>
      </c>
      <c r="I62" s="20" t="s">
        <v>17</v>
      </c>
      <c r="J62" s="43">
        <v>39398</v>
      </c>
      <c r="K62" s="43">
        <v>14307</v>
      </c>
      <c r="L62" s="43">
        <v>22314</v>
      </c>
      <c r="M62" s="43">
        <v>1400</v>
      </c>
      <c r="N62" s="43">
        <v>1377</v>
      </c>
      <c r="O62" s="44">
        <v>100</v>
      </c>
      <c r="P62" s="44">
        <v>36.31</v>
      </c>
      <c r="Q62" s="44">
        <v>56.64</v>
      </c>
      <c r="R62" s="44">
        <v>3.55</v>
      </c>
      <c r="S62" s="44">
        <v>3.5</v>
      </c>
      <c r="T62" s="4"/>
      <c r="AQ62" s="5"/>
      <c r="AR62" s="5"/>
      <c r="AS62" s="5"/>
    </row>
    <row r="63" spans="1:45" s="1" customFormat="1" ht="12" customHeight="1">
      <c r="A63" s="206"/>
      <c r="B63" s="27" t="s">
        <v>21</v>
      </c>
      <c r="C63" s="40" t="s">
        <v>22</v>
      </c>
      <c r="D63" s="42">
        <v>44153</v>
      </c>
      <c r="E63" s="43">
        <v>8092</v>
      </c>
      <c r="F63" s="43">
        <v>8092</v>
      </c>
      <c r="G63" s="20" t="s">
        <v>17</v>
      </c>
      <c r="H63" s="20" t="s">
        <v>17</v>
      </c>
      <c r="I63" s="20" t="s">
        <v>17</v>
      </c>
      <c r="J63" s="43">
        <v>36061</v>
      </c>
      <c r="K63" s="43">
        <v>9959</v>
      </c>
      <c r="L63" s="43">
        <v>20376</v>
      </c>
      <c r="M63" s="43">
        <v>1134</v>
      </c>
      <c r="N63" s="43">
        <v>4592</v>
      </c>
      <c r="O63" s="44">
        <v>100</v>
      </c>
      <c r="P63" s="44">
        <v>27.62</v>
      </c>
      <c r="Q63" s="44">
        <v>56.5</v>
      </c>
      <c r="R63" s="44">
        <v>3.14</v>
      </c>
      <c r="S63" s="44">
        <v>12.73</v>
      </c>
      <c r="T63" s="4"/>
      <c r="AQ63" s="5"/>
      <c r="AR63" s="5"/>
      <c r="AS63" s="5"/>
    </row>
    <row r="64" spans="1:45" s="1" customFormat="1" ht="12" customHeight="1">
      <c r="A64" s="31" t="s">
        <v>57</v>
      </c>
      <c r="B64" s="15" t="s">
        <v>15</v>
      </c>
      <c r="C64" s="34" t="s">
        <v>16</v>
      </c>
      <c r="D64" s="36">
        <v>390966</v>
      </c>
      <c r="E64" s="37">
        <v>78924</v>
      </c>
      <c r="F64" s="37">
        <v>78923</v>
      </c>
      <c r="G64" s="37">
        <v>1</v>
      </c>
      <c r="H64" s="10" t="s">
        <v>17</v>
      </c>
      <c r="I64" s="10" t="s">
        <v>17</v>
      </c>
      <c r="J64" s="37">
        <v>312042</v>
      </c>
      <c r="K64" s="37">
        <v>107080</v>
      </c>
      <c r="L64" s="37">
        <v>168027</v>
      </c>
      <c r="M64" s="37">
        <v>18663</v>
      </c>
      <c r="N64" s="37">
        <v>18272</v>
      </c>
      <c r="O64" s="38">
        <v>100</v>
      </c>
      <c r="P64" s="38">
        <v>34.32</v>
      </c>
      <c r="Q64" s="38">
        <v>53.85</v>
      </c>
      <c r="R64" s="38">
        <v>5.98</v>
      </c>
      <c r="S64" s="38">
        <v>5.86</v>
      </c>
      <c r="T64" s="4"/>
      <c r="AQ64" s="5"/>
      <c r="AR64" s="5"/>
      <c r="AS64" s="5"/>
    </row>
    <row r="65" spans="1:45" s="1" customFormat="1" ht="12" customHeight="1">
      <c r="A65" s="200" t="s">
        <v>58</v>
      </c>
      <c r="B65" s="27" t="s">
        <v>19</v>
      </c>
      <c r="C65" s="40" t="s">
        <v>20</v>
      </c>
      <c r="D65" s="42">
        <v>199989</v>
      </c>
      <c r="E65" s="43">
        <v>41096</v>
      </c>
      <c r="F65" s="43">
        <v>41096</v>
      </c>
      <c r="G65" s="20" t="s">
        <v>17</v>
      </c>
      <c r="H65" s="20" t="s">
        <v>17</v>
      </c>
      <c r="I65" s="20" t="s">
        <v>17</v>
      </c>
      <c r="J65" s="43">
        <v>158893</v>
      </c>
      <c r="K65" s="43">
        <v>61105</v>
      </c>
      <c r="L65" s="43">
        <v>85192</v>
      </c>
      <c r="M65" s="43">
        <v>9169</v>
      </c>
      <c r="N65" s="43">
        <v>3427</v>
      </c>
      <c r="O65" s="44">
        <v>100</v>
      </c>
      <c r="P65" s="44">
        <v>38.46</v>
      </c>
      <c r="Q65" s="44">
        <v>53.62</v>
      </c>
      <c r="R65" s="44">
        <v>5.77</v>
      </c>
      <c r="S65" s="44">
        <v>2.16</v>
      </c>
      <c r="T65" s="4"/>
      <c r="AQ65" s="5"/>
      <c r="AR65" s="5"/>
      <c r="AS65" s="5"/>
    </row>
    <row r="66" spans="1:45" s="1" customFormat="1" ht="12" customHeight="1">
      <c r="A66" s="206"/>
      <c r="B66" s="27" t="s">
        <v>21</v>
      </c>
      <c r="C66" s="40" t="s">
        <v>22</v>
      </c>
      <c r="D66" s="42">
        <v>190977</v>
      </c>
      <c r="E66" s="43">
        <v>37828</v>
      </c>
      <c r="F66" s="43">
        <v>37827</v>
      </c>
      <c r="G66" s="43">
        <v>1</v>
      </c>
      <c r="H66" s="20" t="s">
        <v>17</v>
      </c>
      <c r="I66" s="20" t="s">
        <v>17</v>
      </c>
      <c r="J66" s="43">
        <v>153149</v>
      </c>
      <c r="K66" s="43">
        <v>45975</v>
      </c>
      <c r="L66" s="43">
        <v>82835</v>
      </c>
      <c r="M66" s="43">
        <v>9494</v>
      </c>
      <c r="N66" s="43">
        <v>14845</v>
      </c>
      <c r="O66" s="44">
        <v>100</v>
      </c>
      <c r="P66" s="44">
        <v>30.02</v>
      </c>
      <c r="Q66" s="44">
        <v>54.09</v>
      </c>
      <c r="R66" s="44">
        <v>6.2</v>
      </c>
      <c r="S66" s="44">
        <v>9.69</v>
      </c>
      <c r="T66" s="4"/>
      <c r="AQ66" s="5"/>
      <c r="AR66" s="5"/>
      <c r="AS66" s="5"/>
    </row>
    <row r="67" spans="1:45" s="1" customFormat="1" ht="12" customHeight="1">
      <c r="A67" s="31" t="s">
        <v>59</v>
      </c>
      <c r="B67" s="15" t="s">
        <v>15</v>
      </c>
      <c r="C67" s="34" t="s">
        <v>16</v>
      </c>
      <c r="D67" s="36">
        <v>373296</v>
      </c>
      <c r="E67" s="37">
        <v>84680</v>
      </c>
      <c r="F67" s="37">
        <v>84680</v>
      </c>
      <c r="G67" s="10" t="s">
        <v>17</v>
      </c>
      <c r="H67" s="10" t="s">
        <v>17</v>
      </c>
      <c r="I67" s="10" t="s">
        <v>17</v>
      </c>
      <c r="J67" s="37">
        <v>288616</v>
      </c>
      <c r="K67" s="37">
        <v>95121</v>
      </c>
      <c r="L67" s="37">
        <v>166060</v>
      </c>
      <c r="M67" s="37">
        <v>12765</v>
      </c>
      <c r="N67" s="37">
        <v>14670</v>
      </c>
      <c r="O67" s="38">
        <v>100</v>
      </c>
      <c r="P67" s="38">
        <v>32.96</v>
      </c>
      <c r="Q67" s="38">
        <v>57.54</v>
      </c>
      <c r="R67" s="38">
        <v>4.42</v>
      </c>
      <c r="S67" s="38">
        <v>5.08</v>
      </c>
      <c r="T67" s="4"/>
      <c r="AQ67" s="5"/>
      <c r="AR67" s="5"/>
      <c r="AS67" s="5"/>
    </row>
    <row r="68" spans="1:45" s="1" customFormat="1" ht="12" customHeight="1">
      <c r="A68" s="200" t="s">
        <v>60</v>
      </c>
      <c r="B68" s="27" t="s">
        <v>19</v>
      </c>
      <c r="C68" s="40" t="s">
        <v>20</v>
      </c>
      <c r="D68" s="42">
        <v>190116</v>
      </c>
      <c r="E68" s="43">
        <v>44177</v>
      </c>
      <c r="F68" s="43">
        <v>44177</v>
      </c>
      <c r="G68" s="20" t="s">
        <v>17</v>
      </c>
      <c r="H68" s="20" t="s">
        <v>17</v>
      </c>
      <c r="I68" s="20" t="s">
        <v>17</v>
      </c>
      <c r="J68" s="43">
        <v>145939</v>
      </c>
      <c r="K68" s="43">
        <v>53316</v>
      </c>
      <c r="L68" s="43">
        <v>83485</v>
      </c>
      <c r="M68" s="43">
        <v>6091</v>
      </c>
      <c r="N68" s="43">
        <v>3047</v>
      </c>
      <c r="O68" s="44">
        <v>100</v>
      </c>
      <c r="P68" s="44">
        <v>36.53</v>
      </c>
      <c r="Q68" s="44">
        <v>57.21</v>
      </c>
      <c r="R68" s="44">
        <v>4.17</v>
      </c>
      <c r="S68" s="44">
        <v>2.09</v>
      </c>
      <c r="T68" s="4"/>
      <c r="AQ68" s="5"/>
      <c r="AR68" s="5"/>
      <c r="AS68" s="5"/>
    </row>
    <row r="69" spans="1:45" s="1" customFormat="1" ht="12" customHeight="1">
      <c r="A69" s="206"/>
      <c r="B69" s="27" t="s">
        <v>21</v>
      </c>
      <c r="C69" s="40" t="s">
        <v>22</v>
      </c>
      <c r="D69" s="42">
        <v>183180</v>
      </c>
      <c r="E69" s="43">
        <v>40503</v>
      </c>
      <c r="F69" s="43">
        <v>40503</v>
      </c>
      <c r="G69" s="20" t="s">
        <v>17</v>
      </c>
      <c r="H69" s="20" t="s">
        <v>17</v>
      </c>
      <c r="I69" s="20" t="s">
        <v>17</v>
      </c>
      <c r="J69" s="43">
        <v>142677</v>
      </c>
      <c r="K69" s="43">
        <v>41805</v>
      </c>
      <c r="L69" s="43">
        <v>82575</v>
      </c>
      <c r="M69" s="43">
        <v>6674</v>
      </c>
      <c r="N69" s="43">
        <v>11623</v>
      </c>
      <c r="O69" s="44">
        <v>100</v>
      </c>
      <c r="P69" s="44">
        <v>29.3</v>
      </c>
      <c r="Q69" s="44">
        <v>57.88</v>
      </c>
      <c r="R69" s="44">
        <v>4.68</v>
      </c>
      <c r="S69" s="44">
        <v>8.15</v>
      </c>
      <c r="T69" s="4"/>
      <c r="AQ69" s="5"/>
      <c r="AR69" s="5"/>
      <c r="AS69" s="5"/>
    </row>
    <row r="70" spans="1:45" s="1" customFormat="1" ht="12" customHeight="1">
      <c r="A70" s="31" t="s">
        <v>61</v>
      </c>
      <c r="B70" s="15" t="s">
        <v>15</v>
      </c>
      <c r="C70" s="34" t="s">
        <v>16</v>
      </c>
      <c r="D70" s="36">
        <v>983694</v>
      </c>
      <c r="E70" s="37">
        <v>230836</v>
      </c>
      <c r="F70" s="37">
        <v>230836</v>
      </c>
      <c r="G70" s="10" t="s">
        <v>17</v>
      </c>
      <c r="H70" s="10" t="s">
        <v>17</v>
      </c>
      <c r="I70" s="10" t="s">
        <v>17</v>
      </c>
      <c r="J70" s="37">
        <v>752858</v>
      </c>
      <c r="K70" s="37">
        <v>256672</v>
      </c>
      <c r="L70" s="37">
        <v>420982</v>
      </c>
      <c r="M70" s="37">
        <v>43485</v>
      </c>
      <c r="N70" s="37">
        <v>31719</v>
      </c>
      <c r="O70" s="38">
        <v>100</v>
      </c>
      <c r="P70" s="38">
        <v>34.09</v>
      </c>
      <c r="Q70" s="38">
        <v>55.92</v>
      </c>
      <c r="R70" s="38">
        <v>5.78</v>
      </c>
      <c r="S70" s="38">
        <v>4.21</v>
      </c>
      <c r="T70" s="4"/>
      <c r="AQ70" s="5"/>
      <c r="AR70" s="5"/>
      <c r="AS70" s="5"/>
    </row>
    <row r="71" spans="1:45" s="1" customFormat="1" ht="12" customHeight="1">
      <c r="A71" s="200" t="s">
        <v>62</v>
      </c>
      <c r="B71" s="27" t="s">
        <v>19</v>
      </c>
      <c r="C71" s="40" t="s">
        <v>20</v>
      </c>
      <c r="D71" s="42">
        <v>485307</v>
      </c>
      <c r="E71" s="43">
        <v>120224</v>
      </c>
      <c r="F71" s="43">
        <v>120224</v>
      </c>
      <c r="G71" s="20" t="s">
        <v>17</v>
      </c>
      <c r="H71" s="20" t="s">
        <v>17</v>
      </c>
      <c r="I71" s="20" t="s">
        <v>17</v>
      </c>
      <c r="J71" s="43">
        <v>365083</v>
      </c>
      <c r="K71" s="43">
        <v>135641</v>
      </c>
      <c r="L71" s="43">
        <v>204924</v>
      </c>
      <c r="M71" s="43">
        <v>18287</v>
      </c>
      <c r="N71" s="43">
        <v>6231</v>
      </c>
      <c r="O71" s="44">
        <v>100</v>
      </c>
      <c r="P71" s="44">
        <v>37.15</v>
      </c>
      <c r="Q71" s="44">
        <v>56.13</v>
      </c>
      <c r="R71" s="44">
        <v>5.01</v>
      </c>
      <c r="S71" s="44">
        <v>1.71</v>
      </c>
      <c r="T71" s="4"/>
      <c r="AQ71" s="5"/>
      <c r="AR71" s="5"/>
      <c r="AS71" s="5"/>
    </row>
    <row r="72" spans="1:45" s="1" customFormat="1" ht="12" customHeight="1">
      <c r="A72" s="206"/>
      <c r="B72" s="27" t="s">
        <v>21</v>
      </c>
      <c r="C72" s="40" t="s">
        <v>22</v>
      </c>
      <c r="D72" s="42">
        <v>498387</v>
      </c>
      <c r="E72" s="43">
        <v>110612</v>
      </c>
      <c r="F72" s="43">
        <v>110612</v>
      </c>
      <c r="G72" s="20" t="s">
        <v>17</v>
      </c>
      <c r="H72" s="20" t="s">
        <v>17</v>
      </c>
      <c r="I72" s="20" t="s">
        <v>17</v>
      </c>
      <c r="J72" s="43">
        <v>387775</v>
      </c>
      <c r="K72" s="43">
        <v>121031</v>
      </c>
      <c r="L72" s="43">
        <v>216058</v>
      </c>
      <c r="M72" s="43">
        <v>25198</v>
      </c>
      <c r="N72" s="43">
        <v>25488</v>
      </c>
      <c r="O72" s="44">
        <v>100</v>
      </c>
      <c r="P72" s="44">
        <v>31.21</v>
      </c>
      <c r="Q72" s="44">
        <v>55.72</v>
      </c>
      <c r="R72" s="44">
        <v>6.5</v>
      </c>
      <c r="S72" s="44">
        <v>6.57</v>
      </c>
      <c r="T72" s="4"/>
      <c r="AQ72" s="5"/>
      <c r="AR72" s="5"/>
      <c r="AS72" s="5"/>
    </row>
    <row r="73" spans="1:45" s="1" customFormat="1" ht="12" customHeight="1">
      <c r="A73" s="31" t="s">
        <v>63</v>
      </c>
      <c r="B73" s="15" t="s">
        <v>15</v>
      </c>
      <c r="C73" s="34" t="s">
        <v>16</v>
      </c>
      <c r="D73" s="36">
        <v>267993</v>
      </c>
      <c r="E73" s="37">
        <v>58229</v>
      </c>
      <c r="F73" s="37">
        <v>58229</v>
      </c>
      <c r="G73" s="10" t="s">
        <v>17</v>
      </c>
      <c r="H73" s="10" t="s">
        <v>17</v>
      </c>
      <c r="I73" s="10" t="s">
        <v>17</v>
      </c>
      <c r="J73" s="37">
        <v>209764</v>
      </c>
      <c r="K73" s="37">
        <v>72535</v>
      </c>
      <c r="L73" s="37">
        <v>115963</v>
      </c>
      <c r="M73" s="37">
        <v>9302</v>
      </c>
      <c r="N73" s="37">
        <v>11964</v>
      </c>
      <c r="O73" s="38">
        <v>100</v>
      </c>
      <c r="P73" s="38">
        <v>34.58</v>
      </c>
      <c r="Q73" s="38">
        <v>55.28</v>
      </c>
      <c r="R73" s="38">
        <v>4.43</v>
      </c>
      <c r="S73" s="38">
        <v>5.7</v>
      </c>
      <c r="T73" s="4"/>
      <c r="AQ73" s="5"/>
      <c r="AR73" s="5"/>
      <c r="AS73" s="5"/>
    </row>
    <row r="74" spans="1:45" s="1" customFormat="1" ht="12" customHeight="1">
      <c r="A74" s="200" t="s">
        <v>64</v>
      </c>
      <c r="B74" s="27" t="s">
        <v>19</v>
      </c>
      <c r="C74" s="40" t="s">
        <v>20</v>
      </c>
      <c r="D74" s="42">
        <v>134621</v>
      </c>
      <c r="E74" s="43">
        <v>30408</v>
      </c>
      <c r="F74" s="43">
        <v>30408</v>
      </c>
      <c r="G74" s="20" t="s">
        <v>17</v>
      </c>
      <c r="H74" s="20" t="s">
        <v>17</v>
      </c>
      <c r="I74" s="20" t="s">
        <v>17</v>
      </c>
      <c r="J74" s="43">
        <v>104213</v>
      </c>
      <c r="K74" s="43">
        <v>39819</v>
      </c>
      <c r="L74" s="43">
        <v>57826</v>
      </c>
      <c r="M74" s="43">
        <v>4118</v>
      </c>
      <c r="N74" s="43">
        <v>2450</v>
      </c>
      <c r="O74" s="44">
        <v>100</v>
      </c>
      <c r="P74" s="44">
        <v>38.21</v>
      </c>
      <c r="Q74" s="44">
        <v>55.49</v>
      </c>
      <c r="R74" s="44">
        <v>3.95</v>
      </c>
      <c r="S74" s="44">
        <v>2.35</v>
      </c>
      <c r="T74" s="4"/>
      <c r="AQ74" s="5"/>
      <c r="AR74" s="5"/>
      <c r="AS74" s="5"/>
    </row>
    <row r="75" spans="1:45" s="1" customFormat="1" ht="12" customHeight="1">
      <c r="A75" s="206"/>
      <c r="B75" s="27" t="s">
        <v>21</v>
      </c>
      <c r="C75" s="40" t="s">
        <v>22</v>
      </c>
      <c r="D75" s="42">
        <v>133372</v>
      </c>
      <c r="E75" s="43">
        <v>27821</v>
      </c>
      <c r="F75" s="43">
        <v>27821</v>
      </c>
      <c r="G75" s="20" t="s">
        <v>17</v>
      </c>
      <c r="H75" s="20" t="s">
        <v>17</v>
      </c>
      <c r="I75" s="20" t="s">
        <v>17</v>
      </c>
      <c r="J75" s="43">
        <v>105551</v>
      </c>
      <c r="K75" s="43">
        <v>32716</v>
      </c>
      <c r="L75" s="43">
        <v>58137</v>
      </c>
      <c r="M75" s="43">
        <v>5184</v>
      </c>
      <c r="N75" s="43">
        <v>9514</v>
      </c>
      <c r="O75" s="44">
        <v>100</v>
      </c>
      <c r="P75" s="44">
        <v>31</v>
      </c>
      <c r="Q75" s="44">
        <v>55.08</v>
      </c>
      <c r="R75" s="44">
        <v>4.91</v>
      </c>
      <c r="S75" s="44">
        <v>9.01</v>
      </c>
      <c r="T75" s="4"/>
      <c r="AQ75" s="5"/>
      <c r="AR75" s="5"/>
      <c r="AS75" s="5"/>
    </row>
    <row r="76" spans="1:45" s="1" customFormat="1" ht="12" customHeight="1">
      <c r="A76" s="31" t="s">
        <v>65</v>
      </c>
      <c r="B76" s="15" t="s">
        <v>15</v>
      </c>
      <c r="C76" s="34" t="s">
        <v>16</v>
      </c>
      <c r="D76" s="36">
        <v>740846</v>
      </c>
      <c r="E76" s="37">
        <v>152152</v>
      </c>
      <c r="F76" s="37">
        <v>152151</v>
      </c>
      <c r="G76" s="37">
        <v>1</v>
      </c>
      <c r="H76" s="10" t="s">
        <v>17</v>
      </c>
      <c r="I76" s="10" t="s">
        <v>17</v>
      </c>
      <c r="J76" s="37">
        <v>588694</v>
      </c>
      <c r="K76" s="37">
        <v>212661</v>
      </c>
      <c r="L76" s="37">
        <v>316802</v>
      </c>
      <c r="M76" s="37">
        <v>29680</v>
      </c>
      <c r="N76" s="37">
        <v>29551</v>
      </c>
      <c r="O76" s="38">
        <v>100</v>
      </c>
      <c r="P76" s="38">
        <v>36.12</v>
      </c>
      <c r="Q76" s="38">
        <v>53.81</v>
      </c>
      <c r="R76" s="38">
        <v>5.04</v>
      </c>
      <c r="S76" s="38">
        <v>5.02</v>
      </c>
      <c r="T76" s="4"/>
      <c r="AQ76" s="5"/>
      <c r="AR76" s="5"/>
      <c r="AS76" s="5"/>
    </row>
    <row r="77" spans="1:45" s="1" customFormat="1" ht="12" customHeight="1">
      <c r="A77" s="200" t="s">
        <v>66</v>
      </c>
      <c r="B77" s="27" t="s">
        <v>19</v>
      </c>
      <c r="C77" s="40" t="s">
        <v>20</v>
      </c>
      <c r="D77" s="42">
        <v>372567</v>
      </c>
      <c r="E77" s="43">
        <v>79028</v>
      </c>
      <c r="F77" s="43">
        <v>79028</v>
      </c>
      <c r="G77" s="20" t="s">
        <v>17</v>
      </c>
      <c r="H77" s="20" t="s">
        <v>17</v>
      </c>
      <c r="I77" s="20" t="s">
        <v>17</v>
      </c>
      <c r="J77" s="43">
        <v>293539</v>
      </c>
      <c r="K77" s="43">
        <v>115937</v>
      </c>
      <c r="L77" s="43">
        <v>158022</v>
      </c>
      <c r="M77" s="43">
        <v>13431</v>
      </c>
      <c r="N77" s="43">
        <v>6149</v>
      </c>
      <c r="O77" s="44">
        <v>100</v>
      </c>
      <c r="P77" s="44">
        <v>39.5</v>
      </c>
      <c r="Q77" s="44">
        <v>53.83</v>
      </c>
      <c r="R77" s="44">
        <v>4.58</v>
      </c>
      <c r="S77" s="44">
        <v>2.09</v>
      </c>
      <c r="T77" s="4"/>
      <c r="AQ77" s="5"/>
      <c r="AR77" s="5"/>
      <c r="AS77" s="5"/>
    </row>
    <row r="78" spans="1:45" s="1" customFormat="1" ht="12" customHeight="1">
      <c r="A78" s="206"/>
      <c r="B78" s="27" t="s">
        <v>21</v>
      </c>
      <c r="C78" s="40" t="s">
        <v>22</v>
      </c>
      <c r="D78" s="42">
        <v>368279</v>
      </c>
      <c r="E78" s="43">
        <v>73124</v>
      </c>
      <c r="F78" s="43">
        <v>73123</v>
      </c>
      <c r="G78" s="43">
        <v>1</v>
      </c>
      <c r="H78" s="20" t="s">
        <v>17</v>
      </c>
      <c r="I78" s="20" t="s">
        <v>17</v>
      </c>
      <c r="J78" s="43">
        <v>295155</v>
      </c>
      <c r="K78" s="43">
        <v>96724</v>
      </c>
      <c r="L78" s="43">
        <v>158780</v>
      </c>
      <c r="M78" s="43">
        <v>16249</v>
      </c>
      <c r="N78" s="43">
        <v>23402</v>
      </c>
      <c r="O78" s="44">
        <v>100</v>
      </c>
      <c r="P78" s="44">
        <v>32.77</v>
      </c>
      <c r="Q78" s="44">
        <v>53.8</v>
      </c>
      <c r="R78" s="44">
        <v>5.51</v>
      </c>
      <c r="S78" s="44">
        <v>7.93</v>
      </c>
      <c r="T78" s="4"/>
      <c r="AQ78" s="5"/>
      <c r="AR78" s="5"/>
      <c r="AS78" s="5"/>
    </row>
    <row r="79" spans="1:45" s="1" customFormat="1" ht="12" customHeight="1">
      <c r="A79" s="32" t="s">
        <v>67</v>
      </c>
      <c r="B79" s="33" t="s">
        <v>15</v>
      </c>
      <c r="C79" s="35" t="s">
        <v>16</v>
      </c>
      <c r="D79" s="36">
        <v>2633802</v>
      </c>
      <c r="E79" s="36">
        <v>507614</v>
      </c>
      <c r="F79" s="36">
        <v>507613</v>
      </c>
      <c r="G79" s="36">
        <v>1</v>
      </c>
      <c r="H79" s="9" t="s">
        <v>17</v>
      </c>
      <c r="I79" s="9" t="s">
        <v>17</v>
      </c>
      <c r="J79" s="36">
        <v>2126188</v>
      </c>
      <c r="K79" s="36">
        <v>751604</v>
      </c>
      <c r="L79" s="36">
        <v>1166342</v>
      </c>
      <c r="M79" s="36">
        <v>108477</v>
      </c>
      <c r="N79" s="36">
        <v>99765</v>
      </c>
      <c r="O79" s="38">
        <v>100</v>
      </c>
      <c r="P79" s="38">
        <v>35.35</v>
      </c>
      <c r="Q79" s="38">
        <v>54.86</v>
      </c>
      <c r="R79" s="38">
        <v>5.1</v>
      </c>
      <c r="S79" s="38">
        <v>4.69</v>
      </c>
      <c r="T79" s="4"/>
      <c r="AQ79" s="5"/>
      <c r="AR79" s="5"/>
      <c r="AS79" s="5"/>
    </row>
    <row r="80" spans="1:45" s="1" customFormat="1" ht="12" customHeight="1">
      <c r="A80" s="197" t="s">
        <v>68</v>
      </c>
      <c r="B80" s="39" t="s">
        <v>19</v>
      </c>
      <c r="C80" s="41" t="s">
        <v>20</v>
      </c>
      <c r="D80" s="42">
        <v>1300179</v>
      </c>
      <c r="E80" s="42">
        <v>265718</v>
      </c>
      <c r="F80" s="42">
        <v>265718</v>
      </c>
      <c r="G80" s="19" t="s">
        <v>17</v>
      </c>
      <c r="H80" s="19" t="s">
        <v>17</v>
      </c>
      <c r="I80" s="19" t="s">
        <v>17</v>
      </c>
      <c r="J80" s="42">
        <v>1034461</v>
      </c>
      <c r="K80" s="42">
        <v>389001</v>
      </c>
      <c r="L80" s="42">
        <v>578374</v>
      </c>
      <c r="M80" s="42">
        <v>48703</v>
      </c>
      <c r="N80" s="42">
        <v>18383</v>
      </c>
      <c r="O80" s="45">
        <v>100</v>
      </c>
      <c r="P80" s="45">
        <v>37.6</v>
      </c>
      <c r="Q80" s="45">
        <v>55.91</v>
      </c>
      <c r="R80" s="45">
        <v>4.71</v>
      </c>
      <c r="S80" s="45">
        <v>1.78</v>
      </c>
      <c r="T80" s="4"/>
      <c r="AQ80" s="5"/>
      <c r="AR80" s="5"/>
      <c r="AS80" s="5"/>
    </row>
    <row r="81" spans="1:45" s="1" customFormat="1" ht="12" customHeight="1">
      <c r="A81" s="206"/>
      <c r="B81" s="39" t="s">
        <v>21</v>
      </c>
      <c r="C81" s="41" t="s">
        <v>22</v>
      </c>
      <c r="D81" s="42">
        <v>1333623</v>
      </c>
      <c r="E81" s="42">
        <v>241896</v>
      </c>
      <c r="F81" s="42">
        <v>241895</v>
      </c>
      <c r="G81" s="42">
        <v>1</v>
      </c>
      <c r="H81" s="19" t="s">
        <v>17</v>
      </c>
      <c r="I81" s="19" t="s">
        <v>17</v>
      </c>
      <c r="J81" s="42">
        <v>1091727</v>
      </c>
      <c r="K81" s="42">
        <v>362603</v>
      </c>
      <c r="L81" s="42">
        <v>587968</v>
      </c>
      <c r="M81" s="42">
        <v>59774</v>
      </c>
      <c r="N81" s="42">
        <v>81382</v>
      </c>
      <c r="O81" s="45">
        <v>100</v>
      </c>
      <c r="P81" s="45">
        <v>33.21</v>
      </c>
      <c r="Q81" s="45">
        <v>53.86</v>
      </c>
      <c r="R81" s="45">
        <v>5.48</v>
      </c>
      <c r="S81" s="45">
        <v>7.45</v>
      </c>
      <c r="T81" s="4"/>
      <c r="AQ81" s="5"/>
      <c r="AR81" s="5"/>
      <c r="AS81" s="5"/>
    </row>
    <row r="82" spans="1:45" s="1" customFormat="1" ht="12" customHeight="1">
      <c r="A82" s="32" t="s">
        <v>69</v>
      </c>
      <c r="B82" s="33" t="s">
        <v>15</v>
      </c>
      <c r="C82" s="35" t="s">
        <v>16</v>
      </c>
      <c r="D82" s="36">
        <v>1494457</v>
      </c>
      <c r="E82" s="36">
        <v>296050</v>
      </c>
      <c r="F82" s="36">
        <v>296050</v>
      </c>
      <c r="G82" s="9" t="s">
        <v>17</v>
      </c>
      <c r="H82" s="9" t="s">
        <v>17</v>
      </c>
      <c r="I82" s="9" t="s">
        <v>17</v>
      </c>
      <c r="J82" s="36">
        <v>1198407</v>
      </c>
      <c r="K82" s="36">
        <v>432187</v>
      </c>
      <c r="L82" s="36">
        <v>641608</v>
      </c>
      <c r="M82" s="36">
        <v>67152</v>
      </c>
      <c r="N82" s="36">
        <v>57460</v>
      </c>
      <c r="O82" s="38">
        <v>100</v>
      </c>
      <c r="P82" s="38">
        <v>36.06</v>
      </c>
      <c r="Q82" s="38">
        <v>53.54</v>
      </c>
      <c r="R82" s="38">
        <v>5.6</v>
      </c>
      <c r="S82" s="38">
        <v>4.79</v>
      </c>
      <c r="T82" s="4"/>
      <c r="AQ82" s="5"/>
      <c r="AR82" s="5"/>
      <c r="AS82" s="5"/>
    </row>
    <row r="83" spans="1:45" s="1" customFormat="1" ht="12" customHeight="1">
      <c r="A83" s="197" t="s">
        <v>70</v>
      </c>
      <c r="B83" s="39" t="s">
        <v>19</v>
      </c>
      <c r="C83" s="41" t="s">
        <v>20</v>
      </c>
      <c r="D83" s="42">
        <v>754030</v>
      </c>
      <c r="E83" s="42">
        <v>154020</v>
      </c>
      <c r="F83" s="42">
        <v>154020</v>
      </c>
      <c r="G83" s="19" t="s">
        <v>17</v>
      </c>
      <c r="H83" s="19" t="s">
        <v>17</v>
      </c>
      <c r="I83" s="19" t="s">
        <v>17</v>
      </c>
      <c r="J83" s="42">
        <v>600010</v>
      </c>
      <c r="K83" s="42">
        <v>237007</v>
      </c>
      <c r="L83" s="42">
        <v>320551</v>
      </c>
      <c r="M83" s="42">
        <v>30264</v>
      </c>
      <c r="N83" s="42">
        <v>12188</v>
      </c>
      <c r="O83" s="45">
        <v>100</v>
      </c>
      <c r="P83" s="45">
        <v>39.5</v>
      </c>
      <c r="Q83" s="45">
        <v>53.42</v>
      </c>
      <c r="R83" s="45">
        <v>5.04</v>
      </c>
      <c r="S83" s="45">
        <v>2.03</v>
      </c>
      <c r="T83" s="4"/>
      <c r="AQ83" s="5"/>
      <c r="AR83" s="5"/>
      <c r="AS83" s="5"/>
    </row>
    <row r="84" spans="1:45" s="1" customFormat="1" ht="12" customHeight="1">
      <c r="A84" s="206"/>
      <c r="B84" s="39" t="s">
        <v>21</v>
      </c>
      <c r="C84" s="41" t="s">
        <v>22</v>
      </c>
      <c r="D84" s="42">
        <v>740427</v>
      </c>
      <c r="E84" s="42">
        <v>142030</v>
      </c>
      <c r="F84" s="42">
        <v>142030</v>
      </c>
      <c r="G84" s="19" t="s">
        <v>17</v>
      </c>
      <c r="H84" s="19" t="s">
        <v>17</v>
      </c>
      <c r="I84" s="19" t="s">
        <v>17</v>
      </c>
      <c r="J84" s="42">
        <v>598397</v>
      </c>
      <c r="K84" s="42">
        <v>195180</v>
      </c>
      <c r="L84" s="42">
        <v>321057</v>
      </c>
      <c r="M84" s="42">
        <v>36888</v>
      </c>
      <c r="N84" s="42">
        <v>45272</v>
      </c>
      <c r="O84" s="45">
        <v>100</v>
      </c>
      <c r="P84" s="45">
        <v>32.62</v>
      </c>
      <c r="Q84" s="45">
        <v>53.65</v>
      </c>
      <c r="R84" s="45">
        <v>6.16</v>
      </c>
      <c r="S84" s="45">
        <v>7.57</v>
      </c>
      <c r="T84" s="4"/>
      <c r="AQ84" s="5"/>
      <c r="AR84" s="5"/>
      <c r="AS84" s="5"/>
    </row>
    <row r="85" spans="1:45" s="1" customFormat="1" ht="12" customHeight="1">
      <c r="A85" s="32" t="s">
        <v>71</v>
      </c>
      <c r="B85" s="33" t="s">
        <v>15</v>
      </c>
      <c r="C85" s="35" t="s">
        <v>16</v>
      </c>
      <c r="D85" s="36">
        <v>65809</v>
      </c>
      <c r="E85" s="36">
        <v>12529</v>
      </c>
      <c r="F85" s="36">
        <v>12529</v>
      </c>
      <c r="G85" s="9" t="s">
        <v>17</v>
      </c>
      <c r="H85" s="9" t="s">
        <v>17</v>
      </c>
      <c r="I85" s="9" t="s">
        <v>17</v>
      </c>
      <c r="J85" s="36">
        <v>53280</v>
      </c>
      <c r="K85" s="36">
        <v>17542</v>
      </c>
      <c r="L85" s="36">
        <v>30910</v>
      </c>
      <c r="M85" s="36">
        <v>1113</v>
      </c>
      <c r="N85" s="36">
        <v>3715</v>
      </c>
      <c r="O85" s="38">
        <v>100</v>
      </c>
      <c r="P85" s="38">
        <v>32.92</v>
      </c>
      <c r="Q85" s="38">
        <v>58.01</v>
      </c>
      <c r="R85" s="38">
        <v>2.09</v>
      </c>
      <c r="S85" s="38">
        <v>6.97</v>
      </c>
      <c r="T85" s="4"/>
      <c r="AQ85" s="5"/>
      <c r="AR85" s="5"/>
      <c r="AS85" s="5"/>
    </row>
    <row r="86" spans="1:45" s="1" customFormat="1" ht="12" customHeight="1">
      <c r="A86" s="197" t="s">
        <v>72</v>
      </c>
      <c r="B86" s="39" t="s">
        <v>19</v>
      </c>
      <c r="C86" s="41" t="s">
        <v>20</v>
      </c>
      <c r="D86" s="42">
        <v>34748</v>
      </c>
      <c r="E86" s="42">
        <v>6499</v>
      </c>
      <c r="F86" s="42">
        <v>6499</v>
      </c>
      <c r="G86" s="19" t="s">
        <v>17</v>
      </c>
      <c r="H86" s="19" t="s">
        <v>17</v>
      </c>
      <c r="I86" s="19" t="s">
        <v>17</v>
      </c>
      <c r="J86" s="42">
        <v>28249</v>
      </c>
      <c r="K86" s="42">
        <v>10218</v>
      </c>
      <c r="L86" s="42">
        <v>16737</v>
      </c>
      <c r="M86" s="42">
        <v>648</v>
      </c>
      <c r="N86" s="42">
        <v>646</v>
      </c>
      <c r="O86" s="45">
        <v>100</v>
      </c>
      <c r="P86" s="45">
        <v>36.17</v>
      </c>
      <c r="Q86" s="45">
        <v>59.25</v>
      </c>
      <c r="R86" s="45">
        <v>2.29</v>
      </c>
      <c r="S86" s="45">
        <v>2.29</v>
      </c>
      <c r="T86" s="4"/>
      <c r="AQ86" s="5"/>
      <c r="AR86" s="5"/>
      <c r="AS86" s="5"/>
    </row>
    <row r="87" spans="1:45" s="1" customFormat="1" ht="12" customHeight="1">
      <c r="A87" s="206"/>
      <c r="B87" s="39" t="s">
        <v>21</v>
      </c>
      <c r="C87" s="41" t="s">
        <v>22</v>
      </c>
      <c r="D87" s="42">
        <v>31061</v>
      </c>
      <c r="E87" s="42">
        <v>6030</v>
      </c>
      <c r="F87" s="42">
        <v>6030</v>
      </c>
      <c r="G87" s="19" t="s">
        <v>17</v>
      </c>
      <c r="H87" s="19" t="s">
        <v>17</v>
      </c>
      <c r="I87" s="19" t="s">
        <v>17</v>
      </c>
      <c r="J87" s="42">
        <v>25031</v>
      </c>
      <c r="K87" s="42">
        <v>7324</v>
      </c>
      <c r="L87" s="42">
        <v>14173</v>
      </c>
      <c r="M87" s="42">
        <v>465</v>
      </c>
      <c r="N87" s="42">
        <v>3069</v>
      </c>
      <c r="O87" s="45">
        <v>100</v>
      </c>
      <c r="P87" s="45">
        <v>29.26</v>
      </c>
      <c r="Q87" s="45">
        <v>56.62</v>
      </c>
      <c r="R87" s="45">
        <v>1.86</v>
      </c>
      <c r="S87" s="45">
        <v>12.26</v>
      </c>
      <c r="T87" s="4"/>
      <c r="AQ87" s="5"/>
      <c r="AR87" s="5"/>
      <c r="AS87" s="5"/>
    </row>
    <row r="88" spans="1:45" s="1" customFormat="1" ht="12" customHeight="1">
      <c r="A88" s="31" t="s">
        <v>73</v>
      </c>
      <c r="B88" s="15" t="s">
        <v>15</v>
      </c>
      <c r="C88" s="34" t="s">
        <v>16</v>
      </c>
      <c r="D88" s="36">
        <v>56958</v>
      </c>
      <c r="E88" s="37">
        <v>11075</v>
      </c>
      <c r="F88" s="37">
        <v>11075</v>
      </c>
      <c r="G88" s="10" t="s">
        <v>17</v>
      </c>
      <c r="H88" s="10" t="s">
        <v>17</v>
      </c>
      <c r="I88" s="10" t="s">
        <v>17</v>
      </c>
      <c r="J88" s="37">
        <v>45883</v>
      </c>
      <c r="K88" s="37">
        <v>15259</v>
      </c>
      <c r="L88" s="37">
        <v>26531</v>
      </c>
      <c r="M88" s="37">
        <v>826</v>
      </c>
      <c r="N88" s="37">
        <v>3267</v>
      </c>
      <c r="O88" s="38">
        <v>100</v>
      </c>
      <c r="P88" s="38">
        <v>33.26</v>
      </c>
      <c r="Q88" s="38">
        <v>57.82</v>
      </c>
      <c r="R88" s="38">
        <v>1.8</v>
      </c>
      <c r="S88" s="38">
        <v>7.12</v>
      </c>
      <c r="T88" s="4"/>
      <c r="AQ88" s="5"/>
      <c r="AR88" s="5"/>
      <c r="AS88" s="5"/>
    </row>
    <row r="89" spans="1:45" s="1" customFormat="1" ht="12" customHeight="1">
      <c r="A89" s="200" t="s">
        <v>74</v>
      </c>
      <c r="B89" s="27" t="s">
        <v>19</v>
      </c>
      <c r="C89" s="40" t="s">
        <v>20</v>
      </c>
      <c r="D89" s="42">
        <v>29693</v>
      </c>
      <c r="E89" s="43">
        <v>5734</v>
      </c>
      <c r="F89" s="43">
        <v>5734</v>
      </c>
      <c r="G89" s="20" t="s">
        <v>17</v>
      </c>
      <c r="H89" s="20" t="s">
        <v>17</v>
      </c>
      <c r="I89" s="20" t="s">
        <v>17</v>
      </c>
      <c r="J89" s="43">
        <v>23959</v>
      </c>
      <c r="K89" s="43">
        <v>8782</v>
      </c>
      <c r="L89" s="43">
        <v>14129</v>
      </c>
      <c r="M89" s="43">
        <v>470</v>
      </c>
      <c r="N89" s="43">
        <v>578</v>
      </c>
      <c r="O89" s="44">
        <v>100</v>
      </c>
      <c r="P89" s="44">
        <v>36.65</v>
      </c>
      <c r="Q89" s="44">
        <v>58.97</v>
      </c>
      <c r="R89" s="44">
        <v>1.96</v>
      </c>
      <c r="S89" s="44">
        <v>2.41</v>
      </c>
      <c r="T89" s="4"/>
      <c r="AQ89" s="5"/>
      <c r="AR89" s="5"/>
      <c r="AS89" s="5"/>
    </row>
    <row r="90" spans="1:45" s="1" customFormat="1" ht="12" customHeight="1">
      <c r="A90" s="206"/>
      <c r="B90" s="27" t="s">
        <v>21</v>
      </c>
      <c r="C90" s="40" t="s">
        <v>22</v>
      </c>
      <c r="D90" s="42">
        <v>27265</v>
      </c>
      <c r="E90" s="43">
        <v>5341</v>
      </c>
      <c r="F90" s="43">
        <v>5341</v>
      </c>
      <c r="G90" s="20" t="s">
        <v>17</v>
      </c>
      <c r="H90" s="20" t="s">
        <v>17</v>
      </c>
      <c r="I90" s="20" t="s">
        <v>17</v>
      </c>
      <c r="J90" s="43">
        <v>21924</v>
      </c>
      <c r="K90" s="43">
        <v>6477</v>
      </c>
      <c r="L90" s="43">
        <v>12402</v>
      </c>
      <c r="M90" s="43">
        <v>356</v>
      </c>
      <c r="N90" s="43">
        <v>2689</v>
      </c>
      <c r="O90" s="44">
        <v>100</v>
      </c>
      <c r="P90" s="44">
        <v>29.54</v>
      </c>
      <c r="Q90" s="44">
        <v>56.57</v>
      </c>
      <c r="R90" s="44">
        <v>1.62</v>
      </c>
      <c r="S90" s="44">
        <v>12.27</v>
      </c>
      <c r="T90" s="4"/>
      <c r="AQ90" s="5"/>
      <c r="AR90" s="5"/>
      <c r="AS90" s="5"/>
    </row>
    <row r="91" spans="1:45" s="1" customFormat="1" ht="12" customHeight="1">
      <c r="A91" s="31" t="s">
        <v>75</v>
      </c>
      <c r="B91" s="15" t="s">
        <v>15</v>
      </c>
      <c r="C91" s="34" t="s">
        <v>16</v>
      </c>
      <c r="D91" s="36">
        <v>8851</v>
      </c>
      <c r="E91" s="37">
        <v>1454</v>
      </c>
      <c r="F91" s="37">
        <v>1454</v>
      </c>
      <c r="G91" s="10" t="s">
        <v>17</v>
      </c>
      <c r="H91" s="10" t="s">
        <v>17</v>
      </c>
      <c r="I91" s="10" t="s">
        <v>17</v>
      </c>
      <c r="J91" s="37">
        <v>7397</v>
      </c>
      <c r="K91" s="37">
        <v>2283</v>
      </c>
      <c r="L91" s="37">
        <v>4379</v>
      </c>
      <c r="M91" s="37">
        <v>287</v>
      </c>
      <c r="N91" s="37">
        <v>448</v>
      </c>
      <c r="O91" s="38">
        <v>100</v>
      </c>
      <c r="P91" s="38">
        <v>30.86</v>
      </c>
      <c r="Q91" s="38">
        <v>59.2</v>
      </c>
      <c r="R91" s="38">
        <v>3.88</v>
      </c>
      <c r="S91" s="38">
        <v>6.06</v>
      </c>
      <c r="T91" s="4"/>
      <c r="AQ91" s="5"/>
      <c r="AR91" s="5"/>
      <c r="AS91" s="5"/>
    </row>
    <row r="92" spans="1:45" s="1" customFormat="1" ht="12" customHeight="1">
      <c r="A92" s="200" t="s">
        <v>76</v>
      </c>
      <c r="B92" s="27" t="s">
        <v>19</v>
      </c>
      <c r="C92" s="40" t="s">
        <v>20</v>
      </c>
      <c r="D92" s="42">
        <v>5055</v>
      </c>
      <c r="E92" s="43">
        <v>765</v>
      </c>
      <c r="F92" s="43">
        <v>765</v>
      </c>
      <c r="G92" s="20" t="s">
        <v>17</v>
      </c>
      <c r="H92" s="20" t="s">
        <v>17</v>
      </c>
      <c r="I92" s="20" t="s">
        <v>17</v>
      </c>
      <c r="J92" s="43">
        <v>4290</v>
      </c>
      <c r="K92" s="43">
        <v>1436</v>
      </c>
      <c r="L92" s="43">
        <v>2608</v>
      </c>
      <c r="M92" s="43">
        <v>178</v>
      </c>
      <c r="N92" s="43">
        <v>68</v>
      </c>
      <c r="O92" s="44">
        <v>100</v>
      </c>
      <c r="P92" s="44">
        <v>33.47</v>
      </c>
      <c r="Q92" s="44">
        <v>60.79</v>
      </c>
      <c r="R92" s="44">
        <v>4.15</v>
      </c>
      <c r="S92" s="44">
        <v>1.59</v>
      </c>
      <c r="T92" s="4"/>
      <c r="AQ92" s="5"/>
      <c r="AR92" s="5"/>
      <c r="AS92" s="5"/>
    </row>
    <row r="93" spans="1:45" s="1" customFormat="1" ht="12" customHeight="1">
      <c r="A93" s="206"/>
      <c r="B93" s="27" t="s">
        <v>21</v>
      </c>
      <c r="C93" s="40" t="s">
        <v>22</v>
      </c>
      <c r="D93" s="42">
        <v>3796</v>
      </c>
      <c r="E93" s="43">
        <v>689</v>
      </c>
      <c r="F93" s="43">
        <v>689</v>
      </c>
      <c r="G93" s="20" t="s">
        <v>17</v>
      </c>
      <c r="H93" s="20" t="s">
        <v>17</v>
      </c>
      <c r="I93" s="20" t="s">
        <v>17</v>
      </c>
      <c r="J93" s="43">
        <v>3107</v>
      </c>
      <c r="K93" s="43">
        <v>847</v>
      </c>
      <c r="L93" s="43">
        <v>1771</v>
      </c>
      <c r="M93" s="43">
        <v>109</v>
      </c>
      <c r="N93" s="43">
        <v>380</v>
      </c>
      <c r="O93" s="44">
        <v>100</v>
      </c>
      <c r="P93" s="44">
        <v>27.26</v>
      </c>
      <c r="Q93" s="44">
        <v>57</v>
      </c>
      <c r="R93" s="44">
        <v>3.51</v>
      </c>
      <c r="S93" s="44">
        <v>12.23</v>
      </c>
      <c r="T93" s="4"/>
      <c r="AQ93" s="5"/>
      <c r="AR93" s="5"/>
      <c r="AS93" s="5"/>
    </row>
    <row r="94" spans="1:12" ht="12" customHeight="1">
      <c r="A94" s="17" t="s">
        <v>92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91</v>
      </c>
    </row>
  </sheetData>
  <sheetProtection/>
  <mergeCells count="44">
    <mergeCell ref="A89:A90"/>
    <mergeCell ref="A92:A93"/>
    <mergeCell ref="A77:A78"/>
    <mergeCell ref="A80:A81"/>
    <mergeCell ref="A83:A84"/>
    <mergeCell ref="A86:A87"/>
    <mergeCell ref="A65:A66"/>
    <mergeCell ref="A68:A69"/>
    <mergeCell ref="A71:A72"/>
    <mergeCell ref="A74:A75"/>
    <mergeCell ref="A53:A54"/>
    <mergeCell ref="A56:A57"/>
    <mergeCell ref="A59:A60"/>
    <mergeCell ref="A62:A63"/>
    <mergeCell ref="A41:A42"/>
    <mergeCell ref="A44:A45"/>
    <mergeCell ref="A47:A48"/>
    <mergeCell ref="A50:A51"/>
    <mergeCell ref="A29:A30"/>
    <mergeCell ref="A32:A33"/>
    <mergeCell ref="A35:A36"/>
    <mergeCell ref="A38:A39"/>
    <mergeCell ref="A17:A18"/>
    <mergeCell ref="A20:A21"/>
    <mergeCell ref="A23:A24"/>
    <mergeCell ref="A26:A27"/>
    <mergeCell ref="O4:S4"/>
    <mergeCell ref="A7:A9"/>
    <mergeCell ref="A11:A12"/>
    <mergeCell ref="A14:A15"/>
    <mergeCell ref="A1:M1"/>
    <mergeCell ref="A4:A6"/>
    <mergeCell ref="B4:C6"/>
    <mergeCell ref="D4:D5"/>
    <mergeCell ref="E4:I4"/>
    <mergeCell ref="J4:N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zoomScalePageLayoutView="0" workbookViewId="0" topLeftCell="A1">
      <selection activeCell="A96" sqref="A96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125" style="0" customWidth="1"/>
    <col min="5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159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344</v>
      </c>
      <c r="F4" s="204"/>
      <c r="G4" s="204"/>
      <c r="H4" s="204"/>
      <c r="I4" s="205"/>
      <c r="J4" s="183" t="s">
        <v>345</v>
      </c>
      <c r="K4" s="204"/>
      <c r="L4" s="204"/>
      <c r="M4" s="204"/>
      <c r="N4" s="205"/>
      <c r="O4" s="188" t="s">
        <v>346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5" s="1" customFormat="1" ht="12" customHeight="1">
      <c r="A7" s="195" t="s">
        <v>97</v>
      </c>
      <c r="B7" s="46" t="s">
        <v>83</v>
      </c>
      <c r="C7" s="47" t="s">
        <v>84</v>
      </c>
      <c r="D7" s="36">
        <v>22276672</v>
      </c>
      <c r="E7" s="37">
        <v>4703093</v>
      </c>
      <c r="F7" s="37">
        <v>4703052</v>
      </c>
      <c r="G7" s="37">
        <v>38</v>
      </c>
      <c r="H7" s="37">
        <v>2</v>
      </c>
      <c r="I7" s="37">
        <v>1</v>
      </c>
      <c r="J7" s="37">
        <v>17573579</v>
      </c>
      <c r="K7" s="37">
        <v>5990604</v>
      </c>
      <c r="L7" s="37">
        <v>9908126</v>
      </c>
      <c r="M7" s="37">
        <v>744394</v>
      </c>
      <c r="N7" s="37">
        <v>930455</v>
      </c>
      <c r="O7" s="38">
        <v>100</v>
      </c>
      <c r="P7" s="38">
        <v>34.09</v>
      </c>
      <c r="Q7" s="38">
        <v>56.38</v>
      </c>
      <c r="R7" s="38">
        <v>4.24</v>
      </c>
      <c r="S7" s="38">
        <v>5.29</v>
      </c>
      <c r="T7" s="62" t="s">
        <v>158</v>
      </c>
      <c r="U7" s="56">
        <v>22276672</v>
      </c>
      <c r="V7" s="63">
        <v>11392050</v>
      </c>
      <c r="W7" s="63">
        <v>10884622</v>
      </c>
      <c r="X7" s="57">
        <v>10693656</v>
      </c>
      <c r="Y7" s="64">
        <v>5820839</v>
      </c>
      <c r="Z7" s="64">
        <v>4872817</v>
      </c>
      <c r="AA7" s="57">
        <v>9908164</v>
      </c>
      <c r="AB7" s="64">
        <v>5007208</v>
      </c>
      <c r="AC7" s="64">
        <v>4900956</v>
      </c>
      <c r="AD7" s="57">
        <v>744396</v>
      </c>
      <c r="AE7" s="64">
        <v>360616</v>
      </c>
      <c r="AF7" s="64">
        <v>383780</v>
      </c>
      <c r="AG7" s="57">
        <v>930456</v>
      </c>
      <c r="AH7" s="64">
        <v>203387</v>
      </c>
      <c r="AI7" s="64">
        <v>727069</v>
      </c>
      <c r="AJ7" s="65">
        <f aca="true" t="shared" si="0" ref="AJ7:AL26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6">AA7/U7*100</f>
        <v>44.477756821126604</v>
      </c>
      <c r="AO7" s="69">
        <f t="shared" si="2"/>
        <v>43.95352899609816</v>
      </c>
      <c r="AP7" s="69">
        <f t="shared" si="2"/>
        <v>45.026423517509386</v>
      </c>
      <c r="AQ7" s="5"/>
      <c r="AR7" s="5"/>
      <c r="AS7" s="5"/>
    </row>
    <row r="8" spans="1:45" s="1" customFormat="1" ht="12" customHeight="1">
      <c r="A8" s="196"/>
      <c r="B8" s="48" t="s">
        <v>85</v>
      </c>
      <c r="C8" s="49" t="s">
        <v>89</v>
      </c>
      <c r="D8" s="42">
        <v>11392050</v>
      </c>
      <c r="E8" s="43">
        <v>2449631</v>
      </c>
      <c r="F8" s="43">
        <v>2449626</v>
      </c>
      <c r="G8" s="43">
        <v>4</v>
      </c>
      <c r="H8" s="43">
        <v>1</v>
      </c>
      <c r="I8" s="20" t="s">
        <v>17</v>
      </c>
      <c r="J8" s="43">
        <v>8942419</v>
      </c>
      <c r="K8" s="43">
        <v>3371213</v>
      </c>
      <c r="L8" s="43">
        <v>5007204</v>
      </c>
      <c r="M8" s="43">
        <v>360615</v>
      </c>
      <c r="N8" s="43">
        <v>203387</v>
      </c>
      <c r="O8" s="44">
        <v>100</v>
      </c>
      <c r="P8" s="44">
        <v>37.7</v>
      </c>
      <c r="Q8" s="44">
        <v>55.99</v>
      </c>
      <c r="R8" s="44">
        <v>4.03</v>
      </c>
      <c r="S8" s="44">
        <v>2.27</v>
      </c>
      <c r="T8" s="62" t="s">
        <v>132</v>
      </c>
      <c r="U8" s="66">
        <v>4703093</v>
      </c>
      <c r="V8" s="58">
        <v>2449631</v>
      </c>
      <c r="W8" s="58">
        <v>2253462</v>
      </c>
      <c r="X8" s="67">
        <v>4703052</v>
      </c>
      <c r="Y8" s="59">
        <v>2449626</v>
      </c>
      <c r="Z8" s="59">
        <v>2253426</v>
      </c>
      <c r="AA8" s="67">
        <v>38</v>
      </c>
      <c r="AB8" s="59">
        <v>4</v>
      </c>
      <c r="AC8" s="59">
        <v>34</v>
      </c>
      <c r="AD8" s="67">
        <v>2</v>
      </c>
      <c r="AE8" s="59">
        <v>1</v>
      </c>
      <c r="AF8" s="59">
        <v>1</v>
      </c>
      <c r="AG8" s="67">
        <v>1</v>
      </c>
      <c r="AH8" s="59">
        <v>0</v>
      </c>
      <c r="AI8" s="59">
        <v>1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0.0008079789194047406</v>
      </c>
      <c r="AO8" s="69">
        <f t="shared" si="2"/>
        <v>0.000163289899580794</v>
      </c>
      <c r="AP8" s="69">
        <f t="shared" si="2"/>
        <v>0.0015087895868667854</v>
      </c>
      <c r="AQ8" s="5"/>
      <c r="AR8" s="5"/>
      <c r="AS8" s="5"/>
    </row>
    <row r="9" spans="1:45" s="1" customFormat="1" ht="12" customHeight="1">
      <c r="A9" s="196"/>
      <c r="B9" s="48" t="s">
        <v>87</v>
      </c>
      <c r="C9" s="49" t="s">
        <v>88</v>
      </c>
      <c r="D9" s="42">
        <v>10884622</v>
      </c>
      <c r="E9" s="43">
        <v>2253462</v>
      </c>
      <c r="F9" s="43">
        <v>2253426</v>
      </c>
      <c r="G9" s="43">
        <v>34</v>
      </c>
      <c r="H9" s="43">
        <v>1</v>
      </c>
      <c r="I9" s="43">
        <v>1</v>
      </c>
      <c r="J9" s="43">
        <v>8631160</v>
      </c>
      <c r="K9" s="43">
        <v>2619391</v>
      </c>
      <c r="L9" s="43">
        <v>4900922</v>
      </c>
      <c r="M9" s="43">
        <v>383779</v>
      </c>
      <c r="N9" s="43">
        <v>727068</v>
      </c>
      <c r="O9" s="44">
        <v>100</v>
      </c>
      <c r="P9" s="44">
        <v>30.35</v>
      </c>
      <c r="Q9" s="44">
        <v>56.78</v>
      </c>
      <c r="R9" s="44">
        <v>4.45</v>
      </c>
      <c r="S9" s="44">
        <v>8.42</v>
      </c>
      <c r="T9" s="62" t="s">
        <v>133</v>
      </c>
      <c r="U9" s="66">
        <v>1875363</v>
      </c>
      <c r="V9" s="58">
        <v>964868</v>
      </c>
      <c r="W9" s="58">
        <v>910495</v>
      </c>
      <c r="X9" s="67">
        <v>1857664</v>
      </c>
      <c r="Y9" s="59">
        <v>961786</v>
      </c>
      <c r="Z9" s="59">
        <v>895878</v>
      </c>
      <c r="AA9" s="67">
        <v>16783</v>
      </c>
      <c r="AB9" s="59">
        <v>2954</v>
      </c>
      <c r="AC9" s="59">
        <v>13829</v>
      </c>
      <c r="AD9" s="67">
        <v>872</v>
      </c>
      <c r="AE9" s="59">
        <v>126</v>
      </c>
      <c r="AF9" s="59">
        <v>746</v>
      </c>
      <c r="AG9" s="67">
        <v>44</v>
      </c>
      <c r="AH9" s="59">
        <v>2</v>
      </c>
      <c r="AI9" s="59">
        <v>42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0.8949200768064636</v>
      </c>
      <c r="AO9" s="69">
        <f t="shared" si="2"/>
        <v>0.30615586795292205</v>
      </c>
      <c r="AP9" s="69">
        <f t="shared" si="2"/>
        <v>1.5188441452177113</v>
      </c>
      <c r="AQ9" s="5"/>
      <c r="AR9" s="5"/>
      <c r="AS9" s="5"/>
    </row>
    <row r="10" spans="1:45" s="1" customFormat="1" ht="12" customHeight="1">
      <c r="A10" s="32" t="s">
        <v>93</v>
      </c>
      <c r="B10" s="33" t="s">
        <v>15</v>
      </c>
      <c r="C10" s="35" t="s">
        <v>16</v>
      </c>
      <c r="D10" s="36">
        <v>22216107</v>
      </c>
      <c r="E10" s="36">
        <v>4690815</v>
      </c>
      <c r="F10" s="36">
        <v>4690774</v>
      </c>
      <c r="G10" s="36">
        <v>38</v>
      </c>
      <c r="H10" s="36">
        <v>2</v>
      </c>
      <c r="I10" s="36">
        <v>1</v>
      </c>
      <c r="J10" s="36">
        <v>17525292</v>
      </c>
      <c r="K10" s="36">
        <v>5974335</v>
      </c>
      <c r="L10" s="36">
        <v>9880341</v>
      </c>
      <c r="M10" s="36">
        <v>743681</v>
      </c>
      <c r="N10" s="36">
        <v>926935</v>
      </c>
      <c r="O10" s="38">
        <v>100</v>
      </c>
      <c r="P10" s="38">
        <v>34.09</v>
      </c>
      <c r="Q10" s="38">
        <v>56.38</v>
      </c>
      <c r="R10" s="38">
        <v>4.24</v>
      </c>
      <c r="S10" s="38">
        <v>5.29</v>
      </c>
      <c r="T10" s="70" t="s">
        <v>134</v>
      </c>
      <c r="U10" s="56">
        <v>2001787</v>
      </c>
      <c r="V10" s="63">
        <v>1023835</v>
      </c>
      <c r="W10" s="63">
        <v>977952</v>
      </c>
      <c r="X10" s="57">
        <v>1791670</v>
      </c>
      <c r="Y10" s="64">
        <v>969203</v>
      </c>
      <c r="Z10" s="64">
        <v>822467</v>
      </c>
      <c r="AA10" s="57">
        <v>192834</v>
      </c>
      <c r="AB10" s="64">
        <v>49900</v>
      </c>
      <c r="AC10" s="64">
        <v>142934</v>
      </c>
      <c r="AD10" s="57">
        <v>16658</v>
      </c>
      <c r="AE10" s="64">
        <v>4671</v>
      </c>
      <c r="AF10" s="64">
        <v>11987</v>
      </c>
      <c r="AG10" s="57">
        <v>625</v>
      </c>
      <c r="AH10" s="64">
        <v>61</v>
      </c>
      <c r="AI10" s="64">
        <v>564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9.633092831555006</v>
      </c>
      <c r="AO10" s="69">
        <f t="shared" si="2"/>
        <v>4.873832209291536</v>
      </c>
      <c r="AP10" s="69">
        <f t="shared" si="2"/>
        <v>14.615645757664996</v>
      </c>
      <c r="AQ10" s="5"/>
      <c r="AR10" s="5"/>
      <c r="AS10" s="5"/>
    </row>
    <row r="11" spans="1:45" s="1" customFormat="1" ht="12" customHeight="1">
      <c r="A11" s="197" t="s">
        <v>18</v>
      </c>
      <c r="B11" s="39" t="s">
        <v>19</v>
      </c>
      <c r="C11" s="41" t="s">
        <v>20</v>
      </c>
      <c r="D11" s="42">
        <v>11360358</v>
      </c>
      <c r="E11" s="42">
        <v>2443287</v>
      </c>
      <c r="F11" s="42">
        <v>2443282</v>
      </c>
      <c r="G11" s="42">
        <v>4</v>
      </c>
      <c r="H11" s="42">
        <v>1</v>
      </c>
      <c r="I11" s="19" t="s">
        <v>17</v>
      </c>
      <c r="J11" s="42">
        <v>8917071</v>
      </c>
      <c r="K11" s="42">
        <v>3361767</v>
      </c>
      <c r="L11" s="42">
        <v>4992354</v>
      </c>
      <c r="M11" s="42">
        <v>360178</v>
      </c>
      <c r="N11" s="42">
        <v>202772</v>
      </c>
      <c r="O11" s="45">
        <v>100</v>
      </c>
      <c r="P11" s="45">
        <v>37.7</v>
      </c>
      <c r="Q11" s="45">
        <v>55.99</v>
      </c>
      <c r="R11" s="45">
        <v>4.04</v>
      </c>
      <c r="S11" s="45">
        <v>2.27</v>
      </c>
      <c r="T11" s="70" t="s">
        <v>135</v>
      </c>
      <c r="U11" s="66">
        <v>1778878</v>
      </c>
      <c r="V11" s="58">
        <v>905239</v>
      </c>
      <c r="W11" s="58">
        <v>873639</v>
      </c>
      <c r="X11" s="67">
        <v>1041802</v>
      </c>
      <c r="Y11" s="59">
        <v>626712</v>
      </c>
      <c r="Z11" s="59">
        <v>415090</v>
      </c>
      <c r="AA11" s="67">
        <v>685456</v>
      </c>
      <c r="AB11" s="59">
        <v>259879</v>
      </c>
      <c r="AC11" s="59">
        <v>425577</v>
      </c>
      <c r="AD11" s="67">
        <v>49216</v>
      </c>
      <c r="AE11" s="59">
        <v>18355</v>
      </c>
      <c r="AF11" s="59">
        <v>30861</v>
      </c>
      <c r="AG11" s="67">
        <v>2404</v>
      </c>
      <c r="AH11" s="59">
        <v>293</v>
      </c>
      <c r="AI11" s="59">
        <v>2111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38.53305285691318</v>
      </c>
      <c r="AO11" s="69">
        <f t="shared" si="2"/>
        <v>28.708330065319764</v>
      </c>
      <c r="AP11" s="69">
        <f t="shared" si="2"/>
        <v>48.71314124026057</v>
      </c>
      <c r="AQ11" s="5"/>
      <c r="AR11" s="5"/>
      <c r="AS11" s="5"/>
    </row>
    <row r="12" spans="1:45" s="1" customFormat="1" ht="12" customHeight="1">
      <c r="A12" s="206"/>
      <c r="B12" s="39" t="s">
        <v>21</v>
      </c>
      <c r="C12" s="41" t="s">
        <v>22</v>
      </c>
      <c r="D12" s="42">
        <v>10855749</v>
      </c>
      <c r="E12" s="42">
        <v>2247528</v>
      </c>
      <c r="F12" s="42">
        <v>2247492</v>
      </c>
      <c r="G12" s="42">
        <v>34</v>
      </c>
      <c r="H12" s="42">
        <v>1</v>
      </c>
      <c r="I12" s="42">
        <v>1</v>
      </c>
      <c r="J12" s="42">
        <v>8608221</v>
      </c>
      <c r="K12" s="42">
        <v>2612568</v>
      </c>
      <c r="L12" s="42">
        <v>4887987</v>
      </c>
      <c r="M12" s="42">
        <v>383503</v>
      </c>
      <c r="N12" s="42">
        <v>724163</v>
      </c>
      <c r="O12" s="45">
        <v>100</v>
      </c>
      <c r="P12" s="45">
        <v>30.35</v>
      </c>
      <c r="Q12" s="45">
        <v>56.78</v>
      </c>
      <c r="R12" s="45">
        <v>4.46</v>
      </c>
      <c r="S12" s="45">
        <v>8.41</v>
      </c>
      <c r="T12" s="70" t="s">
        <v>136</v>
      </c>
      <c r="U12" s="66">
        <v>1880525</v>
      </c>
      <c r="V12" s="58">
        <v>957030</v>
      </c>
      <c r="W12" s="58">
        <v>923495</v>
      </c>
      <c r="X12" s="67">
        <v>530271</v>
      </c>
      <c r="Y12" s="59">
        <v>338348</v>
      </c>
      <c r="Z12" s="59">
        <v>191923</v>
      </c>
      <c r="AA12" s="67">
        <v>1248183</v>
      </c>
      <c r="AB12" s="59">
        <v>575579</v>
      </c>
      <c r="AC12" s="59">
        <v>672604</v>
      </c>
      <c r="AD12" s="67">
        <v>94972</v>
      </c>
      <c r="AE12" s="59">
        <v>42019</v>
      </c>
      <c r="AF12" s="59">
        <v>52953</v>
      </c>
      <c r="AG12" s="67">
        <v>7099</v>
      </c>
      <c r="AH12" s="59">
        <v>1084</v>
      </c>
      <c r="AI12" s="59">
        <v>6015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66.37417742385769</v>
      </c>
      <c r="AO12" s="69">
        <f t="shared" si="2"/>
        <v>60.14221079798961</v>
      </c>
      <c r="AP12" s="69">
        <f t="shared" si="2"/>
        <v>72.8324463045279</v>
      </c>
      <c r="AQ12" s="5"/>
      <c r="AR12" s="5"/>
      <c r="AS12" s="5"/>
    </row>
    <row r="13" spans="1:45" s="1" customFormat="1" ht="12" customHeight="1">
      <c r="A13" s="32" t="s">
        <v>23</v>
      </c>
      <c r="B13" s="33" t="s">
        <v>15</v>
      </c>
      <c r="C13" s="35" t="s">
        <v>16</v>
      </c>
      <c r="D13" s="36">
        <v>18079073</v>
      </c>
      <c r="E13" s="36">
        <v>3871349</v>
      </c>
      <c r="F13" s="36">
        <v>3871310</v>
      </c>
      <c r="G13" s="36">
        <v>36</v>
      </c>
      <c r="H13" s="36">
        <v>2</v>
      </c>
      <c r="I13" s="36">
        <v>1</v>
      </c>
      <c r="J13" s="36">
        <v>14207724</v>
      </c>
      <c r="K13" s="36">
        <v>4789882</v>
      </c>
      <c r="L13" s="36">
        <v>8066371</v>
      </c>
      <c r="M13" s="36">
        <v>577252</v>
      </c>
      <c r="N13" s="36">
        <v>774219</v>
      </c>
      <c r="O13" s="38">
        <v>100</v>
      </c>
      <c r="P13" s="38">
        <v>33.71</v>
      </c>
      <c r="Q13" s="38">
        <v>56.77</v>
      </c>
      <c r="R13" s="38">
        <v>4.06</v>
      </c>
      <c r="S13" s="38">
        <v>5.45</v>
      </c>
      <c r="T13" s="70" t="s">
        <v>137</v>
      </c>
      <c r="U13" s="56">
        <v>1948453</v>
      </c>
      <c r="V13" s="63">
        <v>990211</v>
      </c>
      <c r="W13" s="63">
        <v>958242</v>
      </c>
      <c r="X13" s="57">
        <v>288769</v>
      </c>
      <c r="Y13" s="64">
        <v>180735</v>
      </c>
      <c r="Z13" s="64">
        <v>108034</v>
      </c>
      <c r="AA13" s="57">
        <v>1508291</v>
      </c>
      <c r="AB13" s="64">
        <v>745286</v>
      </c>
      <c r="AC13" s="64">
        <v>763005</v>
      </c>
      <c r="AD13" s="57">
        <v>134271</v>
      </c>
      <c r="AE13" s="64">
        <v>61735</v>
      </c>
      <c r="AF13" s="64">
        <v>72536</v>
      </c>
      <c r="AG13" s="57">
        <v>17122</v>
      </c>
      <c r="AH13" s="64">
        <v>2455</v>
      </c>
      <c r="AI13" s="64">
        <v>14667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77.40966808026675</v>
      </c>
      <c r="AO13" s="69">
        <f t="shared" si="2"/>
        <v>75.2653727336901</v>
      </c>
      <c r="AP13" s="69">
        <f t="shared" si="2"/>
        <v>79.62550169998809</v>
      </c>
      <c r="AQ13" s="5"/>
      <c r="AR13" s="5"/>
      <c r="AS13" s="5"/>
    </row>
    <row r="14" spans="1:45" s="1" customFormat="1" ht="12" customHeight="1">
      <c r="A14" s="197" t="s">
        <v>24</v>
      </c>
      <c r="B14" s="39" t="s">
        <v>19</v>
      </c>
      <c r="C14" s="41" t="s">
        <v>20</v>
      </c>
      <c r="D14" s="42">
        <v>9298274</v>
      </c>
      <c r="E14" s="42">
        <v>2015392</v>
      </c>
      <c r="F14" s="42">
        <v>2015387</v>
      </c>
      <c r="G14" s="42">
        <v>4</v>
      </c>
      <c r="H14" s="42">
        <v>1</v>
      </c>
      <c r="I14" s="19" t="s">
        <v>17</v>
      </c>
      <c r="J14" s="42">
        <v>7282882</v>
      </c>
      <c r="K14" s="42">
        <v>2732269</v>
      </c>
      <c r="L14" s="42">
        <v>4092822</v>
      </c>
      <c r="M14" s="42">
        <v>285127</v>
      </c>
      <c r="N14" s="42">
        <v>172664</v>
      </c>
      <c r="O14" s="45">
        <v>100</v>
      </c>
      <c r="P14" s="45">
        <v>37.52</v>
      </c>
      <c r="Q14" s="45">
        <v>56.2</v>
      </c>
      <c r="R14" s="45">
        <v>3.92</v>
      </c>
      <c r="S14" s="45">
        <v>2.37</v>
      </c>
      <c r="T14" s="70" t="s">
        <v>138</v>
      </c>
      <c r="U14" s="66">
        <v>1840177</v>
      </c>
      <c r="V14" s="58">
        <v>931580</v>
      </c>
      <c r="W14" s="58">
        <v>908597</v>
      </c>
      <c r="X14" s="67">
        <v>168658</v>
      </c>
      <c r="Y14" s="59">
        <v>100983</v>
      </c>
      <c r="Z14" s="59">
        <v>67675</v>
      </c>
      <c r="AA14" s="67">
        <v>1490929</v>
      </c>
      <c r="AB14" s="59">
        <v>756373</v>
      </c>
      <c r="AC14" s="59">
        <v>734556</v>
      </c>
      <c r="AD14" s="67">
        <v>147452</v>
      </c>
      <c r="AE14" s="59">
        <v>69506</v>
      </c>
      <c r="AF14" s="59">
        <v>77946</v>
      </c>
      <c r="AG14" s="67">
        <v>33138</v>
      </c>
      <c r="AH14" s="59">
        <v>4718</v>
      </c>
      <c r="AI14" s="59">
        <v>28420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81.02095613628471</v>
      </c>
      <c r="AO14" s="69">
        <f t="shared" si="2"/>
        <v>81.19249017797719</v>
      </c>
      <c r="AP14" s="69">
        <f t="shared" si="2"/>
        <v>80.84508313366652</v>
      </c>
      <c r="AQ14" s="5"/>
      <c r="AR14" s="5"/>
      <c r="AS14" s="5"/>
    </row>
    <row r="15" spans="1:45" s="1" customFormat="1" ht="12" customHeight="1">
      <c r="A15" s="206"/>
      <c r="B15" s="39" t="s">
        <v>21</v>
      </c>
      <c r="C15" s="41" t="s">
        <v>22</v>
      </c>
      <c r="D15" s="42">
        <v>8780799</v>
      </c>
      <c r="E15" s="42">
        <v>1855957</v>
      </c>
      <c r="F15" s="42">
        <v>1855923</v>
      </c>
      <c r="G15" s="42">
        <v>32</v>
      </c>
      <c r="H15" s="42">
        <v>1</v>
      </c>
      <c r="I15" s="42">
        <v>1</v>
      </c>
      <c r="J15" s="42">
        <v>6924842</v>
      </c>
      <c r="K15" s="42">
        <v>2057613</v>
      </c>
      <c r="L15" s="42">
        <v>3973549</v>
      </c>
      <c r="M15" s="42">
        <v>292125</v>
      </c>
      <c r="N15" s="42">
        <v>601555</v>
      </c>
      <c r="O15" s="45">
        <v>100</v>
      </c>
      <c r="P15" s="45">
        <v>29.71</v>
      </c>
      <c r="Q15" s="45">
        <v>57.38</v>
      </c>
      <c r="R15" s="45">
        <v>4.22</v>
      </c>
      <c r="S15" s="45">
        <v>8.69</v>
      </c>
      <c r="T15" s="70" t="s">
        <v>139</v>
      </c>
      <c r="U15" s="66">
        <v>1644449</v>
      </c>
      <c r="V15" s="58">
        <v>829386</v>
      </c>
      <c r="W15" s="58">
        <v>815063</v>
      </c>
      <c r="X15" s="67">
        <v>103505</v>
      </c>
      <c r="Y15" s="59">
        <v>56160</v>
      </c>
      <c r="Z15" s="59">
        <v>47345</v>
      </c>
      <c r="AA15" s="67">
        <v>1357305</v>
      </c>
      <c r="AB15" s="59">
        <v>701449</v>
      </c>
      <c r="AC15" s="59">
        <v>655856</v>
      </c>
      <c r="AD15" s="67">
        <v>127930</v>
      </c>
      <c r="AE15" s="59">
        <v>63959</v>
      </c>
      <c r="AF15" s="59">
        <v>63971</v>
      </c>
      <c r="AG15" s="67">
        <v>55709</v>
      </c>
      <c r="AH15" s="59">
        <v>7818</v>
      </c>
      <c r="AI15" s="59">
        <v>47891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82.53858891336854</v>
      </c>
      <c r="AO15" s="69">
        <f t="shared" si="2"/>
        <v>84.57449245586494</v>
      </c>
      <c r="AP15" s="69">
        <f t="shared" si="2"/>
        <v>80.46690869294765</v>
      </c>
      <c r="AQ15" s="5"/>
      <c r="AR15" s="5"/>
      <c r="AS15" s="5"/>
    </row>
    <row r="16" spans="1:45" s="1" customFormat="1" ht="12" customHeight="1">
      <c r="A16" s="31" t="s">
        <v>25</v>
      </c>
      <c r="B16" s="15" t="s">
        <v>15</v>
      </c>
      <c r="C16" s="34" t="s">
        <v>16</v>
      </c>
      <c r="D16" s="36">
        <v>3567896</v>
      </c>
      <c r="E16" s="37">
        <v>755777</v>
      </c>
      <c r="F16" s="37">
        <v>755775</v>
      </c>
      <c r="G16" s="37">
        <v>2</v>
      </c>
      <c r="H16" s="10" t="s">
        <v>17</v>
      </c>
      <c r="I16" s="10" t="s">
        <v>17</v>
      </c>
      <c r="J16" s="37">
        <v>2812119</v>
      </c>
      <c r="K16" s="37">
        <v>1021043</v>
      </c>
      <c r="L16" s="37">
        <v>1544690</v>
      </c>
      <c r="M16" s="37">
        <v>132506</v>
      </c>
      <c r="N16" s="37">
        <v>113880</v>
      </c>
      <c r="O16" s="38">
        <v>100</v>
      </c>
      <c r="P16" s="38">
        <v>36.31</v>
      </c>
      <c r="Q16" s="38">
        <v>54.93</v>
      </c>
      <c r="R16" s="38">
        <v>4.71</v>
      </c>
      <c r="S16" s="38">
        <v>4.05</v>
      </c>
      <c r="T16" s="70" t="s">
        <v>140</v>
      </c>
      <c r="U16" s="56">
        <v>1096189</v>
      </c>
      <c r="V16" s="63">
        <v>550932</v>
      </c>
      <c r="W16" s="63">
        <v>545257</v>
      </c>
      <c r="X16" s="57">
        <v>50454</v>
      </c>
      <c r="Y16" s="64">
        <v>26092</v>
      </c>
      <c r="Z16" s="64">
        <v>24362</v>
      </c>
      <c r="AA16" s="57">
        <v>913965</v>
      </c>
      <c r="AB16" s="64">
        <v>478727</v>
      </c>
      <c r="AC16" s="64">
        <v>435238</v>
      </c>
      <c r="AD16" s="57">
        <v>69378</v>
      </c>
      <c r="AE16" s="64">
        <v>37469</v>
      </c>
      <c r="AF16" s="64">
        <v>31909</v>
      </c>
      <c r="AG16" s="57">
        <v>62392</v>
      </c>
      <c r="AH16" s="64">
        <v>8644</v>
      </c>
      <c r="AI16" s="64">
        <v>53748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83.37658925604983</v>
      </c>
      <c r="AO16" s="69">
        <f t="shared" si="2"/>
        <v>86.89402684904852</v>
      </c>
      <c r="AP16" s="69">
        <f t="shared" si="2"/>
        <v>79.82254239743827</v>
      </c>
      <c r="AQ16" s="5"/>
      <c r="AR16" s="5"/>
      <c r="AS16" s="5"/>
    </row>
    <row r="17" spans="1:45" s="1" customFormat="1" ht="12" customHeight="1">
      <c r="A17" s="200" t="s">
        <v>26</v>
      </c>
      <c r="B17" s="27" t="s">
        <v>19</v>
      </c>
      <c r="C17" s="40" t="s">
        <v>20</v>
      </c>
      <c r="D17" s="42">
        <v>1801773</v>
      </c>
      <c r="E17" s="43">
        <v>392118</v>
      </c>
      <c r="F17" s="43">
        <v>392118</v>
      </c>
      <c r="G17" s="20" t="s">
        <v>17</v>
      </c>
      <c r="H17" s="20" t="s">
        <v>17</v>
      </c>
      <c r="I17" s="20" t="s">
        <v>17</v>
      </c>
      <c r="J17" s="43">
        <v>1409655</v>
      </c>
      <c r="K17" s="43">
        <v>564879</v>
      </c>
      <c r="L17" s="43">
        <v>761861</v>
      </c>
      <c r="M17" s="43">
        <v>61300</v>
      </c>
      <c r="N17" s="43">
        <v>21615</v>
      </c>
      <c r="O17" s="44">
        <v>100</v>
      </c>
      <c r="P17" s="44">
        <v>40.07</v>
      </c>
      <c r="Q17" s="44">
        <v>54.05</v>
      </c>
      <c r="R17" s="44">
        <v>4.35</v>
      </c>
      <c r="S17" s="44">
        <v>1.53</v>
      </c>
      <c r="T17" s="70" t="s">
        <v>141</v>
      </c>
      <c r="U17" s="66">
        <v>817926</v>
      </c>
      <c r="V17" s="58">
        <v>405574</v>
      </c>
      <c r="W17" s="58">
        <v>412352</v>
      </c>
      <c r="X17" s="67">
        <v>26882</v>
      </c>
      <c r="Y17" s="59">
        <v>15394</v>
      </c>
      <c r="Z17" s="59">
        <v>11488</v>
      </c>
      <c r="AA17" s="67">
        <v>680983</v>
      </c>
      <c r="AB17" s="59">
        <v>357872</v>
      </c>
      <c r="AC17" s="59">
        <v>323111</v>
      </c>
      <c r="AD17" s="67">
        <v>35867</v>
      </c>
      <c r="AE17" s="59">
        <v>20550</v>
      </c>
      <c r="AF17" s="59">
        <v>15317</v>
      </c>
      <c r="AG17" s="67">
        <v>74194</v>
      </c>
      <c r="AH17" s="59">
        <v>11758</v>
      </c>
      <c r="AI17" s="59">
        <v>62436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83.257287334062</v>
      </c>
      <c r="AO17" s="69">
        <f t="shared" si="2"/>
        <v>88.23839792491628</v>
      </c>
      <c r="AP17" s="69">
        <f t="shared" si="2"/>
        <v>78.35805331367376</v>
      </c>
      <c r="AQ17" s="5"/>
      <c r="AR17" s="5"/>
      <c r="AS17" s="5"/>
    </row>
    <row r="18" spans="1:45" s="1" customFormat="1" ht="12" customHeight="1">
      <c r="A18" s="206"/>
      <c r="B18" s="27" t="s">
        <v>21</v>
      </c>
      <c r="C18" s="40" t="s">
        <v>22</v>
      </c>
      <c r="D18" s="42">
        <v>1766123</v>
      </c>
      <c r="E18" s="43">
        <v>363659</v>
      </c>
      <c r="F18" s="43">
        <v>363657</v>
      </c>
      <c r="G18" s="43">
        <v>2</v>
      </c>
      <c r="H18" s="20" t="s">
        <v>17</v>
      </c>
      <c r="I18" s="20" t="s">
        <v>17</v>
      </c>
      <c r="J18" s="43">
        <v>1402464</v>
      </c>
      <c r="K18" s="43">
        <v>456164</v>
      </c>
      <c r="L18" s="43">
        <v>782829</v>
      </c>
      <c r="M18" s="43">
        <v>71206</v>
      </c>
      <c r="N18" s="43">
        <v>92265</v>
      </c>
      <c r="O18" s="44">
        <v>100</v>
      </c>
      <c r="P18" s="44">
        <v>32.53</v>
      </c>
      <c r="Q18" s="44">
        <v>55.82</v>
      </c>
      <c r="R18" s="44">
        <v>5.08</v>
      </c>
      <c r="S18" s="44">
        <v>6.58</v>
      </c>
      <c r="T18" s="70" t="s">
        <v>142</v>
      </c>
      <c r="U18" s="66">
        <v>768524</v>
      </c>
      <c r="V18" s="58">
        <v>372741</v>
      </c>
      <c r="W18" s="58">
        <v>395783</v>
      </c>
      <c r="X18" s="67">
        <v>22204</v>
      </c>
      <c r="Y18" s="59">
        <v>13038</v>
      </c>
      <c r="Z18" s="59">
        <v>9166</v>
      </c>
      <c r="AA18" s="67">
        <v>618882</v>
      </c>
      <c r="AB18" s="59">
        <v>327027</v>
      </c>
      <c r="AC18" s="59">
        <v>291855</v>
      </c>
      <c r="AD18" s="67">
        <v>22930</v>
      </c>
      <c r="AE18" s="59">
        <v>12827</v>
      </c>
      <c r="AF18" s="59">
        <v>10103</v>
      </c>
      <c r="AG18" s="67">
        <v>104508</v>
      </c>
      <c r="AH18" s="59">
        <v>19849</v>
      </c>
      <c r="AI18" s="59">
        <v>84659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80.52864972336583</v>
      </c>
      <c r="AO18" s="69">
        <f t="shared" si="2"/>
        <v>87.7357199771423</v>
      </c>
      <c r="AP18" s="69">
        <f t="shared" si="2"/>
        <v>73.74116624513938</v>
      </c>
      <c r="AQ18" s="5"/>
      <c r="AR18" s="5"/>
      <c r="AS18" s="5"/>
    </row>
    <row r="19" spans="1:45" s="1" customFormat="1" ht="12" customHeight="1">
      <c r="A19" s="31" t="s">
        <v>27</v>
      </c>
      <c r="B19" s="15" t="s">
        <v>15</v>
      </c>
      <c r="C19" s="34" t="s">
        <v>16</v>
      </c>
      <c r="D19" s="36">
        <v>465186</v>
      </c>
      <c r="E19" s="37">
        <v>98164</v>
      </c>
      <c r="F19" s="37">
        <v>98160</v>
      </c>
      <c r="G19" s="37">
        <v>1</v>
      </c>
      <c r="H19" s="37">
        <v>2</v>
      </c>
      <c r="I19" s="37">
        <v>1</v>
      </c>
      <c r="J19" s="37">
        <v>367022</v>
      </c>
      <c r="K19" s="37">
        <v>118925</v>
      </c>
      <c r="L19" s="37">
        <v>210185</v>
      </c>
      <c r="M19" s="37">
        <v>13553</v>
      </c>
      <c r="N19" s="37">
        <v>24359</v>
      </c>
      <c r="O19" s="38">
        <v>100</v>
      </c>
      <c r="P19" s="38">
        <v>32.4</v>
      </c>
      <c r="Q19" s="38">
        <v>57.27</v>
      </c>
      <c r="R19" s="38">
        <v>3.69</v>
      </c>
      <c r="S19" s="38">
        <v>6.64</v>
      </c>
      <c r="T19" s="70" t="s">
        <v>143</v>
      </c>
      <c r="U19" s="56">
        <v>659042</v>
      </c>
      <c r="V19" s="63">
        <v>333391</v>
      </c>
      <c r="W19" s="63">
        <v>325651</v>
      </c>
      <c r="X19" s="57">
        <v>20809</v>
      </c>
      <c r="Y19" s="64">
        <v>13782</v>
      </c>
      <c r="Z19" s="64">
        <v>7027</v>
      </c>
      <c r="AA19" s="57">
        <v>494585</v>
      </c>
      <c r="AB19" s="64">
        <v>280776</v>
      </c>
      <c r="AC19" s="64">
        <v>213809</v>
      </c>
      <c r="AD19" s="57">
        <v>16033</v>
      </c>
      <c r="AE19" s="64">
        <v>9628</v>
      </c>
      <c r="AF19" s="64">
        <v>6405</v>
      </c>
      <c r="AG19" s="57">
        <v>127615</v>
      </c>
      <c r="AH19" s="64">
        <v>29205</v>
      </c>
      <c r="AI19" s="64">
        <v>98410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75.0460516932153</v>
      </c>
      <c r="AO19" s="69">
        <f t="shared" si="2"/>
        <v>84.21823024616741</v>
      </c>
      <c r="AP19" s="69">
        <f t="shared" si="2"/>
        <v>65.65587085560922</v>
      </c>
      <c r="AQ19" s="5"/>
      <c r="AR19" s="5"/>
      <c r="AS19" s="5"/>
    </row>
    <row r="20" spans="1:45" s="1" customFormat="1" ht="12" customHeight="1">
      <c r="A20" s="200" t="s">
        <v>28</v>
      </c>
      <c r="B20" s="27" t="s">
        <v>19</v>
      </c>
      <c r="C20" s="40" t="s">
        <v>20</v>
      </c>
      <c r="D20" s="42">
        <v>240691</v>
      </c>
      <c r="E20" s="43">
        <v>51270</v>
      </c>
      <c r="F20" s="43">
        <v>51269</v>
      </c>
      <c r="G20" s="20" t="s">
        <v>17</v>
      </c>
      <c r="H20" s="43">
        <v>1</v>
      </c>
      <c r="I20" s="20" t="s">
        <v>17</v>
      </c>
      <c r="J20" s="43">
        <v>189421</v>
      </c>
      <c r="K20" s="43">
        <v>68515</v>
      </c>
      <c r="L20" s="43">
        <v>108613</v>
      </c>
      <c r="M20" s="43">
        <v>7098</v>
      </c>
      <c r="N20" s="43">
        <v>5195</v>
      </c>
      <c r="O20" s="44">
        <v>100</v>
      </c>
      <c r="P20" s="44">
        <v>36.17</v>
      </c>
      <c r="Q20" s="44">
        <v>57.34</v>
      </c>
      <c r="R20" s="44">
        <v>3.75</v>
      </c>
      <c r="S20" s="44">
        <v>2.74</v>
      </c>
      <c r="T20" s="70" t="s">
        <v>144</v>
      </c>
      <c r="U20" s="66">
        <v>582622</v>
      </c>
      <c r="V20" s="58">
        <v>326658</v>
      </c>
      <c r="W20" s="58">
        <v>255964</v>
      </c>
      <c r="X20" s="67">
        <v>33273</v>
      </c>
      <c r="Y20" s="59">
        <v>26776</v>
      </c>
      <c r="Z20" s="59">
        <v>6497</v>
      </c>
      <c r="AA20" s="67">
        <v>386766</v>
      </c>
      <c r="AB20" s="59">
        <v>251531</v>
      </c>
      <c r="AC20" s="59">
        <v>135235</v>
      </c>
      <c r="AD20" s="67">
        <v>14923</v>
      </c>
      <c r="AE20" s="59">
        <v>10404</v>
      </c>
      <c r="AF20" s="59">
        <v>4519</v>
      </c>
      <c r="AG20" s="67">
        <v>147660</v>
      </c>
      <c r="AH20" s="59">
        <v>37947</v>
      </c>
      <c r="AI20" s="59">
        <v>109713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66.38369302909949</v>
      </c>
      <c r="AO20" s="69">
        <f t="shared" si="2"/>
        <v>77.00132860667732</v>
      </c>
      <c r="AP20" s="69">
        <f t="shared" si="2"/>
        <v>52.83360160022503</v>
      </c>
      <c r="AQ20" s="5"/>
      <c r="AR20" s="5"/>
      <c r="AS20" s="5"/>
    </row>
    <row r="21" spans="1:45" s="1" customFormat="1" ht="12" customHeight="1">
      <c r="A21" s="206"/>
      <c r="B21" s="27" t="s">
        <v>21</v>
      </c>
      <c r="C21" s="40" t="s">
        <v>22</v>
      </c>
      <c r="D21" s="42">
        <v>224495</v>
      </c>
      <c r="E21" s="43">
        <v>46894</v>
      </c>
      <c r="F21" s="43">
        <v>46891</v>
      </c>
      <c r="G21" s="43">
        <v>1</v>
      </c>
      <c r="H21" s="43">
        <v>1</v>
      </c>
      <c r="I21" s="43">
        <v>1</v>
      </c>
      <c r="J21" s="43">
        <v>177601</v>
      </c>
      <c r="K21" s="43">
        <v>50410</v>
      </c>
      <c r="L21" s="43">
        <v>101572</v>
      </c>
      <c r="M21" s="43">
        <v>6455</v>
      </c>
      <c r="N21" s="43">
        <v>19164</v>
      </c>
      <c r="O21" s="44">
        <v>100</v>
      </c>
      <c r="P21" s="44">
        <v>28.38</v>
      </c>
      <c r="Q21" s="44">
        <v>57.19</v>
      </c>
      <c r="R21" s="44">
        <v>3.63</v>
      </c>
      <c r="S21" s="44">
        <v>10.79</v>
      </c>
      <c r="T21" s="70" t="s">
        <v>145</v>
      </c>
      <c r="U21" s="66">
        <v>378169</v>
      </c>
      <c r="V21" s="58">
        <v>205981</v>
      </c>
      <c r="W21" s="58">
        <v>172188</v>
      </c>
      <c r="X21" s="67">
        <v>30782</v>
      </c>
      <c r="Y21" s="59">
        <v>25007</v>
      </c>
      <c r="Z21" s="59">
        <v>5775</v>
      </c>
      <c r="AA21" s="67">
        <v>204037</v>
      </c>
      <c r="AB21" s="59">
        <v>140047</v>
      </c>
      <c r="AC21" s="59">
        <v>63990</v>
      </c>
      <c r="AD21" s="67">
        <v>8807</v>
      </c>
      <c r="AE21" s="59">
        <v>6114</v>
      </c>
      <c r="AF21" s="59">
        <v>2693</v>
      </c>
      <c r="AG21" s="67">
        <v>134543</v>
      </c>
      <c r="AH21" s="59">
        <v>34813</v>
      </c>
      <c r="AI21" s="59">
        <v>99730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53.9539200727717</v>
      </c>
      <c r="AO21" s="69">
        <f t="shared" si="2"/>
        <v>67.99025152805356</v>
      </c>
      <c r="AP21" s="69">
        <f t="shared" si="2"/>
        <v>37.16286849257788</v>
      </c>
      <c r="AQ21" s="5"/>
      <c r="AR21" s="5"/>
      <c r="AS21" s="5"/>
    </row>
    <row r="22" spans="1:45" s="1" customFormat="1" ht="12" customHeight="1">
      <c r="A22" s="31" t="s">
        <v>29</v>
      </c>
      <c r="B22" s="15" t="s">
        <v>15</v>
      </c>
      <c r="C22" s="34" t="s">
        <v>16</v>
      </c>
      <c r="D22" s="36">
        <v>1732617</v>
      </c>
      <c r="E22" s="37">
        <v>415598</v>
      </c>
      <c r="F22" s="37">
        <v>415592</v>
      </c>
      <c r="G22" s="37">
        <v>6</v>
      </c>
      <c r="H22" s="10" t="s">
        <v>17</v>
      </c>
      <c r="I22" s="10" t="s">
        <v>17</v>
      </c>
      <c r="J22" s="37">
        <v>1317019</v>
      </c>
      <c r="K22" s="37">
        <v>440297</v>
      </c>
      <c r="L22" s="37">
        <v>761341</v>
      </c>
      <c r="M22" s="37">
        <v>58900</v>
      </c>
      <c r="N22" s="37">
        <v>56481</v>
      </c>
      <c r="O22" s="38">
        <v>100</v>
      </c>
      <c r="P22" s="38">
        <v>33.43</v>
      </c>
      <c r="Q22" s="38">
        <v>57.81</v>
      </c>
      <c r="R22" s="38">
        <v>4.47</v>
      </c>
      <c r="S22" s="38">
        <v>4.29</v>
      </c>
      <c r="T22" s="70" t="s">
        <v>146</v>
      </c>
      <c r="U22" s="56">
        <v>188721</v>
      </c>
      <c r="V22" s="63">
        <v>94920</v>
      </c>
      <c r="W22" s="63">
        <v>93801</v>
      </c>
      <c r="X22" s="57">
        <v>14863</v>
      </c>
      <c r="Y22" s="64">
        <v>11273</v>
      </c>
      <c r="Z22" s="64">
        <v>3590</v>
      </c>
      <c r="AA22" s="57">
        <v>78244</v>
      </c>
      <c r="AB22" s="64">
        <v>56519</v>
      </c>
      <c r="AC22" s="64">
        <v>21725</v>
      </c>
      <c r="AD22" s="57">
        <v>3504</v>
      </c>
      <c r="AE22" s="64">
        <v>2274</v>
      </c>
      <c r="AF22" s="64">
        <v>1230</v>
      </c>
      <c r="AG22" s="57">
        <v>92110</v>
      </c>
      <c r="AH22" s="64">
        <v>24854</v>
      </c>
      <c r="AI22" s="64">
        <v>67256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41.46014486994028</v>
      </c>
      <c r="AO22" s="69">
        <f t="shared" si="2"/>
        <v>59.543826380109564</v>
      </c>
      <c r="AP22" s="69">
        <f t="shared" si="2"/>
        <v>23.160733894094946</v>
      </c>
      <c r="AQ22" s="5"/>
      <c r="AR22" s="5"/>
      <c r="AS22" s="5"/>
    </row>
    <row r="23" spans="1:45" s="1" customFormat="1" ht="12" customHeight="1">
      <c r="A23" s="200" t="s">
        <v>30</v>
      </c>
      <c r="B23" s="27" t="s">
        <v>19</v>
      </c>
      <c r="C23" s="40" t="s">
        <v>20</v>
      </c>
      <c r="D23" s="42">
        <v>890755</v>
      </c>
      <c r="E23" s="43">
        <v>217311</v>
      </c>
      <c r="F23" s="43">
        <v>217310</v>
      </c>
      <c r="G23" s="43">
        <v>1</v>
      </c>
      <c r="H23" s="20" t="s">
        <v>17</v>
      </c>
      <c r="I23" s="20" t="s">
        <v>17</v>
      </c>
      <c r="J23" s="43">
        <v>673444</v>
      </c>
      <c r="K23" s="43">
        <v>251844</v>
      </c>
      <c r="L23" s="43">
        <v>381062</v>
      </c>
      <c r="M23" s="43">
        <v>28355</v>
      </c>
      <c r="N23" s="43">
        <v>12183</v>
      </c>
      <c r="O23" s="44">
        <v>100</v>
      </c>
      <c r="P23" s="44">
        <v>37.4</v>
      </c>
      <c r="Q23" s="44">
        <v>56.58</v>
      </c>
      <c r="R23" s="44">
        <v>4.21</v>
      </c>
      <c r="S23" s="44">
        <v>1.81</v>
      </c>
      <c r="T23" s="70" t="s">
        <v>147</v>
      </c>
      <c r="U23" s="66">
        <v>84265</v>
      </c>
      <c r="V23" s="58">
        <v>38710</v>
      </c>
      <c r="W23" s="58">
        <v>45555</v>
      </c>
      <c r="X23" s="67">
        <v>6783</v>
      </c>
      <c r="Y23" s="59">
        <v>4692</v>
      </c>
      <c r="Z23" s="59">
        <v>2091</v>
      </c>
      <c r="AA23" s="67">
        <v>24925</v>
      </c>
      <c r="AB23" s="59">
        <v>18782</v>
      </c>
      <c r="AC23" s="59">
        <v>6143</v>
      </c>
      <c r="AD23" s="67">
        <v>1264</v>
      </c>
      <c r="AE23" s="59">
        <v>788</v>
      </c>
      <c r="AF23" s="59">
        <v>476</v>
      </c>
      <c r="AG23" s="67">
        <v>51293</v>
      </c>
      <c r="AH23" s="59">
        <v>14448</v>
      </c>
      <c r="AI23" s="59">
        <v>36845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29.57930338812081</v>
      </c>
      <c r="AO23" s="69">
        <f t="shared" si="2"/>
        <v>48.51976233531387</v>
      </c>
      <c r="AP23" s="69">
        <f t="shared" si="2"/>
        <v>13.484798595104818</v>
      </c>
      <c r="AQ23" s="5"/>
      <c r="AR23" s="5"/>
      <c r="AS23" s="5"/>
    </row>
    <row r="24" spans="1:45" s="1" customFormat="1" ht="12" customHeight="1">
      <c r="A24" s="206"/>
      <c r="B24" s="27" t="s">
        <v>21</v>
      </c>
      <c r="C24" s="40" t="s">
        <v>22</v>
      </c>
      <c r="D24" s="42">
        <v>841862</v>
      </c>
      <c r="E24" s="43">
        <v>198287</v>
      </c>
      <c r="F24" s="43">
        <v>198282</v>
      </c>
      <c r="G24" s="43">
        <v>5</v>
      </c>
      <c r="H24" s="20" t="s">
        <v>17</v>
      </c>
      <c r="I24" s="20" t="s">
        <v>17</v>
      </c>
      <c r="J24" s="43">
        <v>643575</v>
      </c>
      <c r="K24" s="43">
        <v>188453</v>
      </c>
      <c r="L24" s="43">
        <v>380279</v>
      </c>
      <c r="M24" s="43">
        <v>30545</v>
      </c>
      <c r="N24" s="43">
        <v>44298</v>
      </c>
      <c r="O24" s="44">
        <v>100</v>
      </c>
      <c r="P24" s="44">
        <v>29.28</v>
      </c>
      <c r="Q24" s="44">
        <v>59.09</v>
      </c>
      <c r="R24" s="44">
        <v>4.75</v>
      </c>
      <c r="S24" s="44">
        <v>6.88</v>
      </c>
      <c r="T24" s="70" t="s">
        <v>148</v>
      </c>
      <c r="U24" s="66">
        <v>22959</v>
      </c>
      <c r="V24" s="58">
        <v>9168</v>
      </c>
      <c r="W24" s="58">
        <v>13791</v>
      </c>
      <c r="X24" s="67">
        <v>1632</v>
      </c>
      <c r="Y24" s="59">
        <v>922</v>
      </c>
      <c r="Z24" s="59">
        <v>710</v>
      </c>
      <c r="AA24" s="67">
        <v>4772</v>
      </c>
      <c r="AB24" s="59">
        <v>3635</v>
      </c>
      <c r="AC24" s="59">
        <v>1137</v>
      </c>
      <c r="AD24" s="67">
        <v>263</v>
      </c>
      <c r="AE24" s="59">
        <v>157</v>
      </c>
      <c r="AF24" s="59">
        <v>106</v>
      </c>
      <c r="AG24" s="67">
        <v>16292</v>
      </c>
      <c r="AH24" s="59">
        <v>4454</v>
      </c>
      <c r="AI24" s="59">
        <v>11838</v>
      </c>
      <c r="AJ24" s="65">
        <f t="shared" si="0"/>
        <v>0</v>
      </c>
      <c r="AK24" s="65">
        <f t="shared" si="0"/>
        <v>0</v>
      </c>
      <c r="AL24" s="65">
        <f t="shared" si="0"/>
        <v>0</v>
      </c>
      <c r="AM24" s="5">
        <f t="shared" si="1"/>
        <v>0</v>
      </c>
      <c r="AN24" s="68">
        <f t="shared" si="2"/>
        <v>20.784877390130234</v>
      </c>
      <c r="AO24" s="69">
        <f t="shared" si="2"/>
        <v>39.64877835951135</v>
      </c>
      <c r="AP24" s="69">
        <f t="shared" si="2"/>
        <v>8.244507287361323</v>
      </c>
      <c r="AQ24" s="5"/>
      <c r="AR24" s="5"/>
      <c r="AS24" s="5"/>
    </row>
    <row r="25" spans="1:45" s="1" customFormat="1" ht="12" customHeight="1">
      <c r="A25" s="31" t="s">
        <v>31</v>
      </c>
      <c r="B25" s="15" t="s">
        <v>15</v>
      </c>
      <c r="C25" s="34" t="s">
        <v>16</v>
      </c>
      <c r="D25" s="36">
        <v>439713</v>
      </c>
      <c r="E25" s="37">
        <v>104535</v>
      </c>
      <c r="F25" s="37">
        <v>104534</v>
      </c>
      <c r="G25" s="37">
        <v>1</v>
      </c>
      <c r="H25" s="10" t="s">
        <v>17</v>
      </c>
      <c r="I25" s="10" t="s">
        <v>17</v>
      </c>
      <c r="J25" s="37">
        <v>335178</v>
      </c>
      <c r="K25" s="37">
        <v>101640</v>
      </c>
      <c r="L25" s="37">
        <v>202552</v>
      </c>
      <c r="M25" s="37">
        <v>11959</v>
      </c>
      <c r="N25" s="37">
        <v>19027</v>
      </c>
      <c r="O25" s="38">
        <v>100</v>
      </c>
      <c r="P25" s="38">
        <v>30.32</v>
      </c>
      <c r="Q25" s="38">
        <v>60.43</v>
      </c>
      <c r="R25" s="38">
        <v>3.57</v>
      </c>
      <c r="S25" s="38">
        <v>5.68</v>
      </c>
      <c r="T25" s="70" t="s">
        <v>149</v>
      </c>
      <c r="U25" s="56">
        <v>4564</v>
      </c>
      <c r="V25" s="63">
        <v>1807</v>
      </c>
      <c r="W25" s="63">
        <v>2757</v>
      </c>
      <c r="X25" s="57">
        <v>419</v>
      </c>
      <c r="Y25" s="64">
        <v>222</v>
      </c>
      <c r="Z25" s="64">
        <v>197</v>
      </c>
      <c r="AA25" s="57">
        <v>922</v>
      </c>
      <c r="AB25" s="64">
        <v>692</v>
      </c>
      <c r="AC25" s="64">
        <v>230</v>
      </c>
      <c r="AD25" s="57">
        <v>46</v>
      </c>
      <c r="AE25" s="64">
        <v>26</v>
      </c>
      <c r="AF25" s="64">
        <v>20</v>
      </c>
      <c r="AG25" s="57">
        <v>3177</v>
      </c>
      <c r="AH25" s="64">
        <v>867</v>
      </c>
      <c r="AI25" s="64">
        <v>2310</v>
      </c>
      <c r="AJ25" s="65">
        <f t="shared" si="0"/>
        <v>0</v>
      </c>
      <c r="AK25" s="65">
        <f t="shared" si="0"/>
        <v>0</v>
      </c>
      <c r="AL25" s="65">
        <f t="shared" si="0"/>
        <v>0</v>
      </c>
      <c r="AM25" s="5">
        <f t="shared" si="1"/>
        <v>0</v>
      </c>
      <c r="AN25" s="68">
        <f t="shared" si="2"/>
        <v>20.201577563540756</v>
      </c>
      <c r="AO25" s="69">
        <f t="shared" si="2"/>
        <v>38.29551743220808</v>
      </c>
      <c r="AP25" s="69">
        <f t="shared" si="2"/>
        <v>8.3424011606819</v>
      </c>
      <c r="AQ25" s="5"/>
      <c r="AR25" s="5"/>
      <c r="AS25" s="5"/>
    </row>
    <row r="26" spans="1:45" s="1" customFormat="1" ht="12" customHeight="1">
      <c r="A26" s="200" t="s">
        <v>32</v>
      </c>
      <c r="B26" s="27" t="s">
        <v>19</v>
      </c>
      <c r="C26" s="40" t="s">
        <v>20</v>
      </c>
      <c r="D26" s="42">
        <v>230167</v>
      </c>
      <c r="E26" s="43">
        <v>54533</v>
      </c>
      <c r="F26" s="43">
        <v>54533</v>
      </c>
      <c r="G26" s="20" t="s">
        <v>17</v>
      </c>
      <c r="H26" s="20" t="s">
        <v>17</v>
      </c>
      <c r="I26" s="20" t="s">
        <v>17</v>
      </c>
      <c r="J26" s="43">
        <v>175634</v>
      </c>
      <c r="K26" s="43">
        <v>60111</v>
      </c>
      <c r="L26" s="43">
        <v>104438</v>
      </c>
      <c r="M26" s="43">
        <v>6241</v>
      </c>
      <c r="N26" s="43">
        <v>4844</v>
      </c>
      <c r="O26" s="44">
        <v>100</v>
      </c>
      <c r="P26" s="44">
        <v>34.23</v>
      </c>
      <c r="Q26" s="44">
        <v>59.46</v>
      </c>
      <c r="R26" s="44">
        <v>3.55</v>
      </c>
      <c r="S26" s="44">
        <v>2.76</v>
      </c>
      <c r="T26" s="70" t="s">
        <v>150</v>
      </c>
      <c r="U26" s="66">
        <v>966</v>
      </c>
      <c r="V26" s="58">
        <v>388</v>
      </c>
      <c r="W26" s="58">
        <v>578</v>
      </c>
      <c r="X26" s="67">
        <v>164</v>
      </c>
      <c r="Y26" s="59">
        <v>88</v>
      </c>
      <c r="Z26" s="59">
        <v>76</v>
      </c>
      <c r="AA26" s="67">
        <v>264</v>
      </c>
      <c r="AB26" s="59">
        <v>176</v>
      </c>
      <c r="AC26" s="59">
        <v>88</v>
      </c>
      <c r="AD26" s="67">
        <v>8</v>
      </c>
      <c r="AE26" s="59">
        <v>7</v>
      </c>
      <c r="AF26" s="59">
        <v>1</v>
      </c>
      <c r="AG26" s="67">
        <v>530</v>
      </c>
      <c r="AH26" s="59">
        <v>117</v>
      </c>
      <c r="AI26" s="59">
        <v>413</v>
      </c>
      <c r="AJ26" s="65">
        <f t="shared" si="0"/>
        <v>0</v>
      </c>
      <c r="AK26" s="65">
        <f t="shared" si="0"/>
        <v>0</v>
      </c>
      <c r="AL26" s="65">
        <f t="shared" si="0"/>
        <v>0</v>
      </c>
      <c r="AM26" s="5">
        <f t="shared" si="1"/>
        <v>0</v>
      </c>
      <c r="AN26" s="68">
        <f t="shared" si="2"/>
        <v>27.32919254658385</v>
      </c>
      <c r="AO26" s="69">
        <f t="shared" si="2"/>
        <v>45.36082474226804</v>
      </c>
      <c r="AP26" s="69">
        <f t="shared" si="2"/>
        <v>15.22491349480969</v>
      </c>
      <c r="AQ26" s="5"/>
      <c r="AR26" s="5"/>
      <c r="AS26" s="5"/>
    </row>
    <row r="27" spans="1:45" s="1" customFormat="1" ht="12" customHeight="1">
      <c r="A27" s="206"/>
      <c r="B27" s="27" t="s">
        <v>21</v>
      </c>
      <c r="C27" s="40" t="s">
        <v>22</v>
      </c>
      <c r="D27" s="42">
        <v>209546</v>
      </c>
      <c r="E27" s="43">
        <v>50002</v>
      </c>
      <c r="F27" s="43">
        <v>50001</v>
      </c>
      <c r="G27" s="43">
        <v>1</v>
      </c>
      <c r="H27" s="20" t="s">
        <v>17</v>
      </c>
      <c r="I27" s="20" t="s">
        <v>17</v>
      </c>
      <c r="J27" s="43">
        <v>159544</v>
      </c>
      <c r="K27" s="43">
        <v>41529</v>
      </c>
      <c r="L27" s="43">
        <v>98114</v>
      </c>
      <c r="M27" s="43">
        <v>5718</v>
      </c>
      <c r="N27" s="43">
        <v>14183</v>
      </c>
      <c r="O27" s="44">
        <v>100</v>
      </c>
      <c r="P27" s="44">
        <v>26.03</v>
      </c>
      <c r="Q27" s="44">
        <v>61.5</v>
      </c>
      <c r="R27" s="44">
        <v>3.58</v>
      </c>
      <c r="S27" s="44">
        <v>8.89</v>
      </c>
      <c r="T27" s="71"/>
      <c r="U27" s="72"/>
      <c r="V27" s="73"/>
      <c r="W27" s="73"/>
      <c r="X27" s="74"/>
      <c r="Y27" s="74"/>
      <c r="Z27" s="74"/>
      <c r="AA27" s="75"/>
      <c r="AB27" s="76"/>
      <c r="AC27" s="76"/>
      <c r="AD27" s="75"/>
      <c r="AE27" s="76"/>
      <c r="AF27" s="76"/>
      <c r="AG27" s="75"/>
      <c r="AH27" s="76"/>
      <c r="AI27" s="76"/>
      <c r="AJ27" s="65"/>
      <c r="AK27" s="65"/>
      <c r="AL27" s="65"/>
      <c r="AM27" s="65"/>
      <c r="AN27" s="75"/>
      <c r="AO27" s="76"/>
      <c r="AP27" s="76"/>
      <c r="AQ27" s="5"/>
      <c r="AR27" s="5"/>
      <c r="AS27" s="5"/>
    </row>
    <row r="28" spans="1:45" s="1" customFormat="1" ht="12" customHeight="1">
      <c r="A28" s="31" t="s">
        <v>33</v>
      </c>
      <c r="B28" s="15" t="s">
        <v>15</v>
      </c>
      <c r="C28" s="34" t="s">
        <v>16</v>
      </c>
      <c r="D28" s="36">
        <v>559703</v>
      </c>
      <c r="E28" s="37">
        <v>118683</v>
      </c>
      <c r="F28" s="37">
        <v>118683</v>
      </c>
      <c r="G28" s="10" t="s">
        <v>17</v>
      </c>
      <c r="H28" s="10" t="s">
        <v>17</v>
      </c>
      <c r="I28" s="10" t="s">
        <v>17</v>
      </c>
      <c r="J28" s="37">
        <v>441020</v>
      </c>
      <c r="K28" s="37">
        <v>140192</v>
      </c>
      <c r="L28" s="37">
        <v>258480</v>
      </c>
      <c r="M28" s="37">
        <v>14053</v>
      </c>
      <c r="N28" s="37">
        <v>28295</v>
      </c>
      <c r="O28" s="38">
        <v>100</v>
      </c>
      <c r="P28" s="38">
        <v>31.79</v>
      </c>
      <c r="Q28" s="38">
        <v>58.61</v>
      </c>
      <c r="R28" s="38">
        <v>3.19</v>
      </c>
      <c r="S28" s="38">
        <v>6.42</v>
      </c>
      <c r="T28" s="77"/>
      <c r="AQ28" s="5"/>
      <c r="AR28" s="5"/>
      <c r="AS28" s="5"/>
    </row>
    <row r="29" spans="1:45" s="1" customFormat="1" ht="12" customHeight="1">
      <c r="A29" s="200" t="s">
        <v>34</v>
      </c>
      <c r="B29" s="27" t="s">
        <v>19</v>
      </c>
      <c r="C29" s="40" t="s">
        <v>20</v>
      </c>
      <c r="D29" s="42">
        <v>293952</v>
      </c>
      <c r="E29" s="43">
        <v>61739</v>
      </c>
      <c r="F29" s="43">
        <v>61739</v>
      </c>
      <c r="G29" s="20" t="s">
        <v>17</v>
      </c>
      <c r="H29" s="20" t="s">
        <v>17</v>
      </c>
      <c r="I29" s="20" t="s">
        <v>17</v>
      </c>
      <c r="J29" s="43">
        <v>232213</v>
      </c>
      <c r="K29" s="43">
        <v>82159</v>
      </c>
      <c r="L29" s="43">
        <v>135173</v>
      </c>
      <c r="M29" s="43">
        <v>7671</v>
      </c>
      <c r="N29" s="43">
        <v>7210</v>
      </c>
      <c r="O29" s="44">
        <v>100</v>
      </c>
      <c r="P29" s="44">
        <v>35.38</v>
      </c>
      <c r="Q29" s="44">
        <v>58.21</v>
      </c>
      <c r="R29" s="44">
        <v>3.3</v>
      </c>
      <c r="S29" s="44">
        <v>3.1</v>
      </c>
      <c r="AQ29" s="5"/>
      <c r="AR29" s="5"/>
      <c r="AS29" s="5"/>
    </row>
    <row r="30" spans="1:45" s="1" customFormat="1" ht="12" customHeight="1">
      <c r="A30" s="206"/>
      <c r="B30" s="27" t="s">
        <v>21</v>
      </c>
      <c r="C30" s="40" t="s">
        <v>22</v>
      </c>
      <c r="D30" s="42">
        <v>265751</v>
      </c>
      <c r="E30" s="43">
        <v>56944</v>
      </c>
      <c r="F30" s="43">
        <v>56944</v>
      </c>
      <c r="G30" s="20" t="s">
        <v>17</v>
      </c>
      <c r="H30" s="20" t="s">
        <v>17</v>
      </c>
      <c r="I30" s="20" t="s">
        <v>17</v>
      </c>
      <c r="J30" s="43">
        <v>208807</v>
      </c>
      <c r="K30" s="43">
        <v>58033</v>
      </c>
      <c r="L30" s="43">
        <v>123307</v>
      </c>
      <c r="M30" s="43">
        <v>6382</v>
      </c>
      <c r="N30" s="43">
        <v>21085</v>
      </c>
      <c r="O30" s="44">
        <v>100</v>
      </c>
      <c r="P30" s="44">
        <v>27.79</v>
      </c>
      <c r="Q30" s="44">
        <v>59.05</v>
      </c>
      <c r="R30" s="44">
        <v>3.06</v>
      </c>
      <c r="S30" s="44">
        <v>10.1</v>
      </c>
      <c r="AQ30" s="5"/>
      <c r="AR30" s="5"/>
      <c r="AS30" s="5"/>
    </row>
    <row r="31" spans="1:45" s="1" customFormat="1" ht="12" customHeight="1">
      <c r="A31" s="31" t="s">
        <v>35</v>
      </c>
      <c r="B31" s="15" t="s">
        <v>15</v>
      </c>
      <c r="C31" s="34" t="s">
        <v>16</v>
      </c>
      <c r="D31" s="36">
        <v>1494308</v>
      </c>
      <c r="E31" s="37">
        <v>345560</v>
      </c>
      <c r="F31" s="37">
        <v>345557</v>
      </c>
      <c r="G31" s="37">
        <v>3</v>
      </c>
      <c r="H31" s="10" t="s">
        <v>17</v>
      </c>
      <c r="I31" s="10" t="s">
        <v>17</v>
      </c>
      <c r="J31" s="37">
        <v>1148748</v>
      </c>
      <c r="K31" s="37">
        <v>395021</v>
      </c>
      <c r="L31" s="37">
        <v>657538</v>
      </c>
      <c r="M31" s="37">
        <v>38603</v>
      </c>
      <c r="N31" s="37">
        <v>57586</v>
      </c>
      <c r="O31" s="38">
        <v>100</v>
      </c>
      <c r="P31" s="38">
        <v>34.39</v>
      </c>
      <c r="Q31" s="38">
        <v>57.24</v>
      </c>
      <c r="R31" s="38">
        <v>3.36</v>
      </c>
      <c r="S31" s="38">
        <v>5.01</v>
      </c>
      <c r="AQ31" s="5"/>
      <c r="AR31" s="5"/>
      <c r="AS31" s="5"/>
    </row>
    <row r="32" spans="1:45" s="1" customFormat="1" ht="12" customHeight="1">
      <c r="A32" s="200" t="s">
        <v>36</v>
      </c>
      <c r="B32" s="27" t="s">
        <v>19</v>
      </c>
      <c r="C32" s="40" t="s">
        <v>20</v>
      </c>
      <c r="D32" s="42">
        <v>766922</v>
      </c>
      <c r="E32" s="43">
        <v>179719</v>
      </c>
      <c r="F32" s="43">
        <v>179719</v>
      </c>
      <c r="G32" s="20" t="s">
        <v>17</v>
      </c>
      <c r="H32" s="20" t="s">
        <v>17</v>
      </c>
      <c r="I32" s="20" t="s">
        <v>17</v>
      </c>
      <c r="J32" s="43">
        <v>587203</v>
      </c>
      <c r="K32" s="43">
        <v>223938</v>
      </c>
      <c r="L32" s="43">
        <v>330479</v>
      </c>
      <c r="M32" s="43">
        <v>19218</v>
      </c>
      <c r="N32" s="43">
        <v>13568</v>
      </c>
      <c r="O32" s="44">
        <v>100</v>
      </c>
      <c r="P32" s="44">
        <v>38.14</v>
      </c>
      <c r="Q32" s="44">
        <v>56.28</v>
      </c>
      <c r="R32" s="44">
        <v>3.27</v>
      </c>
      <c r="S32" s="44">
        <v>2.31</v>
      </c>
      <c r="AQ32" s="5"/>
      <c r="AR32" s="5"/>
      <c r="AS32" s="5"/>
    </row>
    <row r="33" spans="1:45" s="1" customFormat="1" ht="12" customHeight="1">
      <c r="A33" s="206"/>
      <c r="B33" s="27" t="s">
        <v>21</v>
      </c>
      <c r="C33" s="40" t="s">
        <v>22</v>
      </c>
      <c r="D33" s="42">
        <v>727386</v>
      </c>
      <c r="E33" s="43">
        <v>165841</v>
      </c>
      <c r="F33" s="43">
        <v>165838</v>
      </c>
      <c r="G33" s="43">
        <v>3</v>
      </c>
      <c r="H33" s="20" t="s">
        <v>17</v>
      </c>
      <c r="I33" s="20" t="s">
        <v>17</v>
      </c>
      <c r="J33" s="43">
        <v>561545</v>
      </c>
      <c r="K33" s="43">
        <v>171083</v>
      </c>
      <c r="L33" s="43">
        <v>327059</v>
      </c>
      <c r="M33" s="43">
        <v>19385</v>
      </c>
      <c r="N33" s="43">
        <v>44018</v>
      </c>
      <c r="O33" s="44">
        <v>100</v>
      </c>
      <c r="P33" s="44">
        <v>30.47</v>
      </c>
      <c r="Q33" s="44">
        <v>58.24</v>
      </c>
      <c r="R33" s="44">
        <v>3.45</v>
      </c>
      <c r="S33" s="44">
        <v>7.84</v>
      </c>
      <c r="AQ33" s="5"/>
      <c r="AR33" s="5"/>
      <c r="AS33" s="5"/>
    </row>
    <row r="34" spans="1:45" s="1" customFormat="1" ht="12" customHeight="1">
      <c r="A34" s="31" t="s">
        <v>37</v>
      </c>
      <c r="B34" s="15" t="s">
        <v>15</v>
      </c>
      <c r="C34" s="34" t="s">
        <v>16</v>
      </c>
      <c r="D34" s="36">
        <v>1310531</v>
      </c>
      <c r="E34" s="37">
        <v>283515</v>
      </c>
      <c r="F34" s="37">
        <v>283509</v>
      </c>
      <c r="G34" s="37">
        <v>6</v>
      </c>
      <c r="H34" s="10" t="s">
        <v>17</v>
      </c>
      <c r="I34" s="10" t="s">
        <v>17</v>
      </c>
      <c r="J34" s="37">
        <v>1027016</v>
      </c>
      <c r="K34" s="37">
        <v>340955</v>
      </c>
      <c r="L34" s="37">
        <v>598563</v>
      </c>
      <c r="M34" s="37">
        <v>24677</v>
      </c>
      <c r="N34" s="37">
        <v>62821</v>
      </c>
      <c r="O34" s="38">
        <v>100</v>
      </c>
      <c r="P34" s="38">
        <v>33.2</v>
      </c>
      <c r="Q34" s="38">
        <v>58.28</v>
      </c>
      <c r="R34" s="38">
        <v>2.4</v>
      </c>
      <c r="S34" s="38">
        <v>6.12</v>
      </c>
      <c r="AQ34" s="5"/>
      <c r="AR34" s="5"/>
      <c r="AS34" s="5"/>
    </row>
    <row r="35" spans="1:45" s="1" customFormat="1" ht="12" customHeight="1">
      <c r="A35" s="200" t="s">
        <v>38</v>
      </c>
      <c r="B35" s="27" t="s">
        <v>19</v>
      </c>
      <c r="C35" s="40" t="s">
        <v>20</v>
      </c>
      <c r="D35" s="42">
        <v>679393</v>
      </c>
      <c r="E35" s="43">
        <v>148576</v>
      </c>
      <c r="F35" s="43">
        <v>148575</v>
      </c>
      <c r="G35" s="43">
        <v>1</v>
      </c>
      <c r="H35" s="20" t="s">
        <v>17</v>
      </c>
      <c r="I35" s="20" t="s">
        <v>17</v>
      </c>
      <c r="J35" s="43">
        <v>530817</v>
      </c>
      <c r="K35" s="43">
        <v>193923</v>
      </c>
      <c r="L35" s="43">
        <v>309598</v>
      </c>
      <c r="M35" s="43">
        <v>13217</v>
      </c>
      <c r="N35" s="43">
        <v>14079</v>
      </c>
      <c r="O35" s="44">
        <v>100</v>
      </c>
      <c r="P35" s="44">
        <v>36.53</v>
      </c>
      <c r="Q35" s="44">
        <v>58.32</v>
      </c>
      <c r="R35" s="44">
        <v>2.49</v>
      </c>
      <c r="S35" s="44">
        <v>2.65</v>
      </c>
      <c r="AQ35" s="5"/>
      <c r="AR35" s="5"/>
      <c r="AS35" s="5"/>
    </row>
    <row r="36" spans="1:45" s="1" customFormat="1" ht="12" customHeight="1">
      <c r="A36" s="206"/>
      <c r="B36" s="27" t="s">
        <v>21</v>
      </c>
      <c r="C36" s="40" t="s">
        <v>22</v>
      </c>
      <c r="D36" s="42">
        <v>631138</v>
      </c>
      <c r="E36" s="43">
        <v>134939</v>
      </c>
      <c r="F36" s="43">
        <v>134934</v>
      </c>
      <c r="G36" s="43">
        <v>5</v>
      </c>
      <c r="H36" s="20" t="s">
        <v>17</v>
      </c>
      <c r="I36" s="20" t="s">
        <v>17</v>
      </c>
      <c r="J36" s="43">
        <v>496199</v>
      </c>
      <c r="K36" s="43">
        <v>147032</v>
      </c>
      <c r="L36" s="43">
        <v>288965</v>
      </c>
      <c r="M36" s="43">
        <v>11460</v>
      </c>
      <c r="N36" s="43">
        <v>48742</v>
      </c>
      <c r="O36" s="44">
        <v>100</v>
      </c>
      <c r="P36" s="44">
        <v>29.63</v>
      </c>
      <c r="Q36" s="44">
        <v>58.24</v>
      </c>
      <c r="R36" s="44">
        <v>2.31</v>
      </c>
      <c r="S36" s="44">
        <v>9.82</v>
      </c>
      <c r="AQ36" s="5"/>
      <c r="AR36" s="5"/>
      <c r="AS36" s="5"/>
    </row>
    <row r="37" spans="1:45" s="1" customFormat="1" ht="12" customHeight="1">
      <c r="A37" s="31" t="s">
        <v>39</v>
      </c>
      <c r="B37" s="15" t="s">
        <v>15</v>
      </c>
      <c r="C37" s="34" t="s">
        <v>16</v>
      </c>
      <c r="D37" s="36">
        <v>541537</v>
      </c>
      <c r="E37" s="37">
        <v>110872</v>
      </c>
      <c r="F37" s="37">
        <v>110872</v>
      </c>
      <c r="G37" s="10" t="s">
        <v>17</v>
      </c>
      <c r="H37" s="10" t="s">
        <v>17</v>
      </c>
      <c r="I37" s="10" t="s">
        <v>17</v>
      </c>
      <c r="J37" s="37">
        <v>430665</v>
      </c>
      <c r="K37" s="37">
        <v>135641</v>
      </c>
      <c r="L37" s="37">
        <v>249671</v>
      </c>
      <c r="M37" s="37">
        <v>15453</v>
      </c>
      <c r="N37" s="37">
        <v>29900</v>
      </c>
      <c r="O37" s="38">
        <v>100</v>
      </c>
      <c r="P37" s="38">
        <v>31.5</v>
      </c>
      <c r="Q37" s="38">
        <v>57.97</v>
      </c>
      <c r="R37" s="38">
        <v>3.59</v>
      </c>
      <c r="S37" s="38">
        <v>6.94</v>
      </c>
      <c r="AQ37" s="5"/>
      <c r="AR37" s="5"/>
      <c r="AS37" s="5"/>
    </row>
    <row r="38" spans="1:45" s="1" customFormat="1" ht="12" customHeight="1">
      <c r="A38" s="200" t="s">
        <v>40</v>
      </c>
      <c r="B38" s="27" t="s">
        <v>19</v>
      </c>
      <c r="C38" s="40" t="s">
        <v>20</v>
      </c>
      <c r="D38" s="42">
        <v>282873</v>
      </c>
      <c r="E38" s="43">
        <v>57604</v>
      </c>
      <c r="F38" s="43">
        <v>57604</v>
      </c>
      <c r="G38" s="20" t="s">
        <v>17</v>
      </c>
      <c r="H38" s="20" t="s">
        <v>17</v>
      </c>
      <c r="I38" s="20" t="s">
        <v>17</v>
      </c>
      <c r="J38" s="43">
        <v>225269</v>
      </c>
      <c r="K38" s="43">
        <v>79195</v>
      </c>
      <c r="L38" s="43">
        <v>130630</v>
      </c>
      <c r="M38" s="43">
        <v>8248</v>
      </c>
      <c r="N38" s="43">
        <v>7196</v>
      </c>
      <c r="O38" s="44">
        <v>100</v>
      </c>
      <c r="P38" s="44">
        <v>35.16</v>
      </c>
      <c r="Q38" s="44">
        <v>57.99</v>
      </c>
      <c r="R38" s="44">
        <v>3.66</v>
      </c>
      <c r="S38" s="44">
        <v>3.19</v>
      </c>
      <c r="AQ38" s="5"/>
      <c r="AR38" s="5"/>
      <c r="AS38" s="5"/>
    </row>
    <row r="39" spans="1:45" s="1" customFormat="1" ht="12" customHeight="1">
      <c r="A39" s="206"/>
      <c r="B39" s="27" t="s">
        <v>21</v>
      </c>
      <c r="C39" s="40" t="s">
        <v>22</v>
      </c>
      <c r="D39" s="42">
        <v>258664</v>
      </c>
      <c r="E39" s="43">
        <v>53268</v>
      </c>
      <c r="F39" s="43">
        <v>53268</v>
      </c>
      <c r="G39" s="20" t="s">
        <v>17</v>
      </c>
      <c r="H39" s="20" t="s">
        <v>17</v>
      </c>
      <c r="I39" s="20" t="s">
        <v>17</v>
      </c>
      <c r="J39" s="43">
        <v>205396</v>
      </c>
      <c r="K39" s="43">
        <v>56446</v>
      </c>
      <c r="L39" s="43">
        <v>119041</v>
      </c>
      <c r="M39" s="43">
        <v>7205</v>
      </c>
      <c r="N39" s="43">
        <v>22704</v>
      </c>
      <c r="O39" s="44">
        <v>100</v>
      </c>
      <c r="P39" s="44">
        <v>27.48</v>
      </c>
      <c r="Q39" s="44">
        <v>57.96</v>
      </c>
      <c r="R39" s="44">
        <v>3.51</v>
      </c>
      <c r="S39" s="44">
        <v>11.05</v>
      </c>
      <c r="AQ39" s="5"/>
      <c r="AR39" s="5"/>
      <c r="AS39" s="5"/>
    </row>
    <row r="40" spans="1:45" s="1" customFormat="1" ht="12" customHeight="1">
      <c r="A40" s="31" t="s">
        <v>41</v>
      </c>
      <c r="B40" s="15" t="s">
        <v>15</v>
      </c>
      <c r="C40" s="34" t="s">
        <v>16</v>
      </c>
      <c r="D40" s="36">
        <v>743368</v>
      </c>
      <c r="E40" s="37">
        <v>143549</v>
      </c>
      <c r="F40" s="37">
        <v>143549</v>
      </c>
      <c r="G40" s="10" t="s">
        <v>17</v>
      </c>
      <c r="H40" s="10" t="s">
        <v>17</v>
      </c>
      <c r="I40" s="10" t="s">
        <v>17</v>
      </c>
      <c r="J40" s="37">
        <v>599819</v>
      </c>
      <c r="K40" s="37">
        <v>181552</v>
      </c>
      <c r="L40" s="37">
        <v>357184</v>
      </c>
      <c r="M40" s="37">
        <v>15920</v>
      </c>
      <c r="N40" s="37">
        <v>45163</v>
      </c>
      <c r="O40" s="38">
        <v>100</v>
      </c>
      <c r="P40" s="38">
        <v>30.27</v>
      </c>
      <c r="Q40" s="38">
        <v>59.55</v>
      </c>
      <c r="R40" s="38">
        <v>2.65</v>
      </c>
      <c r="S40" s="38">
        <v>7.53</v>
      </c>
      <c r="AQ40" s="5"/>
      <c r="AR40" s="5"/>
      <c r="AS40" s="5"/>
    </row>
    <row r="41" spans="1:45" s="1" customFormat="1" ht="12" customHeight="1">
      <c r="A41" s="200" t="s">
        <v>42</v>
      </c>
      <c r="B41" s="27" t="s">
        <v>19</v>
      </c>
      <c r="C41" s="40" t="s">
        <v>20</v>
      </c>
      <c r="D41" s="42">
        <v>392911</v>
      </c>
      <c r="E41" s="43">
        <v>75295</v>
      </c>
      <c r="F41" s="43">
        <v>75295</v>
      </c>
      <c r="G41" s="20" t="s">
        <v>17</v>
      </c>
      <c r="H41" s="20" t="s">
        <v>17</v>
      </c>
      <c r="I41" s="20" t="s">
        <v>17</v>
      </c>
      <c r="J41" s="43">
        <v>317616</v>
      </c>
      <c r="K41" s="43">
        <v>105791</v>
      </c>
      <c r="L41" s="43">
        <v>192670</v>
      </c>
      <c r="M41" s="43">
        <v>9023</v>
      </c>
      <c r="N41" s="43">
        <v>10132</v>
      </c>
      <c r="O41" s="44">
        <v>100</v>
      </c>
      <c r="P41" s="44">
        <v>33.31</v>
      </c>
      <c r="Q41" s="44">
        <v>60.66</v>
      </c>
      <c r="R41" s="44">
        <v>2.84</v>
      </c>
      <c r="S41" s="44">
        <v>3.19</v>
      </c>
      <c r="AQ41" s="5"/>
      <c r="AR41" s="5"/>
      <c r="AS41" s="5"/>
    </row>
    <row r="42" spans="1:45" s="1" customFormat="1" ht="12" customHeight="1">
      <c r="A42" s="206"/>
      <c r="B42" s="27" t="s">
        <v>21</v>
      </c>
      <c r="C42" s="40" t="s">
        <v>22</v>
      </c>
      <c r="D42" s="42">
        <v>350457</v>
      </c>
      <c r="E42" s="43">
        <v>68254</v>
      </c>
      <c r="F42" s="43">
        <v>68254</v>
      </c>
      <c r="G42" s="20" t="s">
        <v>17</v>
      </c>
      <c r="H42" s="20" t="s">
        <v>17</v>
      </c>
      <c r="I42" s="20" t="s">
        <v>17</v>
      </c>
      <c r="J42" s="43">
        <v>282203</v>
      </c>
      <c r="K42" s="43">
        <v>75761</v>
      </c>
      <c r="L42" s="43">
        <v>164514</v>
      </c>
      <c r="M42" s="43">
        <v>6897</v>
      </c>
      <c r="N42" s="43">
        <v>35031</v>
      </c>
      <c r="O42" s="44">
        <v>100</v>
      </c>
      <c r="P42" s="44">
        <v>26.85</v>
      </c>
      <c r="Q42" s="44">
        <v>58.3</v>
      </c>
      <c r="R42" s="44">
        <v>2.44</v>
      </c>
      <c r="S42" s="44">
        <v>12.41</v>
      </c>
      <c r="AQ42" s="5"/>
      <c r="AR42" s="5"/>
      <c r="AS42" s="5"/>
    </row>
    <row r="43" spans="1:45" s="1" customFormat="1" ht="12" customHeight="1">
      <c r="A43" s="31" t="s">
        <v>43</v>
      </c>
      <c r="B43" s="15" t="s">
        <v>15</v>
      </c>
      <c r="C43" s="34" t="s">
        <v>16</v>
      </c>
      <c r="D43" s="36">
        <v>562305</v>
      </c>
      <c r="E43" s="37">
        <v>106462</v>
      </c>
      <c r="F43" s="37">
        <v>106459</v>
      </c>
      <c r="G43" s="37">
        <v>3</v>
      </c>
      <c r="H43" s="10" t="s">
        <v>17</v>
      </c>
      <c r="I43" s="10" t="s">
        <v>17</v>
      </c>
      <c r="J43" s="37">
        <v>455843</v>
      </c>
      <c r="K43" s="37">
        <v>135773</v>
      </c>
      <c r="L43" s="37">
        <v>272611</v>
      </c>
      <c r="M43" s="37">
        <v>13541</v>
      </c>
      <c r="N43" s="37">
        <v>33918</v>
      </c>
      <c r="O43" s="38">
        <v>100</v>
      </c>
      <c r="P43" s="38">
        <v>29.79</v>
      </c>
      <c r="Q43" s="38">
        <v>59.8</v>
      </c>
      <c r="R43" s="38">
        <v>2.97</v>
      </c>
      <c r="S43" s="38">
        <v>7.44</v>
      </c>
      <c r="AQ43" s="5"/>
      <c r="AR43" s="5"/>
      <c r="AS43" s="5"/>
    </row>
    <row r="44" spans="1:45" s="1" customFormat="1" ht="12" customHeight="1">
      <c r="A44" s="200" t="s">
        <v>44</v>
      </c>
      <c r="B44" s="27" t="s">
        <v>19</v>
      </c>
      <c r="C44" s="40" t="s">
        <v>20</v>
      </c>
      <c r="D44" s="42">
        <v>296936</v>
      </c>
      <c r="E44" s="43">
        <v>55341</v>
      </c>
      <c r="F44" s="43">
        <v>55340</v>
      </c>
      <c r="G44" s="43">
        <v>1</v>
      </c>
      <c r="H44" s="20" t="s">
        <v>17</v>
      </c>
      <c r="I44" s="20" t="s">
        <v>17</v>
      </c>
      <c r="J44" s="43">
        <v>241595</v>
      </c>
      <c r="K44" s="43">
        <v>80800</v>
      </c>
      <c r="L44" s="43">
        <v>144757</v>
      </c>
      <c r="M44" s="43">
        <v>7794</v>
      </c>
      <c r="N44" s="43">
        <v>8244</v>
      </c>
      <c r="O44" s="44">
        <v>100</v>
      </c>
      <c r="P44" s="44">
        <v>33.44</v>
      </c>
      <c r="Q44" s="44">
        <v>59.92</v>
      </c>
      <c r="R44" s="44">
        <v>3.23</v>
      </c>
      <c r="S44" s="44">
        <v>3.41</v>
      </c>
      <c r="AQ44" s="5"/>
      <c r="AR44" s="5"/>
      <c r="AS44" s="5"/>
    </row>
    <row r="45" spans="1:45" s="1" customFormat="1" ht="12" customHeight="1">
      <c r="A45" s="206"/>
      <c r="B45" s="27" t="s">
        <v>21</v>
      </c>
      <c r="C45" s="40" t="s">
        <v>22</v>
      </c>
      <c r="D45" s="42">
        <v>265369</v>
      </c>
      <c r="E45" s="43">
        <v>51121</v>
      </c>
      <c r="F45" s="43">
        <v>51119</v>
      </c>
      <c r="G45" s="43">
        <v>2</v>
      </c>
      <c r="H45" s="20" t="s">
        <v>17</v>
      </c>
      <c r="I45" s="20" t="s">
        <v>17</v>
      </c>
      <c r="J45" s="43">
        <v>214248</v>
      </c>
      <c r="K45" s="43">
        <v>54973</v>
      </c>
      <c r="L45" s="43">
        <v>127854</v>
      </c>
      <c r="M45" s="43">
        <v>5747</v>
      </c>
      <c r="N45" s="43">
        <v>25674</v>
      </c>
      <c r="O45" s="44">
        <v>100</v>
      </c>
      <c r="P45" s="44">
        <v>25.66</v>
      </c>
      <c r="Q45" s="44">
        <v>59.68</v>
      </c>
      <c r="R45" s="44">
        <v>2.68</v>
      </c>
      <c r="S45" s="44">
        <v>11.98</v>
      </c>
      <c r="AQ45" s="5"/>
      <c r="AR45" s="5"/>
      <c r="AS45" s="5"/>
    </row>
    <row r="46" spans="1:45" s="1" customFormat="1" ht="12" customHeight="1">
      <c r="A46" s="31" t="s">
        <v>45</v>
      </c>
      <c r="B46" s="15" t="s">
        <v>15</v>
      </c>
      <c r="C46" s="34" t="s">
        <v>16</v>
      </c>
      <c r="D46" s="36">
        <v>1107687</v>
      </c>
      <c r="E46" s="37">
        <v>218636</v>
      </c>
      <c r="F46" s="37">
        <v>218635</v>
      </c>
      <c r="G46" s="37">
        <v>1</v>
      </c>
      <c r="H46" s="10" t="s">
        <v>17</v>
      </c>
      <c r="I46" s="10" t="s">
        <v>17</v>
      </c>
      <c r="J46" s="37">
        <v>889051</v>
      </c>
      <c r="K46" s="37">
        <v>279961</v>
      </c>
      <c r="L46" s="37">
        <v>519005</v>
      </c>
      <c r="M46" s="37">
        <v>32275</v>
      </c>
      <c r="N46" s="37">
        <v>57810</v>
      </c>
      <c r="O46" s="38">
        <v>100</v>
      </c>
      <c r="P46" s="38">
        <v>31.49</v>
      </c>
      <c r="Q46" s="38">
        <v>58.38</v>
      </c>
      <c r="R46" s="38">
        <v>3.63</v>
      </c>
      <c r="S46" s="38">
        <v>6.5</v>
      </c>
      <c r="AQ46" s="5"/>
      <c r="AR46" s="5"/>
      <c r="AS46" s="5"/>
    </row>
    <row r="47" spans="1:45" s="1" customFormat="1" ht="12" customHeight="1">
      <c r="A47" s="200" t="s">
        <v>46</v>
      </c>
      <c r="B47" s="27" t="s">
        <v>19</v>
      </c>
      <c r="C47" s="40" t="s">
        <v>20</v>
      </c>
      <c r="D47" s="42">
        <v>572550</v>
      </c>
      <c r="E47" s="43">
        <v>113546</v>
      </c>
      <c r="F47" s="43">
        <v>113546</v>
      </c>
      <c r="G47" s="20" t="s">
        <v>17</v>
      </c>
      <c r="H47" s="20" t="s">
        <v>17</v>
      </c>
      <c r="I47" s="20" t="s">
        <v>17</v>
      </c>
      <c r="J47" s="43">
        <v>459004</v>
      </c>
      <c r="K47" s="43">
        <v>162604</v>
      </c>
      <c r="L47" s="43">
        <v>265734</v>
      </c>
      <c r="M47" s="43">
        <v>16552</v>
      </c>
      <c r="N47" s="43">
        <v>14114</v>
      </c>
      <c r="O47" s="44">
        <v>100</v>
      </c>
      <c r="P47" s="44">
        <v>35.43</v>
      </c>
      <c r="Q47" s="44">
        <v>57.89</v>
      </c>
      <c r="R47" s="44">
        <v>3.61</v>
      </c>
      <c r="S47" s="44">
        <v>3.07</v>
      </c>
      <c r="AQ47" s="5"/>
      <c r="AR47" s="5"/>
      <c r="AS47" s="5"/>
    </row>
    <row r="48" spans="1:45" s="1" customFormat="1" ht="12" customHeight="1">
      <c r="A48" s="206"/>
      <c r="B48" s="27" t="s">
        <v>21</v>
      </c>
      <c r="C48" s="40" t="s">
        <v>22</v>
      </c>
      <c r="D48" s="42">
        <v>535137</v>
      </c>
      <c r="E48" s="43">
        <v>105090</v>
      </c>
      <c r="F48" s="43">
        <v>105089</v>
      </c>
      <c r="G48" s="43">
        <v>1</v>
      </c>
      <c r="H48" s="20" t="s">
        <v>17</v>
      </c>
      <c r="I48" s="20" t="s">
        <v>17</v>
      </c>
      <c r="J48" s="43">
        <v>430047</v>
      </c>
      <c r="K48" s="43">
        <v>117357</v>
      </c>
      <c r="L48" s="43">
        <v>253271</v>
      </c>
      <c r="M48" s="43">
        <v>15723</v>
      </c>
      <c r="N48" s="43">
        <v>43696</v>
      </c>
      <c r="O48" s="44">
        <v>100</v>
      </c>
      <c r="P48" s="44">
        <v>27.29</v>
      </c>
      <c r="Q48" s="44">
        <v>58.89</v>
      </c>
      <c r="R48" s="44">
        <v>3.66</v>
      </c>
      <c r="S48" s="44">
        <v>10.16</v>
      </c>
      <c r="AQ48" s="5"/>
      <c r="AR48" s="5"/>
      <c r="AS48" s="5"/>
    </row>
    <row r="49" spans="1:45" s="1" customFormat="1" ht="12" customHeight="1">
      <c r="A49" s="31" t="s">
        <v>47</v>
      </c>
      <c r="B49" s="15" t="s">
        <v>15</v>
      </c>
      <c r="C49" s="34" t="s">
        <v>16</v>
      </c>
      <c r="D49" s="36">
        <v>1234707</v>
      </c>
      <c r="E49" s="37">
        <v>247454</v>
      </c>
      <c r="F49" s="37">
        <v>247451</v>
      </c>
      <c r="G49" s="37">
        <v>3</v>
      </c>
      <c r="H49" s="10" t="s">
        <v>17</v>
      </c>
      <c r="I49" s="10" t="s">
        <v>17</v>
      </c>
      <c r="J49" s="37">
        <v>987253</v>
      </c>
      <c r="K49" s="37">
        <v>333620</v>
      </c>
      <c r="L49" s="37">
        <v>558742</v>
      </c>
      <c r="M49" s="37">
        <v>40986</v>
      </c>
      <c r="N49" s="37">
        <v>53905</v>
      </c>
      <c r="O49" s="38">
        <v>100</v>
      </c>
      <c r="P49" s="38">
        <v>33.79</v>
      </c>
      <c r="Q49" s="38">
        <v>56.6</v>
      </c>
      <c r="R49" s="38">
        <v>4.15</v>
      </c>
      <c r="S49" s="38">
        <v>5.46</v>
      </c>
      <c r="AQ49" s="5"/>
      <c r="AR49" s="5"/>
      <c r="AS49" s="5"/>
    </row>
    <row r="50" spans="1:45" s="1" customFormat="1" ht="12" customHeight="1">
      <c r="A50" s="200" t="s">
        <v>48</v>
      </c>
      <c r="B50" s="27" t="s">
        <v>19</v>
      </c>
      <c r="C50" s="40" t="s">
        <v>20</v>
      </c>
      <c r="D50" s="42">
        <v>641615</v>
      </c>
      <c r="E50" s="43">
        <v>128514</v>
      </c>
      <c r="F50" s="43">
        <v>128514</v>
      </c>
      <c r="G50" s="20" t="s">
        <v>17</v>
      </c>
      <c r="H50" s="20" t="s">
        <v>17</v>
      </c>
      <c r="I50" s="20" t="s">
        <v>17</v>
      </c>
      <c r="J50" s="43">
        <v>513101</v>
      </c>
      <c r="K50" s="43">
        <v>194740</v>
      </c>
      <c r="L50" s="43">
        <v>284583</v>
      </c>
      <c r="M50" s="43">
        <v>21081</v>
      </c>
      <c r="N50" s="43">
        <v>12697</v>
      </c>
      <c r="O50" s="44">
        <v>100</v>
      </c>
      <c r="P50" s="44">
        <v>37.95</v>
      </c>
      <c r="Q50" s="44">
        <v>55.46</v>
      </c>
      <c r="R50" s="44">
        <v>4.11</v>
      </c>
      <c r="S50" s="44">
        <v>2.47</v>
      </c>
      <c r="AQ50" s="5"/>
      <c r="AR50" s="5"/>
      <c r="AS50" s="5"/>
    </row>
    <row r="51" spans="1:45" s="1" customFormat="1" ht="12" customHeight="1">
      <c r="A51" s="206"/>
      <c r="B51" s="27" t="s">
        <v>21</v>
      </c>
      <c r="C51" s="40" t="s">
        <v>22</v>
      </c>
      <c r="D51" s="42">
        <v>593092</v>
      </c>
      <c r="E51" s="43">
        <v>118940</v>
      </c>
      <c r="F51" s="43">
        <v>118937</v>
      </c>
      <c r="G51" s="43">
        <v>3</v>
      </c>
      <c r="H51" s="20" t="s">
        <v>17</v>
      </c>
      <c r="I51" s="20" t="s">
        <v>17</v>
      </c>
      <c r="J51" s="43">
        <v>474152</v>
      </c>
      <c r="K51" s="43">
        <v>138880</v>
      </c>
      <c r="L51" s="43">
        <v>274159</v>
      </c>
      <c r="M51" s="43">
        <v>19905</v>
      </c>
      <c r="N51" s="43">
        <v>41208</v>
      </c>
      <c r="O51" s="44">
        <v>100</v>
      </c>
      <c r="P51" s="44">
        <v>29.29</v>
      </c>
      <c r="Q51" s="44">
        <v>57.82</v>
      </c>
      <c r="R51" s="44">
        <v>4.2</v>
      </c>
      <c r="S51" s="44">
        <v>8.69</v>
      </c>
      <c r="AQ51" s="5"/>
      <c r="AR51" s="5"/>
      <c r="AS51" s="5"/>
    </row>
    <row r="52" spans="1:45" s="1" customFormat="1" ht="12" customHeight="1">
      <c r="A52" s="31" t="s">
        <v>49</v>
      </c>
      <c r="B52" s="15" t="s">
        <v>15</v>
      </c>
      <c r="C52" s="34" t="s">
        <v>16</v>
      </c>
      <c r="D52" s="36">
        <v>907590</v>
      </c>
      <c r="E52" s="37">
        <v>181910</v>
      </c>
      <c r="F52" s="37">
        <v>181907</v>
      </c>
      <c r="G52" s="37">
        <v>3</v>
      </c>
      <c r="H52" s="10" t="s">
        <v>17</v>
      </c>
      <c r="I52" s="10" t="s">
        <v>17</v>
      </c>
      <c r="J52" s="37">
        <v>725680</v>
      </c>
      <c r="K52" s="37">
        <v>236148</v>
      </c>
      <c r="L52" s="37">
        <v>411213</v>
      </c>
      <c r="M52" s="37">
        <v>29652</v>
      </c>
      <c r="N52" s="37">
        <v>48667</v>
      </c>
      <c r="O52" s="38">
        <v>100</v>
      </c>
      <c r="P52" s="38">
        <v>32.54</v>
      </c>
      <c r="Q52" s="38">
        <v>56.67</v>
      </c>
      <c r="R52" s="38">
        <v>4.09</v>
      </c>
      <c r="S52" s="38">
        <v>6.71</v>
      </c>
      <c r="AQ52" s="5"/>
      <c r="AR52" s="5"/>
      <c r="AS52" s="5"/>
    </row>
    <row r="53" spans="1:45" s="1" customFormat="1" ht="12" customHeight="1">
      <c r="A53" s="200" t="s">
        <v>50</v>
      </c>
      <c r="B53" s="27" t="s">
        <v>19</v>
      </c>
      <c r="C53" s="40" t="s">
        <v>20</v>
      </c>
      <c r="D53" s="42">
        <v>473928</v>
      </c>
      <c r="E53" s="43">
        <v>94498</v>
      </c>
      <c r="F53" s="43">
        <v>94498</v>
      </c>
      <c r="G53" s="20" t="s">
        <v>17</v>
      </c>
      <c r="H53" s="20" t="s">
        <v>17</v>
      </c>
      <c r="I53" s="20" t="s">
        <v>17</v>
      </c>
      <c r="J53" s="43">
        <v>379430</v>
      </c>
      <c r="K53" s="43">
        <v>140106</v>
      </c>
      <c r="L53" s="43">
        <v>211533</v>
      </c>
      <c r="M53" s="43">
        <v>15970</v>
      </c>
      <c r="N53" s="43">
        <v>11821</v>
      </c>
      <c r="O53" s="44">
        <v>100</v>
      </c>
      <c r="P53" s="44">
        <v>36.93</v>
      </c>
      <c r="Q53" s="44">
        <v>55.75</v>
      </c>
      <c r="R53" s="44">
        <v>4.21</v>
      </c>
      <c r="S53" s="44">
        <v>3.12</v>
      </c>
      <c r="T53" s="4"/>
      <c r="AQ53" s="5"/>
      <c r="AR53" s="5"/>
      <c r="AS53" s="5"/>
    </row>
    <row r="54" spans="1:45" s="1" customFormat="1" ht="12" customHeight="1">
      <c r="A54" s="206"/>
      <c r="B54" s="27" t="s">
        <v>21</v>
      </c>
      <c r="C54" s="40" t="s">
        <v>22</v>
      </c>
      <c r="D54" s="42">
        <v>433662</v>
      </c>
      <c r="E54" s="43">
        <v>87412</v>
      </c>
      <c r="F54" s="43">
        <v>87409</v>
      </c>
      <c r="G54" s="43">
        <v>3</v>
      </c>
      <c r="H54" s="20" t="s">
        <v>17</v>
      </c>
      <c r="I54" s="20" t="s">
        <v>17</v>
      </c>
      <c r="J54" s="43">
        <v>346250</v>
      </c>
      <c r="K54" s="43">
        <v>96042</v>
      </c>
      <c r="L54" s="43">
        <v>199680</v>
      </c>
      <c r="M54" s="43">
        <v>13682</v>
      </c>
      <c r="N54" s="43">
        <v>36846</v>
      </c>
      <c r="O54" s="44">
        <v>100</v>
      </c>
      <c r="P54" s="44">
        <v>27.74</v>
      </c>
      <c r="Q54" s="44">
        <v>57.67</v>
      </c>
      <c r="R54" s="44">
        <v>3.95</v>
      </c>
      <c r="S54" s="44">
        <v>10.64</v>
      </c>
      <c r="T54" s="4"/>
      <c r="AQ54" s="5"/>
      <c r="AR54" s="5"/>
      <c r="AS54" s="5"/>
    </row>
    <row r="55" spans="1:45" s="1" customFormat="1" ht="12" customHeight="1">
      <c r="A55" s="31" t="s">
        <v>51</v>
      </c>
      <c r="B55" s="15" t="s">
        <v>15</v>
      </c>
      <c r="C55" s="34" t="s">
        <v>16</v>
      </c>
      <c r="D55" s="36">
        <v>245312</v>
      </c>
      <c r="E55" s="37">
        <v>48060</v>
      </c>
      <c r="F55" s="37">
        <v>48059</v>
      </c>
      <c r="G55" s="37">
        <v>1</v>
      </c>
      <c r="H55" s="10" t="s">
        <v>17</v>
      </c>
      <c r="I55" s="10" t="s">
        <v>17</v>
      </c>
      <c r="J55" s="37">
        <v>197252</v>
      </c>
      <c r="K55" s="37">
        <v>69548</v>
      </c>
      <c r="L55" s="37">
        <v>102170</v>
      </c>
      <c r="M55" s="37">
        <v>10741</v>
      </c>
      <c r="N55" s="37">
        <v>14793</v>
      </c>
      <c r="O55" s="38">
        <v>100</v>
      </c>
      <c r="P55" s="38">
        <v>35.26</v>
      </c>
      <c r="Q55" s="38">
        <v>51.8</v>
      </c>
      <c r="R55" s="38">
        <v>5.45</v>
      </c>
      <c r="S55" s="38">
        <v>7.5</v>
      </c>
      <c r="T55" s="4"/>
      <c r="AQ55" s="5"/>
      <c r="AR55" s="5"/>
      <c r="AS55" s="5"/>
    </row>
    <row r="56" spans="1:45" s="1" customFormat="1" ht="12" customHeight="1">
      <c r="A56" s="200" t="s">
        <v>52</v>
      </c>
      <c r="B56" s="27" t="s">
        <v>19</v>
      </c>
      <c r="C56" s="40" t="s">
        <v>20</v>
      </c>
      <c r="D56" s="42">
        <v>131806</v>
      </c>
      <c r="E56" s="43">
        <v>25222</v>
      </c>
      <c r="F56" s="43">
        <v>25222</v>
      </c>
      <c r="G56" s="20" t="s">
        <v>17</v>
      </c>
      <c r="H56" s="20" t="s">
        <v>17</v>
      </c>
      <c r="I56" s="20" t="s">
        <v>17</v>
      </c>
      <c r="J56" s="43">
        <v>106584</v>
      </c>
      <c r="K56" s="43">
        <v>44362</v>
      </c>
      <c r="L56" s="43">
        <v>53206</v>
      </c>
      <c r="M56" s="43">
        <v>5712</v>
      </c>
      <c r="N56" s="43">
        <v>3304</v>
      </c>
      <c r="O56" s="44">
        <v>100</v>
      </c>
      <c r="P56" s="44">
        <v>41.62</v>
      </c>
      <c r="Q56" s="44">
        <v>49.92</v>
      </c>
      <c r="R56" s="44">
        <v>5.36</v>
      </c>
      <c r="S56" s="44">
        <v>3.1</v>
      </c>
      <c r="T56" s="4"/>
      <c r="AQ56" s="5"/>
      <c r="AR56" s="5"/>
      <c r="AS56" s="5"/>
    </row>
    <row r="57" spans="1:45" s="1" customFormat="1" ht="12" customHeight="1">
      <c r="A57" s="206"/>
      <c r="B57" s="27" t="s">
        <v>21</v>
      </c>
      <c r="C57" s="40" t="s">
        <v>22</v>
      </c>
      <c r="D57" s="42">
        <v>113506</v>
      </c>
      <c r="E57" s="43">
        <v>22838</v>
      </c>
      <c r="F57" s="43">
        <v>22837</v>
      </c>
      <c r="G57" s="43">
        <v>1</v>
      </c>
      <c r="H57" s="20" t="s">
        <v>17</v>
      </c>
      <c r="I57" s="20" t="s">
        <v>17</v>
      </c>
      <c r="J57" s="43">
        <v>90668</v>
      </c>
      <c r="K57" s="43">
        <v>25186</v>
      </c>
      <c r="L57" s="43">
        <v>48964</v>
      </c>
      <c r="M57" s="43">
        <v>5029</v>
      </c>
      <c r="N57" s="43">
        <v>11489</v>
      </c>
      <c r="O57" s="44">
        <v>100</v>
      </c>
      <c r="P57" s="44">
        <v>27.78</v>
      </c>
      <c r="Q57" s="44">
        <v>54</v>
      </c>
      <c r="R57" s="44">
        <v>5.55</v>
      </c>
      <c r="S57" s="44">
        <v>12.67</v>
      </c>
      <c r="T57" s="4"/>
      <c r="AQ57" s="5"/>
      <c r="AR57" s="5"/>
      <c r="AS57" s="5"/>
    </row>
    <row r="58" spans="1:45" s="1" customFormat="1" ht="12" customHeight="1">
      <c r="A58" s="31" t="s">
        <v>53</v>
      </c>
      <c r="B58" s="15" t="s">
        <v>15</v>
      </c>
      <c r="C58" s="34" t="s">
        <v>16</v>
      </c>
      <c r="D58" s="36">
        <v>353630</v>
      </c>
      <c r="E58" s="37">
        <v>70949</v>
      </c>
      <c r="F58" s="37">
        <v>70945</v>
      </c>
      <c r="G58" s="37">
        <v>4</v>
      </c>
      <c r="H58" s="10" t="s">
        <v>17</v>
      </c>
      <c r="I58" s="10" t="s">
        <v>17</v>
      </c>
      <c r="J58" s="37">
        <v>282681</v>
      </c>
      <c r="K58" s="37">
        <v>100233</v>
      </c>
      <c r="L58" s="37">
        <v>146579</v>
      </c>
      <c r="M58" s="37">
        <v>16796</v>
      </c>
      <c r="N58" s="37">
        <v>19073</v>
      </c>
      <c r="O58" s="38">
        <v>100</v>
      </c>
      <c r="P58" s="38">
        <v>35.46</v>
      </c>
      <c r="Q58" s="38">
        <v>51.85</v>
      </c>
      <c r="R58" s="38">
        <v>5.94</v>
      </c>
      <c r="S58" s="38">
        <v>6.75</v>
      </c>
      <c r="T58" s="4"/>
      <c r="AQ58" s="5"/>
      <c r="AR58" s="5"/>
      <c r="AS58" s="5"/>
    </row>
    <row r="59" spans="1:45" s="1" customFormat="1" ht="12" customHeight="1">
      <c r="A59" s="200" t="s">
        <v>54</v>
      </c>
      <c r="B59" s="27" t="s">
        <v>19</v>
      </c>
      <c r="C59" s="40" t="s">
        <v>20</v>
      </c>
      <c r="D59" s="42">
        <v>187174</v>
      </c>
      <c r="E59" s="43">
        <v>36582</v>
      </c>
      <c r="F59" s="43">
        <v>36581</v>
      </c>
      <c r="G59" s="43">
        <v>1</v>
      </c>
      <c r="H59" s="20" t="s">
        <v>17</v>
      </c>
      <c r="I59" s="20" t="s">
        <v>17</v>
      </c>
      <c r="J59" s="43">
        <v>150592</v>
      </c>
      <c r="K59" s="43">
        <v>62188</v>
      </c>
      <c r="L59" s="43">
        <v>75396</v>
      </c>
      <c r="M59" s="43">
        <v>8769</v>
      </c>
      <c r="N59" s="43">
        <v>4239</v>
      </c>
      <c r="O59" s="44">
        <v>100</v>
      </c>
      <c r="P59" s="44">
        <v>41.3</v>
      </c>
      <c r="Q59" s="44">
        <v>50.07</v>
      </c>
      <c r="R59" s="44">
        <v>5.82</v>
      </c>
      <c r="S59" s="44">
        <v>2.81</v>
      </c>
      <c r="T59" s="4"/>
      <c r="AQ59" s="5"/>
      <c r="AR59" s="5"/>
      <c r="AS59" s="5"/>
    </row>
    <row r="60" spans="1:45" s="1" customFormat="1" ht="12" customHeight="1">
      <c r="A60" s="206"/>
      <c r="B60" s="27" t="s">
        <v>21</v>
      </c>
      <c r="C60" s="40" t="s">
        <v>22</v>
      </c>
      <c r="D60" s="42">
        <v>166456</v>
      </c>
      <c r="E60" s="43">
        <v>34367</v>
      </c>
      <c r="F60" s="43">
        <v>34364</v>
      </c>
      <c r="G60" s="43">
        <v>3</v>
      </c>
      <c r="H60" s="20" t="s">
        <v>17</v>
      </c>
      <c r="I60" s="20" t="s">
        <v>17</v>
      </c>
      <c r="J60" s="43">
        <v>132089</v>
      </c>
      <c r="K60" s="43">
        <v>38045</v>
      </c>
      <c r="L60" s="43">
        <v>71183</v>
      </c>
      <c r="M60" s="43">
        <v>8027</v>
      </c>
      <c r="N60" s="43">
        <v>14834</v>
      </c>
      <c r="O60" s="44">
        <v>100</v>
      </c>
      <c r="P60" s="44">
        <v>28.8</v>
      </c>
      <c r="Q60" s="44">
        <v>53.89</v>
      </c>
      <c r="R60" s="44">
        <v>6.08</v>
      </c>
      <c r="S60" s="44">
        <v>11.23</v>
      </c>
      <c r="T60" s="4"/>
      <c r="AQ60" s="5"/>
      <c r="AR60" s="5"/>
      <c r="AS60" s="5"/>
    </row>
    <row r="61" spans="1:45" s="1" customFormat="1" ht="12" customHeight="1">
      <c r="A61" s="31" t="s">
        <v>55</v>
      </c>
      <c r="B61" s="15" t="s">
        <v>15</v>
      </c>
      <c r="C61" s="34" t="s">
        <v>16</v>
      </c>
      <c r="D61" s="36">
        <v>89496</v>
      </c>
      <c r="E61" s="37">
        <v>16611</v>
      </c>
      <c r="F61" s="37">
        <v>16611</v>
      </c>
      <c r="G61" s="10" t="s">
        <v>17</v>
      </c>
      <c r="H61" s="10" t="s">
        <v>17</v>
      </c>
      <c r="I61" s="10" t="s">
        <v>17</v>
      </c>
      <c r="J61" s="37">
        <v>72885</v>
      </c>
      <c r="K61" s="37">
        <v>23747</v>
      </c>
      <c r="L61" s="37">
        <v>41034</v>
      </c>
      <c r="M61" s="37">
        <v>2261</v>
      </c>
      <c r="N61" s="37">
        <v>5843</v>
      </c>
      <c r="O61" s="38">
        <v>100</v>
      </c>
      <c r="P61" s="38">
        <v>32.58</v>
      </c>
      <c r="Q61" s="38">
        <v>56.3</v>
      </c>
      <c r="R61" s="38">
        <v>3.1</v>
      </c>
      <c r="S61" s="38">
        <v>8.02</v>
      </c>
      <c r="T61" s="4"/>
      <c r="AQ61" s="5"/>
      <c r="AR61" s="5"/>
      <c r="AS61" s="5"/>
    </row>
    <row r="62" spans="1:45" s="1" customFormat="1" ht="12" customHeight="1">
      <c r="A62" s="200" t="s">
        <v>56</v>
      </c>
      <c r="B62" s="27" t="s">
        <v>19</v>
      </c>
      <c r="C62" s="40" t="s">
        <v>20</v>
      </c>
      <c r="D62" s="42">
        <v>46877</v>
      </c>
      <c r="E62" s="43">
        <v>8627</v>
      </c>
      <c r="F62" s="43">
        <v>8627</v>
      </c>
      <c r="G62" s="20" t="s">
        <v>17</v>
      </c>
      <c r="H62" s="20" t="s">
        <v>17</v>
      </c>
      <c r="I62" s="20" t="s">
        <v>17</v>
      </c>
      <c r="J62" s="43">
        <v>38250</v>
      </c>
      <c r="K62" s="43">
        <v>14117</v>
      </c>
      <c r="L62" s="43">
        <v>21500</v>
      </c>
      <c r="M62" s="43">
        <v>1269</v>
      </c>
      <c r="N62" s="43">
        <v>1364</v>
      </c>
      <c r="O62" s="44">
        <v>100</v>
      </c>
      <c r="P62" s="44">
        <v>36.91</v>
      </c>
      <c r="Q62" s="44">
        <v>56.21</v>
      </c>
      <c r="R62" s="44">
        <v>3.32</v>
      </c>
      <c r="S62" s="44">
        <v>3.57</v>
      </c>
      <c r="T62" s="4"/>
      <c r="AQ62" s="5"/>
      <c r="AR62" s="5"/>
      <c r="AS62" s="5"/>
    </row>
    <row r="63" spans="1:45" s="1" customFormat="1" ht="12" customHeight="1">
      <c r="A63" s="206"/>
      <c r="B63" s="27" t="s">
        <v>21</v>
      </c>
      <c r="C63" s="40" t="s">
        <v>22</v>
      </c>
      <c r="D63" s="42">
        <v>42619</v>
      </c>
      <c r="E63" s="43">
        <v>7984</v>
      </c>
      <c r="F63" s="43">
        <v>7984</v>
      </c>
      <c r="G63" s="20" t="s">
        <v>17</v>
      </c>
      <c r="H63" s="20" t="s">
        <v>17</v>
      </c>
      <c r="I63" s="20" t="s">
        <v>17</v>
      </c>
      <c r="J63" s="43">
        <v>34635</v>
      </c>
      <c r="K63" s="43">
        <v>9630</v>
      </c>
      <c r="L63" s="43">
        <v>19534</v>
      </c>
      <c r="M63" s="43">
        <v>992</v>
      </c>
      <c r="N63" s="43">
        <v>4479</v>
      </c>
      <c r="O63" s="44">
        <v>100</v>
      </c>
      <c r="P63" s="44">
        <v>27.8</v>
      </c>
      <c r="Q63" s="44">
        <v>56.4</v>
      </c>
      <c r="R63" s="44">
        <v>2.86</v>
      </c>
      <c r="S63" s="44">
        <v>12.93</v>
      </c>
      <c r="T63" s="4"/>
      <c r="AQ63" s="5"/>
      <c r="AR63" s="5"/>
      <c r="AS63" s="5"/>
    </row>
    <row r="64" spans="1:45" s="1" customFormat="1" ht="12" customHeight="1">
      <c r="A64" s="31" t="s">
        <v>57</v>
      </c>
      <c r="B64" s="15" t="s">
        <v>15</v>
      </c>
      <c r="C64" s="34" t="s">
        <v>16</v>
      </c>
      <c r="D64" s="36">
        <v>388425</v>
      </c>
      <c r="E64" s="37">
        <v>79569</v>
      </c>
      <c r="F64" s="37">
        <v>79569</v>
      </c>
      <c r="G64" s="10" t="s">
        <v>17</v>
      </c>
      <c r="H64" s="10" t="s">
        <v>17</v>
      </c>
      <c r="I64" s="10" t="s">
        <v>17</v>
      </c>
      <c r="J64" s="37">
        <v>308856</v>
      </c>
      <c r="K64" s="37">
        <v>106755</v>
      </c>
      <c r="L64" s="37">
        <v>167233</v>
      </c>
      <c r="M64" s="37">
        <v>17345</v>
      </c>
      <c r="N64" s="37">
        <v>17523</v>
      </c>
      <c r="O64" s="38">
        <v>100</v>
      </c>
      <c r="P64" s="38">
        <v>34.56</v>
      </c>
      <c r="Q64" s="38">
        <v>54.15</v>
      </c>
      <c r="R64" s="38">
        <v>5.62</v>
      </c>
      <c r="S64" s="38">
        <v>5.67</v>
      </c>
      <c r="T64" s="4"/>
      <c r="AQ64" s="5"/>
      <c r="AR64" s="5"/>
      <c r="AS64" s="5"/>
    </row>
    <row r="65" spans="1:45" s="1" customFormat="1" ht="12" customHeight="1">
      <c r="A65" s="200" t="s">
        <v>58</v>
      </c>
      <c r="B65" s="27" t="s">
        <v>19</v>
      </c>
      <c r="C65" s="40" t="s">
        <v>20</v>
      </c>
      <c r="D65" s="42">
        <v>199061</v>
      </c>
      <c r="E65" s="43">
        <v>41417</v>
      </c>
      <c r="F65" s="43">
        <v>41417</v>
      </c>
      <c r="G65" s="20" t="s">
        <v>17</v>
      </c>
      <c r="H65" s="20" t="s">
        <v>17</v>
      </c>
      <c r="I65" s="20" t="s">
        <v>17</v>
      </c>
      <c r="J65" s="43">
        <v>157644</v>
      </c>
      <c r="K65" s="43">
        <v>61330</v>
      </c>
      <c r="L65" s="43">
        <v>84457</v>
      </c>
      <c r="M65" s="43">
        <v>8547</v>
      </c>
      <c r="N65" s="43">
        <v>3310</v>
      </c>
      <c r="O65" s="44">
        <v>100</v>
      </c>
      <c r="P65" s="44">
        <v>38.9</v>
      </c>
      <c r="Q65" s="44">
        <v>53.57</v>
      </c>
      <c r="R65" s="44">
        <v>5.42</v>
      </c>
      <c r="S65" s="44">
        <v>2.1</v>
      </c>
      <c r="T65" s="4"/>
      <c r="AQ65" s="5"/>
      <c r="AR65" s="5"/>
      <c r="AS65" s="5"/>
    </row>
    <row r="66" spans="1:45" s="1" customFormat="1" ht="12" customHeight="1">
      <c r="A66" s="206"/>
      <c r="B66" s="27" t="s">
        <v>21</v>
      </c>
      <c r="C66" s="40" t="s">
        <v>22</v>
      </c>
      <c r="D66" s="42">
        <v>189364</v>
      </c>
      <c r="E66" s="43">
        <v>38152</v>
      </c>
      <c r="F66" s="43">
        <v>38152</v>
      </c>
      <c r="G66" s="20" t="s">
        <v>17</v>
      </c>
      <c r="H66" s="20" t="s">
        <v>17</v>
      </c>
      <c r="I66" s="20" t="s">
        <v>17</v>
      </c>
      <c r="J66" s="43">
        <v>151212</v>
      </c>
      <c r="K66" s="43">
        <v>45425</v>
      </c>
      <c r="L66" s="43">
        <v>82776</v>
      </c>
      <c r="M66" s="43">
        <v>8798</v>
      </c>
      <c r="N66" s="43">
        <v>14213</v>
      </c>
      <c r="O66" s="44">
        <v>100</v>
      </c>
      <c r="P66" s="44">
        <v>30.04</v>
      </c>
      <c r="Q66" s="44">
        <v>54.74</v>
      </c>
      <c r="R66" s="44">
        <v>5.82</v>
      </c>
      <c r="S66" s="44">
        <v>9.4</v>
      </c>
      <c r="T66" s="4"/>
      <c r="AQ66" s="5"/>
      <c r="AR66" s="5"/>
      <c r="AS66" s="5"/>
    </row>
    <row r="67" spans="1:45" s="1" customFormat="1" ht="12" customHeight="1">
      <c r="A67" s="31" t="s">
        <v>59</v>
      </c>
      <c r="B67" s="15" t="s">
        <v>15</v>
      </c>
      <c r="C67" s="34" t="s">
        <v>16</v>
      </c>
      <c r="D67" s="36">
        <v>368439</v>
      </c>
      <c r="E67" s="37">
        <v>83880</v>
      </c>
      <c r="F67" s="37">
        <v>83879</v>
      </c>
      <c r="G67" s="37">
        <v>1</v>
      </c>
      <c r="H67" s="10" t="s">
        <v>17</v>
      </c>
      <c r="I67" s="10" t="s">
        <v>17</v>
      </c>
      <c r="J67" s="37">
        <v>284559</v>
      </c>
      <c r="K67" s="37">
        <v>94627</v>
      </c>
      <c r="L67" s="37">
        <v>163911</v>
      </c>
      <c r="M67" s="37">
        <v>11741</v>
      </c>
      <c r="N67" s="37">
        <v>14280</v>
      </c>
      <c r="O67" s="38">
        <v>100</v>
      </c>
      <c r="P67" s="38">
        <v>33.25</v>
      </c>
      <c r="Q67" s="38">
        <v>57.6</v>
      </c>
      <c r="R67" s="38">
        <v>4.13</v>
      </c>
      <c r="S67" s="38">
        <v>5.02</v>
      </c>
      <c r="T67" s="4"/>
      <c r="AQ67" s="5"/>
      <c r="AR67" s="5"/>
      <c r="AS67" s="5"/>
    </row>
    <row r="68" spans="1:45" s="1" customFormat="1" ht="12" customHeight="1">
      <c r="A68" s="200" t="s">
        <v>60</v>
      </c>
      <c r="B68" s="27" t="s">
        <v>19</v>
      </c>
      <c r="C68" s="40" t="s">
        <v>20</v>
      </c>
      <c r="D68" s="42">
        <v>187972</v>
      </c>
      <c r="E68" s="43">
        <v>43742</v>
      </c>
      <c r="F68" s="43">
        <v>43742</v>
      </c>
      <c r="G68" s="20" t="s">
        <v>17</v>
      </c>
      <c r="H68" s="20" t="s">
        <v>17</v>
      </c>
      <c r="I68" s="20" t="s">
        <v>17</v>
      </c>
      <c r="J68" s="43">
        <v>144230</v>
      </c>
      <c r="K68" s="43">
        <v>53289</v>
      </c>
      <c r="L68" s="43">
        <v>82247</v>
      </c>
      <c r="M68" s="43">
        <v>5665</v>
      </c>
      <c r="N68" s="43">
        <v>3029</v>
      </c>
      <c r="O68" s="44">
        <v>100</v>
      </c>
      <c r="P68" s="44">
        <v>36.95</v>
      </c>
      <c r="Q68" s="44">
        <v>57.02</v>
      </c>
      <c r="R68" s="44">
        <v>3.93</v>
      </c>
      <c r="S68" s="44">
        <v>2.1</v>
      </c>
      <c r="T68" s="4"/>
      <c r="AQ68" s="5"/>
      <c r="AR68" s="5"/>
      <c r="AS68" s="5"/>
    </row>
    <row r="69" spans="1:45" s="1" customFormat="1" ht="12" customHeight="1">
      <c r="A69" s="206"/>
      <c r="B69" s="27" t="s">
        <v>21</v>
      </c>
      <c r="C69" s="40" t="s">
        <v>22</v>
      </c>
      <c r="D69" s="42">
        <v>180467</v>
      </c>
      <c r="E69" s="43">
        <v>40138</v>
      </c>
      <c r="F69" s="43">
        <v>40137</v>
      </c>
      <c r="G69" s="43">
        <v>1</v>
      </c>
      <c r="H69" s="20" t="s">
        <v>17</v>
      </c>
      <c r="I69" s="20" t="s">
        <v>17</v>
      </c>
      <c r="J69" s="43">
        <v>140329</v>
      </c>
      <c r="K69" s="43">
        <v>41338</v>
      </c>
      <c r="L69" s="43">
        <v>81664</v>
      </c>
      <c r="M69" s="43">
        <v>6076</v>
      </c>
      <c r="N69" s="43">
        <v>11251</v>
      </c>
      <c r="O69" s="44">
        <v>100</v>
      </c>
      <c r="P69" s="44">
        <v>29.46</v>
      </c>
      <c r="Q69" s="44">
        <v>58.19</v>
      </c>
      <c r="R69" s="44">
        <v>4.33</v>
      </c>
      <c r="S69" s="44">
        <v>8.02</v>
      </c>
      <c r="T69" s="4"/>
      <c r="AQ69" s="5"/>
      <c r="AR69" s="5"/>
      <c r="AS69" s="5"/>
    </row>
    <row r="70" spans="1:45" s="1" customFormat="1" ht="12" customHeight="1">
      <c r="A70" s="31" t="s">
        <v>61</v>
      </c>
      <c r="B70" s="15" t="s">
        <v>15</v>
      </c>
      <c r="C70" s="34" t="s">
        <v>16</v>
      </c>
      <c r="D70" s="36">
        <v>965790</v>
      </c>
      <c r="E70" s="37">
        <v>230296</v>
      </c>
      <c r="F70" s="37">
        <v>230296</v>
      </c>
      <c r="G70" s="10" t="s">
        <v>17</v>
      </c>
      <c r="H70" s="10" t="s">
        <v>17</v>
      </c>
      <c r="I70" s="10" t="s">
        <v>17</v>
      </c>
      <c r="J70" s="37">
        <v>735494</v>
      </c>
      <c r="K70" s="37">
        <v>251313</v>
      </c>
      <c r="L70" s="37">
        <v>413855</v>
      </c>
      <c r="M70" s="37">
        <v>39863</v>
      </c>
      <c r="N70" s="37">
        <v>30463</v>
      </c>
      <c r="O70" s="38">
        <v>100</v>
      </c>
      <c r="P70" s="38">
        <v>34.17</v>
      </c>
      <c r="Q70" s="38">
        <v>56.27</v>
      </c>
      <c r="R70" s="38">
        <v>5.42</v>
      </c>
      <c r="S70" s="38">
        <v>4.14</v>
      </c>
      <c r="T70" s="4"/>
      <c r="AQ70" s="5"/>
      <c r="AR70" s="5"/>
      <c r="AS70" s="5"/>
    </row>
    <row r="71" spans="1:45" s="1" customFormat="1" ht="12" customHeight="1">
      <c r="A71" s="200" t="s">
        <v>62</v>
      </c>
      <c r="B71" s="27" t="s">
        <v>19</v>
      </c>
      <c r="C71" s="40" t="s">
        <v>20</v>
      </c>
      <c r="D71" s="42">
        <v>477183</v>
      </c>
      <c r="E71" s="43">
        <v>119962</v>
      </c>
      <c r="F71" s="43">
        <v>119962</v>
      </c>
      <c r="G71" s="20" t="s">
        <v>17</v>
      </c>
      <c r="H71" s="20" t="s">
        <v>17</v>
      </c>
      <c r="I71" s="20" t="s">
        <v>17</v>
      </c>
      <c r="J71" s="43">
        <v>357221</v>
      </c>
      <c r="K71" s="43">
        <v>133327</v>
      </c>
      <c r="L71" s="43">
        <v>200964</v>
      </c>
      <c r="M71" s="43">
        <v>16880</v>
      </c>
      <c r="N71" s="43">
        <v>6050</v>
      </c>
      <c r="O71" s="44">
        <v>100</v>
      </c>
      <c r="P71" s="44">
        <v>37.32</v>
      </c>
      <c r="Q71" s="44">
        <v>56.26</v>
      </c>
      <c r="R71" s="44">
        <v>4.73</v>
      </c>
      <c r="S71" s="44">
        <v>1.69</v>
      </c>
      <c r="T71" s="4"/>
      <c r="AQ71" s="5"/>
      <c r="AR71" s="5"/>
      <c r="AS71" s="5"/>
    </row>
    <row r="72" spans="1:45" s="1" customFormat="1" ht="12" customHeight="1">
      <c r="A72" s="206"/>
      <c r="B72" s="27" t="s">
        <v>21</v>
      </c>
      <c r="C72" s="40" t="s">
        <v>22</v>
      </c>
      <c r="D72" s="42">
        <v>488607</v>
      </c>
      <c r="E72" s="43">
        <v>110334</v>
      </c>
      <c r="F72" s="43">
        <v>110334</v>
      </c>
      <c r="G72" s="20" t="s">
        <v>17</v>
      </c>
      <c r="H72" s="20" t="s">
        <v>17</v>
      </c>
      <c r="I72" s="20" t="s">
        <v>17</v>
      </c>
      <c r="J72" s="43">
        <v>378273</v>
      </c>
      <c r="K72" s="43">
        <v>117986</v>
      </c>
      <c r="L72" s="43">
        <v>212891</v>
      </c>
      <c r="M72" s="43">
        <v>22983</v>
      </c>
      <c r="N72" s="43">
        <v>24413</v>
      </c>
      <c r="O72" s="44">
        <v>100</v>
      </c>
      <c r="P72" s="44">
        <v>31.19</v>
      </c>
      <c r="Q72" s="44">
        <v>56.28</v>
      </c>
      <c r="R72" s="44">
        <v>6.08</v>
      </c>
      <c r="S72" s="44">
        <v>6.45</v>
      </c>
      <c r="T72" s="4"/>
      <c r="AQ72" s="5"/>
      <c r="AR72" s="5"/>
      <c r="AS72" s="5"/>
    </row>
    <row r="73" spans="1:45" s="1" customFormat="1" ht="12" customHeight="1">
      <c r="A73" s="31" t="s">
        <v>63</v>
      </c>
      <c r="B73" s="15" t="s">
        <v>15</v>
      </c>
      <c r="C73" s="34" t="s">
        <v>16</v>
      </c>
      <c r="D73" s="36">
        <v>266183</v>
      </c>
      <c r="E73" s="37">
        <v>58429</v>
      </c>
      <c r="F73" s="37">
        <v>58429</v>
      </c>
      <c r="G73" s="10" t="s">
        <v>17</v>
      </c>
      <c r="H73" s="10" t="s">
        <v>17</v>
      </c>
      <c r="I73" s="10" t="s">
        <v>17</v>
      </c>
      <c r="J73" s="37">
        <v>207754</v>
      </c>
      <c r="K73" s="37">
        <v>72133</v>
      </c>
      <c r="L73" s="37">
        <v>115345</v>
      </c>
      <c r="M73" s="37">
        <v>8619</v>
      </c>
      <c r="N73" s="37">
        <v>11657</v>
      </c>
      <c r="O73" s="38">
        <v>100</v>
      </c>
      <c r="P73" s="38">
        <v>34.72</v>
      </c>
      <c r="Q73" s="38">
        <v>55.52</v>
      </c>
      <c r="R73" s="38">
        <v>4.15</v>
      </c>
      <c r="S73" s="38">
        <v>5.61</v>
      </c>
      <c r="T73" s="4"/>
      <c r="AQ73" s="5"/>
      <c r="AR73" s="5"/>
      <c r="AS73" s="5"/>
    </row>
    <row r="74" spans="1:45" s="1" customFormat="1" ht="12" customHeight="1">
      <c r="A74" s="200" t="s">
        <v>64</v>
      </c>
      <c r="B74" s="27" t="s">
        <v>19</v>
      </c>
      <c r="C74" s="40" t="s">
        <v>20</v>
      </c>
      <c r="D74" s="42">
        <v>133793</v>
      </c>
      <c r="E74" s="43">
        <v>30418</v>
      </c>
      <c r="F74" s="43">
        <v>30418</v>
      </c>
      <c r="G74" s="20" t="s">
        <v>17</v>
      </c>
      <c r="H74" s="20" t="s">
        <v>17</v>
      </c>
      <c r="I74" s="20" t="s">
        <v>17</v>
      </c>
      <c r="J74" s="43">
        <v>103375</v>
      </c>
      <c r="K74" s="43">
        <v>39760</v>
      </c>
      <c r="L74" s="43">
        <v>57355</v>
      </c>
      <c r="M74" s="43">
        <v>3864</v>
      </c>
      <c r="N74" s="43">
        <v>2396</v>
      </c>
      <c r="O74" s="44">
        <v>100</v>
      </c>
      <c r="P74" s="44">
        <v>38.46</v>
      </c>
      <c r="Q74" s="44">
        <v>55.48</v>
      </c>
      <c r="R74" s="44">
        <v>3.74</v>
      </c>
      <c r="S74" s="44">
        <v>2.32</v>
      </c>
      <c r="T74" s="4"/>
      <c r="AQ74" s="5"/>
      <c r="AR74" s="5"/>
      <c r="AS74" s="5"/>
    </row>
    <row r="75" spans="1:45" s="1" customFormat="1" ht="12" customHeight="1">
      <c r="A75" s="206"/>
      <c r="B75" s="27" t="s">
        <v>21</v>
      </c>
      <c r="C75" s="40" t="s">
        <v>22</v>
      </c>
      <c r="D75" s="42">
        <v>132390</v>
      </c>
      <c r="E75" s="43">
        <v>28011</v>
      </c>
      <c r="F75" s="43">
        <v>28011</v>
      </c>
      <c r="G75" s="20" t="s">
        <v>17</v>
      </c>
      <c r="H75" s="20" t="s">
        <v>17</v>
      </c>
      <c r="I75" s="20" t="s">
        <v>17</v>
      </c>
      <c r="J75" s="43">
        <v>104379</v>
      </c>
      <c r="K75" s="43">
        <v>32373</v>
      </c>
      <c r="L75" s="43">
        <v>57990</v>
      </c>
      <c r="M75" s="43">
        <v>4755</v>
      </c>
      <c r="N75" s="43">
        <v>9261</v>
      </c>
      <c r="O75" s="44">
        <v>100</v>
      </c>
      <c r="P75" s="44">
        <v>31.01</v>
      </c>
      <c r="Q75" s="44">
        <v>55.56</v>
      </c>
      <c r="R75" s="44">
        <v>4.56</v>
      </c>
      <c r="S75" s="44">
        <v>8.87</v>
      </c>
      <c r="T75" s="4"/>
      <c r="AQ75" s="5"/>
      <c r="AR75" s="5"/>
      <c r="AS75" s="5"/>
    </row>
    <row r="76" spans="1:45" s="1" customFormat="1" ht="12" customHeight="1">
      <c r="A76" s="31" t="s">
        <v>65</v>
      </c>
      <c r="B76" s="15" t="s">
        <v>15</v>
      </c>
      <c r="C76" s="34" t="s">
        <v>16</v>
      </c>
      <c r="D76" s="36">
        <v>734650</v>
      </c>
      <c r="E76" s="37">
        <v>152840</v>
      </c>
      <c r="F76" s="37">
        <v>152839</v>
      </c>
      <c r="G76" s="37">
        <v>1</v>
      </c>
      <c r="H76" s="10" t="s">
        <v>17</v>
      </c>
      <c r="I76" s="10" t="s">
        <v>17</v>
      </c>
      <c r="J76" s="37">
        <v>581810</v>
      </c>
      <c r="K76" s="37">
        <v>210758</v>
      </c>
      <c r="L76" s="37">
        <v>314469</v>
      </c>
      <c r="M76" s="37">
        <v>27808</v>
      </c>
      <c r="N76" s="37">
        <v>28775</v>
      </c>
      <c r="O76" s="38">
        <v>100</v>
      </c>
      <c r="P76" s="38">
        <v>36.22</v>
      </c>
      <c r="Q76" s="38">
        <v>54.05</v>
      </c>
      <c r="R76" s="38">
        <v>4.78</v>
      </c>
      <c r="S76" s="38">
        <v>4.95</v>
      </c>
      <c r="T76" s="4"/>
      <c r="AQ76" s="5"/>
      <c r="AR76" s="5"/>
      <c r="AS76" s="5"/>
    </row>
    <row r="77" spans="1:45" s="1" customFormat="1" ht="12" customHeight="1">
      <c r="A77" s="200" t="s">
        <v>66</v>
      </c>
      <c r="B77" s="27" t="s">
        <v>19</v>
      </c>
      <c r="C77" s="40" t="s">
        <v>20</v>
      </c>
      <c r="D77" s="42">
        <v>369942</v>
      </c>
      <c r="E77" s="43">
        <v>79358</v>
      </c>
      <c r="F77" s="43">
        <v>79358</v>
      </c>
      <c r="G77" s="20" t="s">
        <v>17</v>
      </c>
      <c r="H77" s="20" t="s">
        <v>17</v>
      </c>
      <c r="I77" s="20" t="s">
        <v>17</v>
      </c>
      <c r="J77" s="43">
        <v>290584</v>
      </c>
      <c r="K77" s="43">
        <v>115291</v>
      </c>
      <c r="L77" s="43">
        <v>156566</v>
      </c>
      <c r="M77" s="43">
        <v>12653</v>
      </c>
      <c r="N77" s="43">
        <v>6074</v>
      </c>
      <c r="O77" s="44">
        <v>100</v>
      </c>
      <c r="P77" s="44">
        <v>39.68</v>
      </c>
      <c r="Q77" s="44">
        <v>53.88</v>
      </c>
      <c r="R77" s="44">
        <v>4.35</v>
      </c>
      <c r="S77" s="44">
        <v>2.09</v>
      </c>
      <c r="T77" s="4"/>
      <c r="AQ77" s="5"/>
      <c r="AR77" s="5"/>
      <c r="AS77" s="5"/>
    </row>
    <row r="78" spans="1:45" s="1" customFormat="1" ht="12" customHeight="1">
      <c r="A78" s="206"/>
      <c r="B78" s="27" t="s">
        <v>21</v>
      </c>
      <c r="C78" s="40" t="s">
        <v>22</v>
      </c>
      <c r="D78" s="42">
        <v>364708</v>
      </c>
      <c r="E78" s="43">
        <v>73482</v>
      </c>
      <c r="F78" s="43">
        <v>73481</v>
      </c>
      <c r="G78" s="43">
        <v>1</v>
      </c>
      <c r="H78" s="20" t="s">
        <v>17</v>
      </c>
      <c r="I78" s="20" t="s">
        <v>17</v>
      </c>
      <c r="J78" s="43">
        <v>291226</v>
      </c>
      <c r="K78" s="43">
        <v>95467</v>
      </c>
      <c r="L78" s="43">
        <v>157903</v>
      </c>
      <c r="M78" s="43">
        <v>15155</v>
      </c>
      <c r="N78" s="43">
        <v>22701</v>
      </c>
      <c r="O78" s="44">
        <v>100</v>
      </c>
      <c r="P78" s="44">
        <v>32.78</v>
      </c>
      <c r="Q78" s="44">
        <v>54.22</v>
      </c>
      <c r="R78" s="44">
        <v>5.2</v>
      </c>
      <c r="S78" s="44">
        <v>7.79</v>
      </c>
      <c r="T78" s="4"/>
      <c r="AQ78" s="5"/>
      <c r="AR78" s="5"/>
      <c r="AS78" s="5"/>
    </row>
    <row r="79" spans="1:45" s="1" customFormat="1" ht="12" customHeight="1">
      <c r="A79" s="32" t="s">
        <v>67</v>
      </c>
      <c r="B79" s="33" t="s">
        <v>15</v>
      </c>
      <c r="C79" s="35" t="s">
        <v>16</v>
      </c>
      <c r="D79" s="36">
        <v>2646474</v>
      </c>
      <c r="E79" s="36">
        <v>519673</v>
      </c>
      <c r="F79" s="36">
        <v>519672</v>
      </c>
      <c r="G79" s="36">
        <v>1</v>
      </c>
      <c r="H79" s="9" t="s">
        <v>17</v>
      </c>
      <c r="I79" s="9" t="s">
        <v>17</v>
      </c>
      <c r="J79" s="36">
        <v>2126801</v>
      </c>
      <c r="K79" s="36">
        <v>753358</v>
      </c>
      <c r="L79" s="36">
        <v>1172597</v>
      </c>
      <c r="M79" s="36">
        <v>103699</v>
      </c>
      <c r="N79" s="36">
        <v>97147</v>
      </c>
      <c r="O79" s="38">
        <v>100</v>
      </c>
      <c r="P79" s="38">
        <v>35.42</v>
      </c>
      <c r="Q79" s="38">
        <v>55.13</v>
      </c>
      <c r="R79" s="38">
        <v>4.88</v>
      </c>
      <c r="S79" s="38">
        <v>4.57</v>
      </c>
      <c r="T79" s="4"/>
      <c r="AQ79" s="5"/>
      <c r="AR79" s="5"/>
      <c r="AS79" s="5"/>
    </row>
    <row r="80" spans="1:45" s="1" customFormat="1" ht="12" customHeight="1">
      <c r="A80" s="197" t="s">
        <v>68</v>
      </c>
      <c r="B80" s="39" t="s">
        <v>19</v>
      </c>
      <c r="C80" s="41" t="s">
        <v>20</v>
      </c>
      <c r="D80" s="42">
        <v>1309308</v>
      </c>
      <c r="E80" s="42">
        <v>271981</v>
      </c>
      <c r="F80" s="42">
        <v>271981</v>
      </c>
      <c r="G80" s="19" t="s">
        <v>17</v>
      </c>
      <c r="H80" s="19" t="s">
        <v>17</v>
      </c>
      <c r="I80" s="19" t="s">
        <v>17</v>
      </c>
      <c r="J80" s="42">
        <v>1037327</v>
      </c>
      <c r="K80" s="42">
        <v>392084</v>
      </c>
      <c r="L80" s="42">
        <v>580371</v>
      </c>
      <c r="M80" s="42">
        <v>46666</v>
      </c>
      <c r="N80" s="42">
        <v>18206</v>
      </c>
      <c r="O80" s="45">
        <v>100</v>
      </c>
      <c r="P80" s="45">
        <v>37.8</v>
      </c>
      <c r="Q80" s="45">
        <v>55.95</v>
      </c>
      <c r="R80" s="45">
        <v>4.5</v>
      </c>
      <c r="S80" s="45">
        <v>1.76</v>
      </c>
      <c r="T80" s="4"/>
      <c r="AQ80" s="5"/>
      <c r="AR80" s="5"/>
      <c r="AS80" s="5"/>
    </row>
    <row r="81" spans="1:45" s="1" customFormat="1" ht="12" customHeight="1">
      <c r="A81" s="206"/>
      <c r="B81" s="39" t="s">
        <v>21</v>
      </c>
      <c r="C81" s="41" t="s">
        <v>22</v>
      </c>
      <c r="D81" s="42">
        <v>1337166</v>
      </c>
      <c r="E81" s="42">
        <v>247692</v>
      </c>
      <c r="F81" s="42">
        <v>247691</v>
      </c>
      <c r="G81" s="42">
        <v>1</v>
      </c>
      <c r="H81" s="19" t="s">
        <v>17</v>
      </c>
      <c r="I81" s="19" t="s">
        <v>17</v>
      </c>
      <c r="J81" s="42">
        <v>1089474</v>
      </c>
      <c r="K81" s="42">
        <v>361274</v>
      </c>
      <c r="L81" s="42">
        <v>592226</v>
      </c>
      <c r="M81" s="42">
        <v>57033</v>
      </c>
      <c r="N81" s="42">
        <v>78941</v>
      </c>
      <c r="O81" s="45">
        <v>100</v>
      </c>
      <c r="P81" s="45">
        <v>33.16</v>
      </c>
      <c r="Q81" s="45">
        <v>54.36</v>
      </c>
      <c r="R81" s="45">
        <v>5.23</v>
      </c>
      <c r="S81" s="45">
        <v>7.25</v>
      </c>
      <c r="T81" s="4"/>
      <c r="AQ81" s="5"/>
      <c r="AR81" s="5"/>
      <c r="AS81" s="5"/>
    </row>
    <row r="82" spans="1:45" s="1" customFormat="1" ht="12" customHeight="1">
      <c r="A82" s="32" t="s">
        <v>69</v>
      </c>
      <c r="B82" s="33" t="s">
        <v>15</v>
      </c>
      <c r="C82" s="35" t="s">
        <v>16</v>
      </c>
      <c r="D82" s="36">
        <v>1490560</v>
      </c>
      <c r="E82" s="36">
        <v>299793</v>
      </c>
      <c r="F82" s="36">
        <v>299792</v>
      </c>
      <c r="G82" s="36">
        <v>1</v>
      </c>
      <c r="H82" s="9" t="s">
        <v>17</v>
      </c>
      <c r="I82" s="9" t="s">
        <v>17</v>
      </c>
      <c r="J82" s="36">
        <v>1190767</v>
      </c>
      <c r="K82" s="36">
        <v>431095</v>
      </c>
      <c r="L82" s="36">
        <v>641373</v>
      </c>
      <c r="M82" s="36">
        <v>62730</v>
      </c>
      <c r="N82" s="36">
        <v>55569</v>
      </c>
      <c r="O82" s="38">
        <v>100</v>
      </c>
      <c r="P82" s="38">
        <v>36.2</v>
      </c>
      <c r="Q82" s="38">
        <v>53.86</v>
      </c>
      <c r="R82" s="38">
        <v>5.27</v>
      </c>
      <c r="S82" s="38">
        <v>4.67</v>
      </c>
      <c r="T82" s="4"/>
      <c r="AQ82" s="5"/>
      <c r="AR82" s="5"/>
      <c r="AS82" s="5"/>
    </row>
    <row r="83" spans="1:45" s="1" customFormat="1" ht="12" customHeight="1">
      <c r="A83" s="197" t="s">
        <v>70</v>
      </c>
      <c r="B83" s="39" t="s">
        <v>19</v>
      </c>
      <c r="C83" s="41" t="s">
        <v>20</v>
      </c>
      <c r="D83" s="42">
        <v>752776</v>
      </c>
      <c r="E83" s="42">
        <v>155914</v>
      </c>
      <c r="F83" s="42">
        <v>155914</v>
      </c>
      <c r="G83" s="19" t="s">
        <v>17</v>
      </c>
      <c r="H83" s="19" t="s">
        <v>17</v>
      </c>
      <c r="I83" s="19" t="s">
        <v>17</v>
      </c>
      <c r="J83" s="42">
        <v>596862</v>
      </c>
      <c r="K83" s="42">
        <v>237414</v>
      </c>
      <c r="L83" s="42">
        <v>319161</v>
      </c>
      <c r="M83" s="42">
        <v>28385</v>
      </c>
      <c r="N83" s="42">
        <v>11902</v>
      </c>
      <c r="O83" s="45">
        <v>100</v>
      </c>
      <c r="P83" s="45">
        <v>39.78</v>
      </c>
      <c r="Q83" s="45">
        <v>53.47</v>
      </c>
      <c r="R83" s="45">
        <v>4.76</v>
      </c>
      <c r="S83" s="45">
        <v>1.99</v>
      </c>
      <c r="T83" s="4"/>
      <c r="AQ83" s="5"/>
      <c r="AR83" s="5"/>
      <c r="AS83" s="5"/>
    </row>
    <row r="84" spans="1:45" s="1" customFormat="1" ht="12" customHeight="1">
      <c r="A84" s="206"/>
      <c r="B84" s="39" t="s">
        <v>21</v>
      </c>
      <c r="C84" s="41" t="s">
        <v>22</v>
      </c>
      <c r="D84" s="42">
        <v>737784</v>
      </c>
      <c r="E84" s="42">
        <v>143879</v>
      </c>
      <c r="F84" s="42">
        <v>143878</v>
      </c>
      <c r="G84" s="42">
        <v>1</v>
      </c>
      <c r="H84" s="19" t="s">
        <v>17</v>
      </c>
      <c r="I84" s="19" t="s">
        <v>17</v>
      </c>
      <c r="J84" s="42">
        <v>593905</v>
      </c>
      <c r="K84" s="42">
        <v>193681</v>
      </c>
      <c r="L84" s="42">
        <v>322212</v>
      </c>
      <c r="M84" s="42">
        <v>34345</v>
      </c>
      <c r="N84" s="42">
        <v>43667</v>
      </c>
      <c r="O84" s="45">
        <v>100</v>
      </c>
      <c r="P84" s="45">
        <v>32.61</v>
      </c>
      <c r="Q84" s="45">
        <v>54.25</v>
      </c>
      <c r="R84" s="45">
        <v>5.78</v>
      </c>
      <c r="S84" s="45">
        <v>7.35</v>
      </c>
      <c r="T84" s="4"/>
      <c r="AQ84" s="5"/>
      <c r="AR84" s="5"/>
      <c r="AS84" s="5"/>
    </row>
    <row r="85" spans="1:45" s="1" customFormat="1" ht="12" customHeight="1">
      <c r="A85" s="32" t="s">
        <v>71</v>
      </c>
      <c r="B85" s="33" t="s">
        <v>15</v>
      </c>
      <c r="C85" s="35" t="s">
        <v>16</v>
      </c>
      <c r="D85" s="36">
        <v>60565</v>
      </c>
      <c r="E85" s="36">
        <v>12278</v>
      </c>
      <c r="F85" s="36">
        <v>12278</v>
      </c>
      <c r="G85" s="9" t="s">
        <v>17</v>
      </c>
      <c r="H85" s="9" t="s">
        <v>17</v>
      </c>
      <c r="I85" s="9" t="s">
        <v>17</v>
      </c>
      <c r="J85" s="36">
        <v>48287</v>
      </c>
      <c r="K85" s="36">
        <v>16269</v>
      </c>
      <c r="L85" s="36">
        <v>27785</v>
      </c>
      <c r="M85" s="36">
        <v>713</v>
      </c>
      <c r="N85" s="36">
        <v>3520</v>
      </c>
      <c r="O85" s="38">
        <v>100</v>
      </c>
      <c r="P85" s="38">
        <v>33.69</v>
      </c>
      <c r="Q85" s="38">
        <v>57.54</v>
      </c>
      <c r="R85" s="38">
        <v>1.48</v>
      </c>
      <c r="S85" s="38">
        <v>7.29</v>
      </c>
      <c r="T85" s="4"/>
      <c r="AQ85" s="5"/>
      <c r="AR85" s="5"/>
      <c r="AS85" s="5"/>
    </row>
    <row r="86" spans="1:45" s="1" customFormat="1" ht="12" customHeight="1">
      <c r="A86" s="197" t="s">
        <v>72</v>
      </c>
      <c r="B86" s="39" t="s">
        <v>19</v>
      </c>
      <c r="C86" s="41" t="s">
        <v>20</v>
      </c>
      <c r="D86" s="42">
        <v>31692</v>
      </c>
      <c r="E86" s="42">
        <v>6344</v>
      </c>
      <c r="F86" s="42">
        <v>6344</v>
      </c>
      <c r="G86" s="19" t="s">
        <v>17</v>
      </c>
      <c r="H86" s="19" t="s">
        <v>17</v>
      </c>
      <c r="I86" s="19" t="s">
        <v>17</v>
      </c>
      <c r="J86" s="42">
        <v>25348</v>
      </c>
      <c r="K86" s="42">
        <v>9446</v>
      </c>
      <c r="L86" s="42">
        <v>14850</v>
      </c>
      <c r="M86" s="42">
        <v>437</v>
      </c>
      <c r="N86" s="42">
        <v>615</v>
      </c>
      <c r="O86" s="45">
        <v>100</v>
      </c>
      <c r="P86" s="45">
        <v>37.27</v>
      </c>
      <c r="Q86" s="45">
        <v>58.58</v>
      </c>
      <c r="R86" s="45">
        <v>1.72</v>
      </c>
      <c r="S86" s="45">
        <v>2.43</v>
      </c>
      <c r="T86" s="4"/>
      <c r="AQ86" s="5"/>
      <c r="AR86" s="5"/>
      <c r="AS86" s="5"/>
    </row>
    <row r="87" spans="1:45" s="1" customFormat="1" ht="12" customHeight="1">
      <c r="A87" s="206"/>
      <c r="B87" s="39" t="s">
        <v>21</v>
      </c>
      <c r="C87" s="41" t="s">
        <v>22</v>
      </c>
      <c r="D87" s="42">
        <v>28873</v>
      </c>
      <c r="E87" s="42">
        <v>5934</v>
      </c>
      <c r="F87" s="42">
        <v>5934</v>
      </c>
      <c r="G87" s="19" t="s">
        <v>17</v>
      </c>
      <c r="H87" s="19" t="s">
        <v>17</v>
      </c>
      <c r="I87" s="19" t="s">
        <v>17</v>
      </c>
      <c r="J87" s="42">
        <v>22939</v>
      </c>
      <c r="K87" s="42">
        <v>6823</v>
      </c>
      <c r="L87" s="42">
        <v>12935</v>
      </c>
      <c r="M87" s="42">
        <v>276</v>
      </c>
      <c r="N87" s="42">
        <v>2905</v>
      </c>
      <c r="O87" s="45">
        <v>100</v>
      </c>
      <c r="P87" s="45">
        <v>29.74</v>
      </c>
      <c r="Q87" s="45">
        <v>56.39</v>
      </c>
      <c r="R87" s="45">
        <v>1.2</v>
      </c>
      <c r="S87" s="45">
        <v>12.66</v>
      </c>
      <c r="T87" s="4"/>
      <c r="AQ87" s="5"/>
      <c r="AR87" s="5"/>
      <c r="AS87" s="5"/>
    </row>
    <row r="88" spans="1:45" s="1" customFormat="1" ht="12" customHeight="1">
      <c r="A88" s="31" t="s">
        <v>73</v>
      </c>
      <c r="B88" s="15" t="s">
        <v>15</v>
      </c>
      <c r="C88" s="34" t="s">
        <v>16</v>
      </c>
      <c r="D88" s="36">
        <v>53832</v>
      </c>
      <c r="E88" s="37">
        <v>10947</v>
      </c>
      <c r="F88" s="37">
        <v>10947</v>
      </c>
      <c r="G88" s="10" t="s">
        <v>17</v>
      </c>
      <c r="H88" s="10" t="s">
        <v>17</v>
      </c>
      <c r="I88" s="10" t="s">
        <v>17</v>
      </c>
      <c r="J88" s="37">
        <v>42885</v>
      </c>
      <c r="K88" s="37">
        <v>14458</v>
      </c>
      <c r="L88" s="37">
        <v>24712</v>
      </c>
      <c r="M88" s="37">
        <v>589</v>
      </c>
      <c r="N88" s="37">
        <v>3126</v>
      </c>
      <c r="O88" s="38">
        <v>100</v>
      </c>
      <c r="P88" s="38">
        <v>33.71</v>
      </c>
      <c r="Q88" s="38">
        <v>57.62</v>
      </c>
      <c r="R88" s="38">
        <v>1.37</v>
      </c>
      <c r="S88" s="38">
        <v>7.29</v>
      </c>
      <c r="T88" s="4"/>
      <c r="AQ88" s="5"/>
      <c r="AR88" s="5"/>
      <c r="AS88" s="5"/>
    </row>
    <row r="89" spans="1:45" s="1" customFormat="1" ht="12" customHeight="1">
      <c r="A89" s="200" t="s">
        <v>74</v>
      </c>
      <c r="B89" s="27" t="s">
        <v>19</v>
      </c>
      <c r="C89" s="40" t="s">
        <v>20</v>
      </c>
      <c r="D89" s="42">
        <v>27901</v>
      </c>
      <c r="E89" s="43">
        <v>5649</v>
      </c>
      <c r="F89" s="43">
        <v>5649</v>
      </c>
      <c r="G89" s="20" t="s">
        <v>17</v>
      </c>
      <c r="H89" s="20" t="s">
        <v>17</v>
      </c>
      <c r="I89" s="20" t="s">
        <v>17</v>
      </c>
      <c r="J89" s="43">
        <v>22252</v>
      </c>
      <c r="K89" s="43">
        <v>8319</v>
      </c>
      <c r="L89" s="43">
        <v>13035</v>
      </c>
      <c r="M89" s="43">
        <v>352</v>
      </c>
      <c r="N89" s="43">
        <v>546</v>
      </c>
      <c r="O89" s="44">
        <v>100</v>
      </c>
      <c r="P89" s="44">
        <v>37.39</v>
      </c>
      <c r="Q89" s="44">
        <v>58.58</v>
      </c>
      <c r="R89" s="44">
        <v>1.58</v>
      </c>
      <c r="S89" s="44">
        <v>2.45</v>
      </c>
      <c r="T89" s="4"/>
      <c r="AQ89" s="5"/>
      <c r="AR89" s="5"/>
      <c r="AS89" s="5"/>
    </row>
    <row r="90" spans="1:45" s="1" customFormat="1" ht="12" customHeight="1">
      <c r="A90" s="206"/>
      <c r="B90" s="27" t="s">
        <v>21</v>
      </c>
      <c r="C90" s="40" t="s">
        <v>22</v>
      </c>
      <c r="D90" s="42">
        <v>25931</v>
      </c>
      <c r="E90" s="43">
        <v>5298</v>
      </c>
      <c r="F90" s="43">
        <v>5298</v>
      </c>
      <c r="G90" s="20" t="s">
        <v>17</v>
      </c>
      <c r="H90" s="20" t="s">
        <v>17</v>
      </c>
      <c r="I90" s="20" t="s">
        <v>17</v>
      </c>
      <c r="J90" s="43">
        <v>20633</v>
      </c>
      <c r="K90" s="43">
        <v>6139</v>
      </c>
      <c r="L90" s="43">
        <v>11677</v>
      </c>
      <c r="M90" s="43">
        <v>237</v>
      </c>
      <c r="N90" s="43">
        <v>2580</v>
      </c>
      <c r="O90" s="44">
        <v>100</v>
      </c>
      <c r="P90" s="44">
        <v>29.75</v>
      </c>
      <c r="Q90" s="44">
        <v>56.59</v>
      </c>
      <c r="R90" s="44">
        <v>1.15</v>
      </c>
      <c r="S90" s="44">
        <v>12.5</v>
      </c>
      <c r="T90" s="4"/>
      <c r="AQ90" s="5"/>
      <c r="AR90" s="5"/>
      <c r="AS90" s="5"/>
    </row>
    <row r="91" spans="1:45" s="1" customFormat="1" ht="12" customHeight="1">
      <c r="A91" s="31" t="s">
        <v>75</v>
      </c>
      <c r="B91" s="15" t="s">
        <v>15</v>
      </c>
      <c r="C91" s="34" t="s">
        <v>16</v>
      </c>
      <c r="D91" s="36">
        <v>6733</v>
      </c>
      <c r="E91" s="37">
        <v>1331</v>
      </c>
      <c r="F91" s="37">
        <v>1331</v>
      </c>
      <c r="G91" s="10" t="s">
        <v>17</v>
      </c>
      <c r="H91" s="10" t="s">
        <v>17</v>
      </c>
      <c r="I91" s="10" t="s">
        <v>17</v>
      </c>
      <c r="J91" s="37">
        <v>5402</v>
      </c>
      <c r="K91" s="37">
        <v>1811</v>
      </c>
      <c r="L91" s="37">
        <v>3073</v>
      </c>
      <c r="M91" s="37">
        <v>124</v>
      </c>
      <c r="N91" s="37">
        <v>394</v>
      </c>
      <c r="O91" s="38">
        <v>100</v>
      </c>
      <c r="P91" s="38">
        <v>33.52</v>
      </c>
      <c r="Q91" s="38">
        <v>56.89</v>
      </c>
      <c r="R91" s="38">
        <v>2.3</v>
      </c>
      <c r="S91" s="38">
        <v>7.29</v>
      </c>
      <c r="T91" s="4"/>
      <c r="AQ91" s="5"/>
      <c r="AR91" s="5"/>
      <c r="AS91" s="5"/>
    </row>
    <row r="92" spans="1:45" s="1" customFormat="1" ht="12" customHeight="1">
      <c r="A92" s="200" t="s">
        <v>76</v>
      </c>
      <c r="B92" s="27" t="s">
        <v>19</v>
      </c>
      <c r="C92" s="40" t="s">
        <v>20</v>
      </c>
      <c r="D92" s="42">
        <v>3791</v>
      </c>
      <c r="E92" s="43">
        <v>695</v>
      </c>
      <c r="F92" s="43">
        <v>695</v>
      </c>
      <c r="G92" s="20" t="s">
        <v>17</v>
      </c>
      <c r="H92" s="20" t="s">
        <v>17</v>
      </c>
      <c r="I92" s="20" t="s">
        <v>17</v>
      </c>
      <c r="J92" s="43">
        <v>3096</v>
      </c>
      <c r="K92" s="43">
        <v>1127</v>
      </c>
      <c r="L92" s="43">
        <v>1815</v>
      </c>
      <c r="M92" s="43">
        <v>85</v>
      </c>
      <c r="N92" s="43">
        <v>69</v>
      </c>
      <c r="O92" s="44">
        <v>100</v>
      </c>
      <c r="P92" s="44">
        <v>36.4</v>
      </c>
      <c r="Q92" s="44">
        <v>58.62</v>
      </c>
      <c r="R92" s="44">
        <v>2.75</v>
      </c>
      <c r="S92" s="44">
        <v>2.23</v>
      </c>
      <c r="T92" s="4"/>
      <c r="AQ92" s="5"/>
      <c r="AR92" s="5"/>
      <c r="AS92" s="5"/>
    </row>
    <row r="93" spans="1:45" s="1" customFormat="1" ht="12" customHeight="1">
      <c r="A93" s="206"/>
      <c r="B93" s="27" t="s">
        <v>21</v>
      </c>
      <c r="C93" s="40" t="s">
        <v>22</v>
      </c>
      <c r="D93" s="42">
        <v>2942</v>
      </c>
      <c r="E93" s="43">
        <v>636</v>
      </c>
      <c r="F93" s="43">
        <v>636</v>
      </c>
      <c r="G93" s="20" t="s">
        <v>17</v>
      </c>
      <c r="H93" s="20" t="s">
        <v>17</v>
      </c>
      <c r="I93" s="20" t="s">
        <v>17</v>
      </c>
      <c r="J93" s="43">
        <v>2306</v>
      </c>
      <c r="K93" s="43">
        <v>684</v>
      </c>
      <c r="L93" s="43">
        <v>1258</v>
      </c>
      <c r="M93" s="43">
        <v>39</v>
      </c>
      <c r="N93" s="43">
        <v>325</v>
      </c>
      <c r="O93" s="44">
        <v>100</v>
      </c>
      <c r="P93" s="44">
        <v>29.66</v>
      </c>
      <c r="Q93" s="44">
        <v>54.55</v>
      </c>
      <c r="R93" s="44">
        <v>1.69</v>
      </c>
      <c r="S93" s="44">
        <v>14.09</v>
      </c>
      <c r="T93" s="4"/>
      <c r="AQ93" s="5"/>
      <c r="AR93" s="5"/>
      <c r="AS93" s="5"/>
    </row>
    <row r="94" spans="1:12" ht="12" customHeight="1">
      <c r="A94" s="17" t="s">
        <v>92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ht="12" customHeight="1">
      <c r="A95" s="30" t="s">
        <v>91</v>
      </c>
    </row>
  </sheetData>
  <sheetProtection/>
  <mergeCells count="44">
    <mergeCell ref="A89:A90"/>
    <mergeCell ref="A92:A93"/>
    <mergeCell ref="A77:A78"/>
    <mergeCell ref="A80:A81"/>
    <mergeCell ref="A83:A84"/>
    <mergeCell ref="A86:A87"/>
    <mergeCell ref="A65:A66"/>
    <mergeCell ref="A68:A69"/>
    <mergeCell ref="A71:A72"/>
    <mergeCell ref="A74:A75"/>
    <mergeCell ref="A53:A54"/>
    <mergeCell ref="A56:A57"/>
    <mergeCell ref="A59:A60"/>
    <mergeCell ref="A62:A63"/>
    <mergeCell ref="A41:A42"/>
    <mergeCell ref="A44:A45"/>
    <mergeCell ref="A47:A48"/>
    <mergeCell ref="A50:A51"/>
    <mergeCell ref="A29:A30"/>
    <mergeCell ref="A32:A33"/>
    <mergeCell ref="A35:A36"/>
    <mergeCell ref="A38:A39"/>
    <mergeCell ref="A17:A18"/>
    <mergeCell ref="A20:A21"/>
    <mergeCell ref="A23:A24"/>
    <mergeCell ref="A26:A27"/>
    <mergeCell ref="O4:S4"/>
    <mergeCell ref="A7:A9"/>
    <mergeCell ref="A11:A12"/>
    <mergeCell ref="A14:A15"/>
    <mergeCell ref="A1:M1"/>
    <mergeCell ref="A4:A6"/>
    <mergeCell ref="B4:C6"/>
    <mergeCell ref="D4:D5"/>
    <mergeCell ref="E4:I4"/>
    <mergeCell ref="J4:N4"/>
    <mergeCell ref="AJ4:AL4"/>
    <mergeCell ref="AN4:AP4"/>
    <mergeCell ref="T4:T5"/>
    <mergeCell ref="U4:W4"/>
    <mergeCell ref="X4:Z4"/>
    <mergeCell ref="AA4:AC4"/>
    <mergeCell ref="AD4:AF4"/>
    <mergeCell ref="AG4:AI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156</v>
      </c>
      <c r="B4" s="199" t="s">
        <v>160</v>
      </c>
      <c r="C4" s="199"/>
      <c r="D4" s="199"/>
      <c r="E4" s="187" t="s">
        <v>161</v>
      </c>
      <c r="F4" s="187"/>
      <c r="G4" s="187"/>
      <c r="H4" s="187" t="s">
        <v>162</v>
      </c>
      <c r="I4" s="187"/>
      <c r="J4" s="187"/>
      <c r="K4" s="183" t="s">
        <v>163</v>
      </c>
      <c r="L4" s="184"/>
      <c r="M4" s="185"/>
      <c r="N4" s="183" t="s">
        <v>164</v>
      </c>
      <c r="O4" s="184"/>
      <c r="P4" s="185"/>
      <c r="Q4" s="192" t="s">
        <v>122</v>
      </c>
      <c r="R4" s="192"/>
      <c r="S4" s="192"/>
      <c r="T4" s="2" t="s">
        <v>123</v>
      </c>
      <c r="U4" s="193" t="s">
        <v>165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166</v>
      </c>
      <c r="B6" s="80" t="s">
        <v>127</v>
      </c>
      <c r="C6" s="81" t="s">
        <v>129</v>
      </c>
      <c r="D6" s="81" t="s">
        <v>131</v>
      </c>
      <c r="E6" s="80" t="s">
        <v>127</v>
      </c>
      <c r="F6" s="81" t="s">
        <v>129</v>
      </c>
      <c r="G6" s="81" t="s">
        <v>131</v>
      </c>
      <c r="H6" s="80" t="s">
        <v>127</v>
      </c>
      <c r="I6" s="81" t="s">
        <v>129</v>
      </c>
      <c r="J6" s="81" t="s">
        <v>131</v>
      </c>
      <c r="K6" s="80" t="s">
        <v>127</v>
      </c>
      <c r="L6" s="81" t="s">
        <v>129</v>
      </c>
      <c r="M6" s="81" t="s">
        <v>131</v>
      </c>
      <c r="N6" s="80" t="s">
        <v>127</v>
      </c>
      <c r="O6" s="81" t="s">
        <v>129</v>
      </c>
      <c r="P6" s="81" t="s">
        <v>131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182</v>
      </c>
      <c r="B7" s="56">
        <v>22092387</v>
      </c>
      <c r="C7" s="63">
        <v>11312728</v>
      </c>
      <c r="D7" s="63">
        <v>10779659</v>
      </c>
      <c r="E7" s="57">
        <v>10680208</v>
      </c>
      <c r="F7" s="64">
        <v>5828095</v>
      </c>
      <c r="G7" s="64">
        <v>4852113</v>
      </c>
      <c r="H7" s="57">
        <v>9818088</v>
      </c>
      <c r="I7" s="64">
        <v>4948322</v>
      </c>
      <c r="J7" s="64">
        <v>4869766</v>
      </c>
      <c r="K7" s="57">
        <v>689442</v>
      </c>
      <c r="L7" s="64">
        <v>335867</v>
      </c>
      <c r="M7" s="64">
        <v>353575</v>
      </c>
      <c r="N7" s="57">
        <v>904649</v>
      </c>
      <c r="O7" s="64">
        <v>200444</v>
      </c>
      <c r="P7" s="64">
        <v>704205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44.44104659220392</v>
      </c>
      <c r="V7" s="69">
        <f aca="true" t="shared" si="5" ref="V7:V26">I7/C7*100</f>
        <v>43.74119133775691</v>
      </c>
      <c r="W7" s="69">
        <f aca="true" t="shared" si="6" ref="W7:W26">J7/D7*100</f>
        <v>45.17551065390844</v>
      </c>
      <c r="X7" s="5"/>
      <c r="Y7" s="5"/>
      <c r="Z7" s="5"/>
    </row>
    <row r="8" spans="1:26" s="1" customFormat="1" ht="12" customHeight="1">
      <c r="A8" s="62" t="s">
        <v>167</v>
      </c>
      <c r="B8" s="66">
        <v>4734596</v>
      </c>
      <c r="C8" s="58">
        <v>2463745</v>
      </c>
      <c r="D8" s="58">
        <v>2270851</v>
      </c>
      <c r="E8" s="67">
        <v>4734549</v>
      </c>
      <c r="F8" s="59">
        <v>2463741</v>
      </c>
      <c r="G8" s="59">
        <v>2270808</v>
      </c>
      <c r="H8" s="67">
        <v>44</v>
      </c>
      <c r="I8" s="59">
        <v>3</v>
      </c>
      <c r="J8" s="59">
        <v>41</v>
      </c>
      <c r="K8" s="67">
        <v>2</v>
      </c>
      <c r="L8" s="59">
        <v>1</v>
      </c>
      <c r="M8" s="59">
        <v>1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0.0009293295563127245</v>
      </c>
      <c r="V8" s="69">
        <f t="shared" si="5"/>
        <v>0.00012176584833251818</v>
      </c>
      <c r="W8" s="69">
        <f t="shared" si="6"/>
        <v>0.0018054905407708388</v>
      </c>
      <c r="X8" s="5"/>
      <c r="Y8" s="5"/>
      <c r="Z8" s="5"/>
    </row>
    <row r="9" spans="1:26" s="1" customFormat="1" ht="12" customHeight="1">
      <c r="A9" s="62" t="s">
        <v>133</v>
      </c>
      <c r="B9" s="66">
        <v>1940252</v>
      </c>
      <c r="C9" s="58">
        <v>997692</v>
      </c>
      <c r="D9" s="58">
        <v>942560</v>
      </c>
      <c r="E9" s="67">
        <v>1920733</v>
      </c>
      <c r="F9" s="59">
        <v>994235</v>
      </c>
      <c r="G9" s="59">
        <v>926498</v>
      </c>
      <c r="H9" s="67">
        <v>18508</v>
      </c>
      <c r="I9" s="59">
        <v>3310</v>
      </c>
      <c r="J9" s="59">
        <v>15198</v>
      </c>
      <c r="K9" s="67">
        <v>962</v>
      </c>
      <c r="L9" s="59">
        <v>145</v>
      </c>
      <c r="M9" s="59">
        <v>817</v>
      </c>
      <c r="N9" s="67">
        <v>49</v>
      </c>
      <c r="O9" s="59">
        <v>2</v>
      </c>
      <c r="P9" s="59">
        <v>47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0.953896710324226</v>
      </c>
      <c r="V9" s="69">
        <f t="shared" si="5"/>
        <v>0.33176571527084514</v>
      </c>
      <c r="W9" s="69">
        <f t="shared" si="6"/>
        <v>1.6124172466474282</v>
      </c>
      <c r="X9" s="5"/>
      <c r="Y9" s="5"/>
      <c r="Z9" s="5"/>
    </row>
    <row r="10" spans="1:26" s="1" customFormat="1" ht="12" customHeight="1">
      <c r="A10" s="70" t="s">
        <v>134</v>
      </c>
      <c r="B10" s="56">
        <v>1958757</v>
      </c>
      <c r="C10" s="63">
        <v>1002156</v>
      </c>
      <c r="D10" s="63">
        <v>956601</v>
      </c>
      <c r="E10" s="57">
        <v>1744190</v>
      </c>
      <c r="F10" s="64">
        <v>947657</v>
      </c>
      <c r="G10" s="64">
        <v>796533</v>
      </c>
      <c r="H10" s="57">
        <v>198521</v>
      </c>
      <c r="I10" s="64">
        <v>50234</v>
      </c>
      <c r="J10" s="64">
        <v>148287</v>
      </c>
      <c r="K10" s="57">
        <v>15400</v>
      </c>
      <c r="L10" s="64">
        <v>4195</v>
      </c>
      <c r="M10" s="64">
        <v>11205</v>
      </c>
      <c r="N10" s="57">
        <v>646</v>
      </c>
      <c r="O10" s="64">
        <v>70</v>
      </c>
      <c r="P10" s="64">
        <v>576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10.135049932176376</v>
      </c>
      <c r="V10" s="69">
        <f t="shared" si="5"/>
        <v>5.012592849815797</v>
      </c>
      <c r="W10" s="69">
        <f t="shared" si="6"/>
        <v>15.501447311888656</v>
      </c>
      <c r="X10" s="5"/>
      <c r="Y10" s="5"/>
      <c r="Z10" s="5"/>
    </row>
    <row r="11" spans="1:26" s="1" customFormat="1" ht="12" customHeight="1">
      <c r="A11" s="70" t="s">
        <v>168</v>
      </c>
      <c r="B11" s="66">
        <v>1796059</v>
      </c>
      <c r="C11" s="58">
        <v>915210</v>
      </c>
      <c r="D11" s="58">
        <v>880849</v>
      </c>
      <c r="E11" s="67">
        <v>1026276</v>
      </c>
      <c r="F11" s="59">
        <v>624332</v>
      </c>
      <c r="G11" s="59">
        <v>401944</v>
      </c>
      <c r="H11" s="67">
        <v>720132</v>
      </c>
      <c r="I11" s="59">
        <v>272879</v>
      </c>
      <c r="J11" s="59">
        <v>447253</v>
      </c>
      <c r="K11" s="67">
        <v>47127</v>
      </c>
      <c r="L11" s="59">
        <v>17691</v>
      </c>
      <c r="M11" s="59">
        <v>29436</v>
      </c>
      <c r="N11" s="67">
        <v>2524</v>
      </c>
      <c r="O11" s="59">
        <v>308</v>
      </c>
      <c r="P11" s="59">
        <v>2216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40.095119369686635</v>
      </c>
      <c r="V11" s="69">
        <f t="shared" si="5"/>
        <v>29.815998514002253</v>
      </c>
      <c r="W11" s="69">
        <f t="shared" si="6"/>
        <v>50.77521799990691</v>
      </c>
      <c r="X11" s="5"/>
      <c r="Y11" s="5"/>
      <c r="Z11" s="5"/>
    </row>
    <row r="12" spans="1:26" s="1" customFormat="1" ht="12" customHeight="1">
      <c r="A12" s="70" t="s">
        <v>169</v>
      </c>
      <c r="B12" s="66">
        <v>1889664</v>
      </c>
      <c r="C12" s="58">
        <v>962506</v>
      </c>
      <c r="D12" s="58">
        <v>927158</v>
      </c>
      <c r="E12" s="67">
        <v>514674</v>
      </c>
      <c r="F12" s="59">
        <v>333644</v>
      </c>
      <c r="G12" s="59">
        <v>181030</v>
      </c>
      <c r="H12" s="67">
        <v>1277090</v>
      </c>
      <c r="I12" s="59">
        <v>587746</v>
      </c>
      <c r="J12" s="59">
        <v>689344</v>
      </c>
      <c r="K12" s="67">
        <v>90453</v>
      </c>
      <c r="L12" s="59">
        <v>39948</v>
      </c>
      <c r="M12" s="59">
        <v>50505</v>
      </c>
      <c r="N12" s="67">
        <v>7447</v>
      </c>
      <c r="O12" s="59">
        <v>1168</v>
      </c>
      <c r="P12" s="59">
        <v>6279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67.58291421120369</v>
      </c>
      <c r="V12" s="69">
        <f t="shared" si="5"/>
        <v>61.064138820952806</v>
      </c>
      <c r="W12" s="69">
        <f t="shared" si="6"/>
        <v>74.35021862508871</v>
      </c>
      <c r="X12" s="5"/>
      <c r="Y12" s="5"/>
      <c r="Z12" s="5"/>
    </row>
    <row r="13" spans="1:26" s="1" customFormat="1" ht="12" customHeight="1">
      <c r="A13" s="70" t="s">
        <v>170</v>
      </c>
      <c r="B13" s="56">
        <v>1951084</v>
      </c>
      <c r="C13" s="63">
        <v>992806</v>
      </c>
      <c r="D13" s="63">
        <v>958278</v>
      </c>
      <c r="E13" s="57">
        <v>278626</v>
      </c>
      <c r="F13" s="64">
        <v>177374</v>
      </c>
      <c r="G13" s="64">
        <v>101252</v>
      </c>
      <c r="H13" s="57">
        <v>1526389</v>
      </c>
      <c r="I13" s="64">
        <v>754000</v>
      </c>
      <c r="J13" s="64">
        <v>772389</v>
      </c>
      <c r="K13" s="57">
        <v>128271</v>
      </c>
      <c r="L13" s="64">
        <v>58820</v>
      </c>
      <c r="M13" s="64">
        <v>69451</v>
      </c>
      <c r="N13" s="57">
        <v>17798</v>
      </c>
      <c r="O13" s="64">
        <v>2612</v>
      </c>
      <c r="P13" s="64">
        <v>15186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78.23286952278836</v>
      </c>
      <c r="V13" s="69">
        <f t="shared" si="5"/>
        <v>75.94635810017265</v>
      </c>
      <c r="W13" s="69">
        <f t="shared" si="6"/>
        <v>80.6017669194117</v>
      </c>
      <c r="X13" s="5"/>
      <c r="Y13" s="5"/>
      <c r="Z13" s="5"/>
    </row>
    <row r="14" spans="1:26" s="1" customFormat="1" ht="12" customHeight="1">
      <c r="A14" s="70" t="s">
        <v>171</v>
      </c>
      <c r="B14" s="66">
        <v>1815880</v>
      </c>
      <c r="C14" s="58">
        <v>919603</v>
      </c>
      <c r="D14" s="58">
        <v>896277</v>
      </c>
      <c r="E14" s="67">
        <v>159622</v>
      </c>
      <c r="F14" s="59">
        <v>95842</v>
      </c>
      <c r="G14" s="59">
        <v>63780</v>
      </c>
      <c r="H14" s="67">
        <v>1484143</v>
      </c>
      <c r="I14" s="59">
        <v>752971</v>
      </c>
      <c r="J14" s="59">
        <v>731172</v>
      </c>
      <c r="K14" s="67">
        <v>138460</v>
      </c>
      <c r="L14" s="59">
        <v>65948</v>
      </c>
      <c r="M14" s="59">
        <v>72512</v>
      </c>
      <c r="N14" s="67">
        <v>33655</v>
      </c>
      <c r="O14" s="59">
        <v>4842</v>
      </c>
      <c r="P14" s="59">
        <v>28813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81.73133687248057</v>
      </c>
      <c r="V14" s="69">
        <f t="shared" si="5"/>
        <v>81.8800069160279</v>
      </c>
      <c r="W14" s="69">
        <f t="shared" si="6"/>
        <v>81.5787976261803</v>
      </c>
      <c r="X14" s="5"/>
      <c r="Y14" s="5"/>
      <c r="Z14" s="5"/>
    </row>
    <row r="15" spans="1:26" s="1" customFormat="1" ht="12" customHeight="1">
      <c r="A15" s="70" t="s">
        <v>172</v>
      </c>
      <c r="B15" s="66">
        <v>1567781</v>
      </c>
      <c r="C15" s="58">
        <v>791357</v>
      </c>
      <c r="D15" s="58">
        <v>776424</v>
      </c>
      <c r="E15" s="67">
        <v>95127</v>
      </c>
      <c r="F15" s="59">
        <v>51152</v>
      </c>
      <c r="G15" s="59">
        <v>43975</v>
      </c>
      <c r="H15" s="67">
        <v>1304290</v>
      </c>
      <c r="I15" s="59">
        <v>674726</v>
      </c>
      <c r="J15" s="59">
        <v>629564</v>
      </c>
      <c r="K15" s="67">
        <v>113853</v>
      </c>
      <c r="L15" s="59">
        <v>57819</v>
      </c>
      <c r="M15" s="59">
        <v>56034</v>
      </c>
      <c r="N15" s="67">
        <v>54511</v>
      </c>
      <c r="O15" s="59">
        <v>7660</v>
      </c>
      <c r="P15" s="59">
        <v>46851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83.19337968759667</v>
      </c>
      <c r="V15" s="69">
        <f t="shared" si="5"/>
        <v>85.26189823303515</v>
      </c>
      <c r="W15" s="69">
        <f t="shared" si="6"/>
        <v>81.08507722584567</v>
      </c>
      <c r="X15" s="5"/>
      <c r="Y15" s="5"/>
      <c r="Z15" s="5"/>
    </row>
    <row r="16" spans="1:26" s="1" customFormat="1" ht="12" customHeight="1">
      <c r="A16" s="70" t="s">
        <v>173</v>
      </c>
      <c r="B16" s="56">
        <v>974543</v>
      </c>
      <c r="C16" s="63">
        <v>489804</v>
      </c>
      <c r="D16" s="63">
        <v>484739</v>
      </c>
      <c r="E16" s="57">
        <v>43179</v>
      </c>
      <c r="F16" s="64">
        <v>23014</v>
      </c>
      <c r="G16" s="64">
        <v>20165</v>
      </c>
      <c r="H16" s="57">
        <v>818648</v>
      </c>
      <c r="I16" s="64">
        <v>427724</v>
      </c>
      <c r="J16" s="64">
        <v>390924</v>
      </c>
      <c r="K16" s="57">
        <v>56805</v>
      </c>
      <c r="L16" s="64">
        <v>31219</v>
      </c>
      <c r="M16" s="64">
        <v>25586</v>
      </c>
      <c r="N16" s="57">
        <v>55911</v>
      </c>
      <c r="O16" s="64">
        <v>7847</v>
      </c>
      <c r="P16" s="64">
        <v>48064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84.00327127689594</v>
      </c>
      <c r="V16" s="69">
        <f t="shared" si="5"/>
        <v>87.3255424618827</v>
      </c>
      <c r="W16" s="69">
        <f t="shared" si="6"/>
        <v>80.6462859394437</v>
      </c>
      <c r="X16" s="5"/>
      <c r="Y16" s="5"/>
      <c r="Z16" s="5"/>
    </row>
    <row r="17" spans="1:26" s="1" customFormat="1" ht="12" customHeight="1">
      <c r="A17" s="70" t="s">
        <v>141</v>
      </c>
      <c r="B17" s="66">
        <v>850827</v>
      </c>
      <c r="C17" s="58">
        <v>421673</v>
      </c>
      <c r="D17" s="58">
        <v>429154</v>
      </c>
      <c r="E17" s="67">
        <v>27093</v>
      </c>
      <c r="F17" s="59">
        <v>15686</v>
      </c>
      <c r="G17" s="59">
        <v>11407</v>
      </c>
      <c r="H17" s="67">
        <v>712688</v>
      </c>
      <c r="I17" s="59">
        <v>373690</v>
      </c>
      <c r="J17" s="59">
        <v>338998</v>
      </c>
      <c r="K17" s="67">
        <v>34082</v>
      </c>
      <c r="L17" s="59">
        <v>19537</v>
      </c>
      <c r="M17" s="59">
        <v>14545</v>
      </c>
      <c r="N17" s="67">
        <v>76964</v>
      </c>
      <c r="O17" s="59">
        <v>12760</v>
      </c>
      <c r="P17" s="59">
        <v>64204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83.7641494686934</v>
      </c>
      <c r="V17" s="69">
        <f t="shared" si="5"/>
        <v>88.62080332390263</v>
      </c>
      <c r="W17" s="69">
        <f t="shared" si="6"/>
        <v>78.99215666171118</v>
      </c>
      <c r="X17" s="5"/>
      <c r="Y17" s="5"/>
      <c r="Z17" s="5"/>
    </row>
    <row r="18" spans="1:26" s="1" customFormat="1" ht="12" customHeight="1">
      <c r="A18" s="70" t="s">
        <v>174</v>
      </c>
      <c r="B18" s="66">
        <v>747472</v>
      </c>
      <c r="C18" s="58">
        <v>363324</v>
      </c>
      <c r="D18" s="58">
        <v>384148</v>
      </c>
      <c r="E18" s="67">
        <v>21774</v>
      </c>
      <c r="F18" s="59">
        <v>12999</v>
      </c>
      <c r="G18" s="59">
        <v>8775</v>
      </c>
      <c r="H18" s="67">
        <v>602587</v>
      </c>
      <c r="I18" s="59">
        <v>318426</v>
      </c>
      <c r="J18" s="59">
        <v>284161</v>
      </c>
      <c r="K18" s="67">
        <v>20654</v>
      </c>
      <c r="L18" s="59">
        <v>11613</v>
      </c>
      <c r="M18" s="59">
        <v>9041</v>
      </c>
      <c r="N18" s="67">
        <v>102457</v>
      </c>
      <c r="O18" s="59">
        <v>20286</v>
      </c>
      <c r="P18" s="59">
        <v>82171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80.6166652396344</v>
      </c>
      <c r="V18" s="69">
        <f t="shared" si="5"/>
        <v>87.64243485153746</v>
      </c>
      <c r="W18" s="69">
        <f t="shared" si="6"/>
        <v>73.97175047117257</v>
      </c>
      <c r="X18" s="5"/>
      <c r="Y18" s="5"/>
      <c r="Z18" s="5"/>
    </row>
    <row r="19" spans="1:26" s="1" customFormat="1" ht="12" customHeight="1">
      <c r="A19" s="70" t="s">
        <v>175</v>
      </c>
      <c r="B19" s="56">
        <v>663430</v>
      </c>
      <c r="C19" s="63">
        <v>346812</v>
      </c>
      <c r="D19" s="63">
        <v>316618</v>
      </c>
      <c r="E19" s="57">
        <v>24069</v>
      </c>
      <c r="F19" s="64">
        <v>17081</v>
      </c>
      <c r="G19" s="64">
        <v>6988</v>
      </c>
      <c r="H19" s="57">
        <v>497096</v>
      </c>
      <c r="I19" s="64">
        <v>289410</v>
      </c>
      <c r="J19" s="64">
        <v>207686</v>
      </c>
      <c r="K19" s="57">
        <v>16395</v>
      </c>
      <c r="L19" s="64">
        <v>10301</v>
      </c>
      <c r="M19" s="64">
        <v>6094</v>
      </c>
      <c r="N19" s="57">
        <v>125870</v>
      </c>
      <c r="O19" s="64">
        <v>30020</v>
      </c>
      <c r="P19" s="64">
        <v>95850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74.92817629591667</v>
      </c>
      <c r="V19" s="69">
        <f t="shared" si="5"/>
        <v>83.44866959620775</v>
      </c>
      <c r="W19" s="69">
        <f t="shared" si="6"/>
        <v>65.5951335678957</v>
      </c>
      <c r="X19" s="5"/>
      <c r="Y19" s="5"/>
      <c r="Z19" s="5"/>
    </row>
    <row r="20" spans="1:26" s="1" customFormat="1" ht="12" customHeight="1">
      <c r="A20" s="70" t="s">
        <v>176</v>
      </c>
      <c r="B20" s="66">
        <v>565908</v>
      </c>
      <c r="C20" s="58">
        <v>320675</v>
      </c>
      <c r="D20" s="58">
        <v>245233</v>
      </c>
      <c r="E20" s="67">
        <v>37844</v>
      </c>
      <c r="F20" s="59">
        <v>31167</v>
      </c>
      <c r="G20" s="59">
        <v>6677</v>
      </c>
      <c r="H20" s="67">
        <v>369659</v>
      </c>
      <c r="I20" s="59">
        <v>241826</v>
      </c>
      <c r="J20" s="59">
        <v>127833</v>
      </c>
      <c r="K20" s="67">
        <v>14589</v>
      </c>
      <c r="L20" s="59">
        <v>10424</v>
      </c>
      <c r="M20" s="59">
        <v>4165</v>
      </c>
      <c r="N20" s="67">
        <v>143816</v>
      </c>
      <c r="O20" s="59">
        <v>37258</v>
      </c>
      <c r="P20" s="59">
        <v>106558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65.32139499706666</v>
      </c>
      <c r="V20" s="69">
        <f t="shared" si="5"/>
        <v>75.41155375380058</v>
      </c>
      <c r="W20" s="69">
        <f t="shared" si="6"/>
        <v>52.127160700232025</v>
      </c>
      <c r="X20" s="5"/>
      <c r="Y20" s="5"/>
      <c r="Z20" s="5"/>
    </row>
    <row r="21" spans="1:26" s="1" customFormat="1" ht="12" customHeight="1">
      <c r="A21" s="70" t="s">
        <v>177</v>
      </c>
      <c r="B21" s="66">
        <v>354407</v>
      </c>
      <c r="C21" s="58">
        <v>190909</v>
      </c>
      <c r="D21" s="58">
        <v>163498</v>
      </c>
      <c r="E21" s="67">
        <v>30044</v>
      </c>
      <c r="F21" s="59">
        <v>24307</v>
      </c>
      <c r="G21" s="59">
        <v>5737</v>
      </c>
      <c r="H21" s="67">
        <v>187732</v>
      </c>
      <c r="I21" s="59">
        <v>127977</v>
      </c>
      <c r="J21" s="59">
        <v>59755</v>
      </c>
      <c r="K21" s="67">
        <v>7900</v>
      </c>
      <c r="L21" s="59">
        <v>5344</v>
      </c>
      <c r="M21" s="59">
        <v>2556</v>
      </c>
      <c r="N21" s="67">
        <v>128731</v>
      </c>
      <c r="O21" s="59">
        <v>33281</v>
      </c>
      <c r="P21" s="59">
        <v>95450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52.970737033975055</v>
      </c>
      <c r="V21" s="69">
        <f t="shared" si="5"/>
        <v>67.0356033502873</v>
      </c>
      <c r="W21" s="69">
        <f t="shared" si="6"/>
        <v>36.547847680093945</v>
      </c>
      <c r="X21" s="5"/>
      <c r="Y21" s="5"/>
      <c r="Z21" s="5"/>
    </row>
    <row r="22" spans="1:26" s="1" customFormat="1" ht="12" customHeight="1">
      <c r="A22" s="70" t="s">
        <v>178</v>
      </c>
      <c r="B22" s="56">
        <v>175619</v>
      </c>
      <c r="C22" s="63">
        <v>87710</v>
      </c>
      <c r="D22" s="63">
        <v>87909</v>
      </c>
      <c r="E22" s="57">
        <v>13973</v>
      </c>
      <c r="F22" s="64">
        <v>10483</v>
      </c>
      <c r="G22" s="64">
        <v>3490</v>
      </c>
      <c r="H22" s="57">
        <v>71722</v>
      </c>
      <c r="I22" s="64">
        <v>51716</v>
      </c>
      <c r="J22" s="64">
        <v>20006</v>
      </c>
      <c r="K22" s="57">
        <v>3105</v>
      </c>
      <c r="L22" s="64">
        <v>2019</v>
      </c>
      <c r="M22" s="64">
        <v>1086</v>
      </c>
      <c r="N22" s="57">
        <v>86819</v>
      </c>
      <c r="O22" s="64">
        <v>23492</v>
      </c>
      <c r="P22" s="64">
        <v>63327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40.83954469618891</v>
      </c>
      <c r="V22" s="69">
        <f t="shared" si="5"/>
        <v>58.962490023942536</v>
      </c>
      <c r="W22" s="69">
        <f t="shared" si="6"/>
        <v>22.7576243615557</v>
      </c>
      <c r="X22" s="5"/>
      <c r="Y22" s="5"/>
      <c r="Z22" s="5"/>
    </row>
    <row r="23" spans="1:26" s="1" customFormat="1" ht="12" customHeight="1">
      <c r="A23" s="70" t="s">
        <v>179</v>
      </c>
      <c r="B23" s="66">
        <v>80058</v>
      </c>
      <c r="C23" s="58">
        <v>36476</v>
      </c>
      <c r="D23" s="58">
        <v>43582</v>
      </c>
      <c r="E23" s="67">
        <v>6384</v>
      </c>
      <c r="F23" s="59">
        <v>4279</v>
      </c>
      <c r="G23" s="59">
        <v>2105</v>
      </c>
      <c r="H23" s="67">
        <v>23421</v>
      </c>
      <c r="I23" s="59">
        <v>17614</v>
      </c>
      <c r="J23" s="59">
        <v>5807</v>
      </c>
      <c r="K23" s="67">
        <v>1120</v>
      </c>
      <c r="L23" s="59">
        <v>686</v>
      </c>
      <c r="M23" s="59">
        <v>434</v>
      </c>
      <c r="N23" s="67">
        <v>49133</v>
      </c>
      <c r="O23" s="59">
        <v>13897</v>
      </c>
      <c r="P23" s="59">
        <v>35236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29.25504009593045</v>
      </c>
      <c r="V23" s="69">
        <f t="shared" si="5"/>
        <v>48.28928610593267</v>
      </c>
      <c r="W23" s="69">
        <f t="shared" si="6"/>
        <v>13.32430820063329</v>
      </c>
      <c r="X23" s="5"/>
      <c r="Y23" s="5"/>
      <c r="Z23" s="5"/>
    </row>
    <row r="24" spans="1:26" s="1" customFormat="1" ht="12" customHeight="1">
      <c r="A24" s="70" t="s">
        <v>180</v>
      </c>
      <c r="B24" s="66">
        <v>21046</v>
      </c>
      <c r="C24" s="58">
        <v>8311</v>
      </c>
      <c r="D24" s="58">
        <v>12735</v>
      </c>
      <c r="E24" s="67">
        <v>1518</v>
      </c>
      <c r="F24" s="59">
        <v>830</v>
      </c>
      <c r="G24" s="59">
        <v>688</v>
      </c>
      <c r="H24" s="67">
        <v>4398</v>
      </c>
      <c r="I24" s="59">
        <v>3326</v>
      </c>
      <c r="J24" s="59">
        <v>1072</v>
      </c>
      <c r="K24" s="67">
        <v>218</v>
      </c>
      <c r="L24" s="59">
        <v>126</v>
      </c>
      <c r="M24" s="59">
        <v>92</v>
      </c>
      <c r="N24" s="67">
        <v>14912</v>
      </c>
      <c r="O24" s="59">
        <v>4029</v>
      </c>
      <c r="P24" s="59">
        <v>10883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20.89708258101302</v>
      </c>
      <c r="V24" s="69">
        <f t="shared" si="5"/>
        <v>40.01925159427265</v>
      </c>
      <c r="W24" s="69">
        <f t="shared" si="6"/>
        <v>8.417746368276404</v>
      </c>
      <c r="X24" s="5"/>
      <c r="Y24" s="5"/>
      <c r="Z24" s="5"/>
    </row>
    <row r="25" spans="1:26" s="1" customFormat="1" ht="12" customHeight="1">
      <c r="A25" s="70" t="s">
        <v>149</v>
      </c>
      <c r="B25" s="56">
        <v>4138</v>
      </c>
      <c r="C25" s="63">
        <v>1611</v>
      </c>
      <c r="D25" s="63">
        <v>2527</v>
      </c>
      <c r="E25" s="57">
        <v>398</v>
      </c>
      <c r="F25" s="64">
        <v>206</v>
      </c>
      <c r="G25" s="64">
        <v>192</v>
      </c>
      <c r="H25" s="57">
        <v>773</v>
      </c>
      <c r="I25" s="64">
        <v>577</v>
      </c>
      <c r="J25" s="64">
        <v>196</v>
      </c>
      <c r="K25" s="57">
        <v>40</v>
      </c>
      <c r="L25" s="64">
        <v>26</v>
      </c>
      <c r="M25" s="64">
        <v>14</v>
      </c>
      <c r="N25" s="57">
        <v>2927</v>
      </c>
      <c r="O25" s="64">
        <v>802</v>
      </c>
      <c r="P25" s="64">
        <v>2125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18.680521991300143</v>
      </c>
      <c r="V25" s="69">
        <f t="shared" si="5"/>
        <v>35.81626319056487</v>
      </c>
      <c r="W25" s="69">
        <f t="shared" si="6"/>
        <v>7.756232686980609</v>
      </c>
      <c r="X25" s="5"/>
      <c r="Y25" s="5"/>
      <c r="Z25" s="5"/>
    </row>
    <row r="26" spans="1:26" s="1" customFormat="1" ht="12" customHeight="1">
      <c r="A26" s="70" t="s">
        <v>150</v>
      </c>
      <c r="B26" s="66">
        <v>866</v>
      </c>
      <c r="C26" s="58">
        <v>348</v>
      </c>
      <c r="D26" s="58">
        <v>518</v>
      </c>
      <c r="E26" s="67">
        <v>135</v>
      </c>
      <c r="F26" s="59">
        <v>66</v>
      </c>
      <c r="G26" s="59">
        <v>69</v>
      </c>
      <c r="H26" s="67">
        <v>247</v>
      </c>
      <c r="I26" s="59">
        <v>167</v>
      </c>
      <c r="J26" s="59">
        <v>80</v>
      </c>
      <c r="K26" s="67">
        <v>6</v>
      </c>
      <c r="L26" s="59">
        <v>5</v>
      </c>
      <c r="M26" s="59">
        <v>1</v>
      </c>
      <c r="N26" s="67">
        <v>478</v>
      </c>
      <c r="O26" s="59">
        <v>110</v>
      </c>
      <c r="P26" s="59">
        <v>368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28.52193995381062</v>
      </c>
      <c r="V26" s="69">
        <f t="shared" si="5"/>
        <v>47.98850574712644</v>
      </c>
      <c r="W26" s="69">
        <f t="shared" si="6"/>
        <v>15.444015444015443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2" sqref="A42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156</v>
      </c>
      <c r="B4" s="199" t="s">
        <v>160</v>
      </c>
      <c r="C4" s="199"/>
      <c r="D4" s="199"/>
      <c r="E4" s="187" t="s">
        <v>161</v>
      </c>
      <c r="F4" s="187"/>
      <c r="G4" s="187"/>
      <c r="H4" s="187" t="s">
        <v>162</v>
      </c>
      <c r="I4" s="187"/>
      <c r="J4" s="187"/>
      <c r="K4" s="183" t="s">
        <v>163</v>
      </c>
      <c r="L4" s="184"/>
      <c r="M4" s="185"/>
      <c r="N4" s="183" t="s">
        <v>164</v>
      </c>
      <c r="O4" s="184"/>
      <c r="P4" s="185"/>
      <c r="Q4" s="192" t="s">
        <v>122</v>
      </c>
      <c r="R4" s="192"/>
      <c r="S4" s="192"/>
      <c r="T4" s="2" t="s">
        <v>123</v>
      </c>
      <c r="U4" s="193" t="s">
        <v>165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166</v>
      </c>
      <c r="B6" s="80" t="s">
        <v>127</v>
      </c>
      <c r="C6" s="81" t="s">
        <v>129</v>
      </c>
      <c r="D6" s="81" t="s">
        <v>131</v>
      </c>
      <c r="E6" s="80" t="s">
        <v>127</v>
      </c>
      <c r="F6" s="81" t="s">
        <v>129</v>
      </c>
      <c r="G6" s="81" t="s">
        <v>131</v>
      </c>
      <c r="H6" s="80" t="s">
        <v>127</v>
      </c>
      <c r="I6" s="81" t="s">
        <v>129</v>
      </c>
      <c r="J6" s="81" t="s">
        <v>131</v>
      </c>
      <c r="K6" s="80" t="s">
        <v>127</v>
      </c>
      <c r="L6" s="81" t="s">
        <v>129</v>
      </c>
      <c r="M6" s="81" t="s">
        <v>131</v>
      </c>
      <c r="N6" s="80" t="s">
        <v>127</v>
      </c>
      <c r="O6" s="81" t="s">
        <v>129</v>
      </c>
      <c r="P6" s="81" t="s">
        <v>131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183</v>
      </c>
      <c r="B7" s="56">
        <v>21928591</v>
      </c>
      <c r="C7" s="63">
        <v>11243408</v>
      </c>
      <c r="D7" s="63">
        <v>10685183</v>
      </c>
      <c r="E7" s="57">
        <v>10688227</v>
      </c>
      <c r="F7" s="64">
        <v>5843640</v>
      </c>
      <c r="G7" s="64">
        <v>4844587</v>
      </c>
      <c r="H7" s="57">
        <v>9728221</v>
      </c>
      <c r="I7" s="64">
        <v>4892883</v>
      </c>
      <c r="J7" s="64">
        <v>4835338</v>
      </c>
      <c r="K7" s="57">
        <v>634164</v>
      </c>
      <c r="L7" s="64">
        <v>310368</v>
      </c>
      <c r="M7" s="64">
        <v>323796</v>
      </c>
      <c r="N7" s="57">
        <v>877979</v>
      </c>
      <c r="O7" s="64">
        <v>196517</v>
      </c>
      <c r="P7" s="64">
        <v>681462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44.363183206800656</v>
      </c>
      <c r="V7" s="69">
        <f aca="true" t="shared" si="5" ref="V7:V26">I7/C7*100</f>
        <v>43.51779282580513</v>
      </c>
      <c r="W7" s="69">
        <f aca="true" t="shared" si="6" ref="W7:W26">J7/D7*100</f>
        <v>45.25273923712865</v>
      </c>
      <c r="X7" s="5"/>
      <c r="Y7" s="5"/>
      <c r="Z7" s="5"/>
    </row>
    <row r="8" spans="1:26" s="1" customFormat="1" ht="12" customHeight="1">
      <c r="A8" s="62" t="s">
        <v>167</v>
      </c>
      <c r="B8" s="66">
        <v>4815400</v>
      </c>
      <c r="C8" s="58">
        <v>2504032</v>
      </c>
      <c r="D8" s="58">
        <v>2311368</v>
      </c>
      <c r="E8" s="67">
        <v>4815346</v>
      </c>
      <c r="F8" s="59">
        <v>2504025</v>
      </c>
      <c r="G8" s="59">
        <v>2311321</v>
      </c>
      <c r="H8" s="67">
        <v>50</v>
      </c>
      <c r="I8" s="59">
        <v>6</v>
      </c>
      <c r="J8" s="59">
        <v>44</v>
      </c>
      <c r="K8" s="67">
        <v>2</v>
      </c>
      <c r="L8" s="59">
        <v>1</v>
      </c>
      <c r="M8" s="59">
        <v>1</v>
      </c>
      <c r="N8" s="67">
        <v>2</v>
      </c>
      <c r="O8" s="59">
        <v>0</v>
      </c>
      <c r="P8" s="59">
        <v>2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0.0010383353407816588</v>
      </c>
      <c r="V8" s="69">
        <f t="shared" si="5"/>
        <v>0.00023961355126452056</v>
      </c>
      <c r="W8" s="69">
        <f t="shared" si="6"/>
        <v>0.0019036345575434116</v>
      </c>
      <c r="X8" s="5"/>
      <c r="Y8" s="5"/>
      <c r="Z8" s="5"/>
    </row>
    <row r="9" spans="1:26" s="1" customFormat="1" ht="12" customHeight="1">
      <c r="A9" s="62" t="s">
        <v>133</v>
      </c>
      <c r="B9" s="66">
        <v>1989278</v>
      </c>
      <c r="C9" s="58">
        <v>1022518</v>
      </c>
      <c r="D9" s="58">
        <v>966760</v>
      </c>
      <c r="E9" s="67">
        <v>1967470</v>
      </c>
      <c r="F9" s="59">
        <v>1018477</v>
      </c>
      <c r="G9" s="59">
        <v>948993</v>
      </c>
      <c r="H9" s="67">
        <v>20859</v>
      </c>
      <c r="I9" s="59">
        <v>3898</v>
      </c>
      <c r="J9" s="59">
        <v>16961</v>
      </c>
      <c r="K9" s="67">
        <v>902</v>
      </c>
      <c r="L9" s="59">
        <v>135</v>
      </c>
      <c r="M9" s="59">
        <v>767</v>
      </c>
      <c r="N9" s="67">
        <v>47</v>
      </c>
      <c r="O9" s="59">
        <v>8</v>
      </c>
      <c r="P9" s="59">
        <v>39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1.0485713912283752</v>
      </c>
      <c r="V9" s="69">
        <f t="shared" si="5"/>
        <v>0.3812157829984411</v>
      </c>
      <c r="W9" s="69">
        <f t="shared" si="6"/>
        <v>1.7544168149282138</v>
      </c>
      <c r="X9" s="5"/>
      <c r="Y9" s="5"/>
      <c r="Z9" s="5"/>
    </row>
    <row r="10" spans="1:26" s="1" customFormat="1" ht="12" customHeight="1">
      <c r="A10" s="70" t="s">
        <v>134</v>
      </c>
      <c r="B10" s="56">
        <v>1900270</v>
      </c>
      <c r="C10" s="63">
        <v>972277</v>
      </c>
      <c r="D10" s="63">
        <v>927993</v>
      </c>
      <c r="E10" s="57">
        <v>1681725</v>
      </c>
      <c r="F10" s="64">
        <v>917823</v>
      </c>
      <c r="G10" s="64">
        <v>763902</v>
      </c>
      <c r="H10" s="57">
        <v>204131</v>
      </c>
      <c r="I10" s="64">
        <v>50654</v>
      </c>
      <c r="J10" s="64">
        <v>153477</v>
      </c>
      <c r="K10" s="57">
        <v>13766</v>
      </c>
      <c r="L10" s="64">
        <v>3737</v>
      </c>
      <c r="M10" s="64">
        <v>10029</v>
      </c>
      <c r="N10" s="57">
        <v>648</v>
      </c>
      <c r="O10" s="64">
        <v>63</v>
      </c>
      <c r="P10" s="64">
        <v>585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10.7422103174812</v>
      </c>
      <c r="V10" s="69">
        <f t="shared" si="5"/>
        <v>5.209832177455602</v>
      </c>
      <c r="W10" s="69">
        <f t="shared" si="6"/>
        <v>16.538594579916012</v>
      </c>
      <c r="X10" s="5"/>
      <c r="Y10" s="5"/>
      <c r="Z10" s="5"/>
    </row>
    <row r="11" spans="1:26" s="1" customFormat="1" ht="12" customHeight="1">
      <c r="A11" s="70" t="s">
        <v>168</v>
      </c>
      <c r="B11" s="66">
        <v>1820827</v>
      </c>
      <c r="C11" s="58">
        <v>928765</v>
      </c>
      <c r="D11" s="58">
        <v>892062</v>
      </c>
      <c r="E11" s="67">
        <v>1017552</v>
      </c>
      <c r="F11" s="59">
        <v>624963</v>
      </c>
      <c r="G11" s="59">
        <v>392589</v>
      </c>
      <c r="H11" s="67">
        <v>757185</v>
      </c>
      <c r="I11" s="59">
        <v>287215</v>
      </c>
      <c r="J11" s="59">
        <v>469970</v>
      </c>
      <c r="K11" s="67">
        <v>43411</v>
      </c>
      <c r="L11" s="59">
        <v>16220</v>
      </c>
      <c r="M11" s="59">
        <v>27191</v>
      </c>
      <c r="N11" s="67">
        <v>2679</v>
      </c>
      <c r="O11" s="59">
        <v>367</v>
      </c>
      <c r="P11" s="59">
        <v>2312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41.5846755347982</v>
      </c>
      <c r="V11" s="69">
        <f t="shared" si="5"/>
        <v>30.924399605928304</v>
      </c>
      <c r="W11" s="69">
        <f t="shared" si="6"/>
        <v>52.68355786929608</v>
      </c>
      <c r="X11" s="5"/>
      <c r="Y11" s="5"/>
      <c r="Z11" s="5"/>
    </row>
    <row r="12" spans="1:26" s="1" customFormat="1" ht="12" customHeight="1">
      <c r="A12" s="70" t="s">
        <v>169</v>
      </c>
      <c r="B12" s="66">
        <v>1904516</v>
      </c>
      <c r="C12" s="58">
        <v>971092</v>
      </c>
      <c r="D12" s="58">
        <v>933424</v>
      </c>
      <c r="E12" s="67">
        <v>499555</v>
      </c>
      <c r="F12" s="59">
        <v>328610</v>
      </c>
      <c r="G12" s="59">
        <v>170945</v>
      </c>
      <c r="H12" s="67">
        <v>1311462</v>
      </c>
      <c r="I12" s="59">
        <v>603896</v>
      </c>
      <c r="J12" s="59">
        <v>707566</v>
      </c>
      <c r="K12" s="67">
        <v>85708</v>
      </c>
      <c r="L12" s="59">
        <v>37390</v>
      </c>
      <c r="M12" s="59">
        <v>48318</v>
      </c>
      <c r="N12" s="67">
        <v>7791</v>
      </c>
      <c r="O12" s="59">
        <v>1196</v>
      </c>
      <c r="P12" s="59">
        <v>6595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68.86064490925779</v>
      </c>
      <c r="V12" s="69">
        <f t="shared" si="5"/>
        <v>62.18731078002908</v>
      </c>
      <c r="W12" s="69">
        <f t="shared" si="6"/>
        <v>75.80327911002931</v>
      </c>
      <c r="X12" s="5"/>
      <c r="Y12" s="5"/>
      <c r="Z12" s="5"/>
    </row>
    <row r="13" spans="1:26" s="1" customFormat="1" ht="12" customHeight="1">
      <c r="A13" s="70" t="s">
        <v>170</v>
      </c>
      <c r="B13" s="56">
        <v>1943867</v>
      </c>
      <c r="C13" s="63">
        <v>989035</v>
      </c>
      <c r="D13" s="63">
        <v>954832</v>
      </c>
      <c r="E13" s="57">
        <v>264737</v>
      </c>
      <c r="F13" s="64">
        <v>170586</v>
      </c>
      <c r="G13" s="64">
        <v>94151</v>
      </c>
      <c r="H13" s="57">
        <v>1538324</v>
      </c>
      <c r="I13" s="64">
        <v>759709</v>
      </c>
      <c r="J13" s="64">
        <v>778615</v>
      </c>
      <c r="K13" s="57">
        <v>122479</v>
      </c>
      <c r="L13" s="64">
        <v>56008</v>
      </c>
      <c r="M13" s="64">
        <v>66471</v>
      </c>
      <c r="N13" s="57">
        <v>18327</v>
      </c>
      <c r="O13" s="64">
        <v>2732</v>
      </c>
      <c r="P13" s="64">
        <v>15595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79.13730723346814</v>
      </c>
      <c r="V13" s="69">
        <f t="shared" si="5"/>
        <v>76.81315625837306</v>
      </c>
      <c r="W13" s="69">
        <f t="shared" si="6"/>
        <v>81.54471153040535</v>
      </c>
      <c r="X13" s="5"/>
      <c r="Y13" s="5"/>
      <c r="Z13" s="5"/>
    </row>
    <row r="14" spans="1:26" s="1" customFormat="1" ht="12" customHeight="1">
      <c r="A14" s="70" t="s">
        <v>171</v>
      </c>
      <c r="B14" s="66">
        <v>1776015</v>
      </c>
      <c r="C14" s="58">
        <v>900056</v>
      </c>
      <c r="D14" s="58">
        <v>875959</v>
      </c>
      <c r="E14" s="67">
        <v>148963</v>
      </c>
      <c r="F14" s="59">
        <v>89088</v>
      </c>
      <c r="G14" s="59">
        <v>59875</v>
      </c>
      <c r="H14" s="67">
        <v>1465030</v>
      </c>
      <c r="I14" s="59">
        <v>744266</v>
      </c>
      <c r="J14" s="59">
        <v>720764</v>
      </c>
      <c r="K14" s="67">
        <v>128102</v>
      </c>
      <c r="L14" s="59">
        <v>61850</v>
      </c>
      <c r="M14" s="59">
        <v>66252</v>
      </c>
      <c r="N14" s="67">
        <v>33920</v>
      </c>
      <c r="O14" s="59">
        <v>4852</v>
      </c>
      <c r="P14" s="59">
        <v>29068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82.48973122411691</v>
      </c>
      <c r="V14" s="69">
        <f t="shared" si="5"/>
        <v>82.69107699965336</v>
      </c>
      <c r="W14" s="69">
        <f t="shared" si="6"/>
        <v>82.2828465715861</v>
      </c>
      <c r="X14" s="5"/>
      <c r="Y14" s="5"/>
      <c r="Z14" s="5"/>
    </row>
    <row r="15" spans="1:26" s="1" customFormat="1" ht="12" customHeight="1">
      <c r="A15" s="70" t="s">
        <v>172</v>
      </c>
      <c r="B15" s="66">
        <v>1490384</v>
      </c>
      <c r="C15" s="58">
        <v>753418</v>
      </c>
      <c r="D15" s="58">
        <v>736966</v>
      </c>
      <c r="E15" s="67">
        <v>86964</v>
      </c>
      <c r="F15" s="59">
        <v>46517</v>
      </c>
      <c r="G15" s="59">
        <v>40447</v>
      </c>
      <c r="H15" s="67">
        <v>1250101</v>
      </c>
      <c r="I15" s="59">
        <v>648037</v>
      </c>
      <c r="J15" s="59">
        <v>602064</v>
      </c>
      <c r="K15" s="67">
        <v>100442</v>
      </c>
      <c r="L15" s="59">
        <v>51458</v>
      </c>
      <c r="M15" s="59">
        <v>48984</v>
      </c>
      <c r="N15" s="67">
        <v>52877</v>
      </c>
      <c r="O15" s="59">
        <v>7406</v>
      </c>
      <c r="P15" s="59">
        <v>45471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83.87777914953462</v>
      </c>
      <c r="V15" s="69">
        <f t="shared" si="5"/>
        <v>86.01294367801141</v>
      </c>
      <c r="W15" s="69">
        <f t="shared" si="6"/>
        <v>81.69494929209759</v>
      </c>
      <c r="X15" s="5"/>
      <c r="Y15" s="5"/>
      <c r="Z15" s="5"/>
    </row>
    <row r="16" spans="1:26" s="1" customFormat="1" ht="12" customHeight="1">
      <c r="A16" s="70" t="s">
        <v>173</v>
      </c>
      <c r="B16" s="56">
        <v>895191</v>
      </c>
      <c r="C16" s="63">
        <v>449997</v>
      </c>
      <c r="D16" s="63">
        <v>445194</v>
      </c>
      <c r="E16" s="57">
        <v>37444</v>
      </c>
      <c r="F16" s="64">
        <v>20515</v>
      </c>
      <c r="G16" s="64">
        <v>16929</v>
      </c>
      <c r="H16" s="57">
        <v>758171</v>
      </c>
      <c r="I16" s="64">
        <v>395393</v>
      </c>
      <c r="J16" s="64">
        <v>362778</v>
      </c>
      <c r="K16" s="57">
        <v>47374</v>
      </c>
      <c r="L16" s="64">
        <v>26646</v>
      </c>
      <c r="M16" s="64">
        <v>20728</v>
      </c>
      <c r="N16" s="57">
        <v>52202</v>
      </c>
      <c r="O16" s="64">
        <v>7443</v>
      </c>
      <c r="P16" s="64">
        <v>44759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84.69376926264897</v>
      </c>
      <c r="V16" s="69">
        <f t="shared" si="5"/>
        <v>87.86569688242366</v>
      </c>
      <c r="W16" s="69">
        <f t="shared" si="6"/>
        <v>81.48762112696937</v>
      </c>
      <c r="X16" s="5"/>
      <c r="Y16" s="5"/>
      <c r="Z16" s="5"/>
    </row>
    <row r="17" spans="1:26" s="1" customFormat="1" ht="12" customHeight="1">
      <c r="A17" s="70" t="s">
        <v>141</v>
      </c>
      <c r="B17" s="66">
        <v>851945</v>
      </c>
      <c r="C17" s="58">
        <v>421175</v>
      </c>
      <c r="D17" s="58">
        <v>430770</v>
      </c>
      <c r="E17" s="67">
        <v>26701</v>
      </c>
      <c r="F17" s="59">
        <v>15676</v>
      </c>
      <c r="G17" s="59">
        <v>11025</v>
      </c>
      <c r="H17" s="67">
        <v>717165</v>
      </c>
      <c r="I17" s="59">
        <v>374704</v>
      </c>
      <c r="J17" s="59">
        <v>342461</v>
      </c>
      <c r="K17" s="67">
        <v>30956</v>
      </c>
      <c r="L17" s="59">
        <v>17617</v>
      </c>
      <c r="M17" s="59">
        <v>13339</v>
      </c>
      <c r="N17" s="67">
        <v>77123</v>
      </c>
      <c r="O17" s="59">
        <v>13178</v>
      </c>
      <c r="P17" s="59">
        <v>63945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84.17972991214222</v>
      </c>
      <c r="V17" s="69">
        <f t="shared" si="5"/>
        <v>88.9663441562296</v>
      </c>
      <c r="W17" s="69">
        <f t="shared" si="6"/>
        <v>79.49973303619102</v>
      </c>
      <c r="X17" s="5"/>
      <c r="Y17" s="5"/>
      <c r="Z17" s="5"/>
    </row>
    <row r="18" spans="1:26" s="1" customFormat="1" ht="12" customHeight="1">
      <c r="A18" s="70" t="s">
        <v>174</v>
      </c>
      <c r="B18" s="66">
        <v>730667</v>
      </c>
      <c r="C18" s="58">
        <v>357588</v>
      </c>
      <c r="D18" s="58">
        <v>373079</v>
      </c>
      <c r="E18" s="67">
        <v>21639</v>
      </c>
      <c r="F18" s="59">
        <v>13166</v>
      </c>
      <c r="G18" s="59">
        <v>8473</v>
      </c>
      <c r="H18" s="67">
        <v>589933</v>
      </c>
      <c r="I18" s="59">
        <v>312889</v>
      </c>
      <c r="J18" s="59">
        <v>277044</v>
      </c>
      <c r="K18" s="67">
        <v>19079</v>
      </c>
      <c r="L18" s="59">
        <v>10821</v>
      </c>
      <c r="M18" s="59">
        <v>8258</v>
      </c>
      <c r="N18" s="67">
        <v>100016</v>
      </c>
      <c r="O18" s="59">
        <v>20712</v>
      </c>
      <c r="P18" s="59">
        <v>79304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80.73896864098145</v>
      </c>
      <c r="V18" s="69">
        <f t="shared" si="5"/>
        <v>87.49986017427878</v>
      </c>
      <c r="W18" s="69">
        <f t="shared" si="6"/>
        <v>74.25880309532297</v>
      </c>
      <c r="X18" s="5"/>
      <c r="Y18" s="5"/>
      <c r="Z18" s="5"/>
    </row>
    <row r="19" spans="1:26" s="1" customFormat="1" ht="12" customHeight="1">
      <c r="A19" s="70" t="s">
        <v>175</v>
      </c>
      <c r="B19" s="56">
        <v>667738</v>
      </c>
      <c r="C19" s="63">
        <v>359898</v>
      </c>
      <c r="D19" s="63">
        <v>307840</v>
      </c>
      <c r="E19" s="57">
        <v>28484</v>
      </c>
      <c r="F19" s="64">
        <v>21419</v>
      </c>
      <c r="G19" s="64">
        <v>7065</v>
      </c>
      <c r="H19" s="57">
        <v>497908</v>
      </c>
      <c r="I19" s="64">
        <v>296764</v>
      </c>
      <c r="J19" s="64">
        <v>201144</v>
      </c>
      <c r="K19" s="57">
        <v>16858</v>
      </c>
      <c r="L19" s="64">
        <v>11142</v>
      </c>
      <c r="M19" s="64">
        <v>5716</v>
      </c>
      <c r="N19" s="57">
        <v>124488</v>
      </c>
      <c r="O19" s="64">
        <v>30573</v>
      </c>
      <c r="P19" s="64">
        <v>93915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74.56637184045239</v>
      </c>
      <c r="V19" s="69">
        <f t="shared" si="5"/>
        <v>82.45780748989992</v>
      </c>
      <c r="W19" s="69">
        <f t="shared" si="6"/>
        <v>65.3404365904366</v>
      </c>
      <c r="X19" s="5"/>
      <c r="Y19" s="5"/>
      <c r="Z19" s="5"/>
    </row>
    <row r="20" spans="1:26" s="1" customFormat="1" ht="12" customHeight="1">
      <c r="A20" s="70" t="s">
        <v>176</v>
      </c>
      <c r="B20" s="66">
        <v>543076</v>
      </c>
      <c r="C20" s="58">
        <v>308800</v>
      </c>
      <c r="D20" s="58">
        <v>234276</v>
      </c>
      <c r="E20" s="67">
        <v>41375</v>
      </c>
      <c r="F20" s="59">
        <v>34612</v>
      </c>
      <c r="G20" s="59">
        <v>6763</v>
      </c>
      <c r="H20" s="67">
        <v>349270</v>
      </c>
      <c r="I20" s="59">
        <v>228538</v>
      </c>
      <c r="J20" s="59">
        <v>120732</v>
      </c>
      <c r="K20" s="67">
        <v>13952</v>
      </c>
      <c r="L20" s="59">
        <v>9968</v>
      </c>
      <c r="M20" s="59">
        <v>3984</v>
      </c>
      <c r="N20" s="67">
        <v>138479</v>
      </c>
      <c r="O20" s="59">
        <v>35682</v>
      </c>
      <c r="P20" s="59">
        <v>102797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64.31328211889313</v>
      </c>
      <c r="V20" s="69">
        <f t="shared" si="5"/>
        <v>74.00841968911918</v>
      </c>
      <c r="W20" s="69">
        <f t="shared" si="6"/>
        <v>51.53408799877069</v>
      </c>
      <c r="X20" s="5"/>
      <c r="Y20" s="5"/>
      <c r="Z20" s="5"/>
    </row>
    <row r="21" spans="1:26" s="1" customFormat="1" ht="12" customHeight="1">
      <c r="A21" s="70" t="s">
        <v>177</v>
      </c>
      <c r="B21" s="66">
        <v>333570</v>
      </c>
      <c r="C21" s="58">
        <v>179024</v>
      </c>
      <c r="D21" s="58">
        <v>154546</v>
      </c>
      <c r="E21" s="67">
        <v>29204</v>
      </c>
      <c r="F21" s="59">
        <v>23509</v>
      </c>
      <c r="G21" s="59">
        <v>5695</v>
      </c>
      <c r="H21" s="67">
        <v>174850</v>
      </c>
      <c r="I21" s="59">
        <v>118796</v>
      </c>
      <c r="J21" s="59">
        <v>56054</v>
      </c>
      <c r="K21" s="67">
        <v>7134</v>
      </c>
      <c r="L21" s="59">
        <v>4822</v>
      </c>
      <c r="M21" s="59">
        <v>2312</v>
      </c>
      <c r="N21" s="67">
        <v>122382</v>
      </c>
      <c r="O21" s="59">
        <v>31897</v>
      </c>
      <c r="P21" s="59">
        <v>90485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52.417783373804596</v>
      </c>
      <c r="V21" s="69">
        <f t="shared" si="5"/>
        <v>66.35758334078112</v>
      </c>
      <c r="W21" s="69">
        <f t="shared" si="6"/>
        <v>36.2701072819743</v>
      </c>
      <c r="X21" s="5"/>
      <c r="Y21" s="5"/>
      <c r="Z21" s="5"/>
    </row>
    <row r="22" spans="1:26" s="1" customFormat="1" ht="12" customHeight="1">
      <c r="A22" s="70" t="s">
        <v>178</v>
      </c>
      <c r="B22" s="56">
        <v>167429</v>
      </c>
      <c r="C22" s="63">
        <v>82971</v>
      </c>
      <c r="D22" s="63">
        <v>84458</v>
      </c>
      <c r="E22" s="57">
        <v>13389</v>
      </c>
      <c r="F22" s="64">
        <v>9879</v>
      </c>
      <c r="G22" s="64">
        <v>3510</v>
      </c>
      <c r="H22" s="57">
        <v>67369</v>
      </c>
      <c r="I22" s="64">
        <v>48374</v>
      </c>
      <c r="J22" s="64">
        <v>18995</v>
      </c>
      <c r="K22" s="57">
        <v>2813</v>
      </c>
      <c r="L22" s="64">
        <v>1831</v>
      </c>
      <c r="M22" s="64">
        <v>982</v>
      </c>
      <c r="N22" s="57">
        <v>83858</v>
      </c>
      <c r="O22" s="64">
        <v>22887</v>
      </c>
      <c r="P22" s="64">
        <v>60971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40.237354341243154</v>
      </c>
      <c r="V22" s="69">
        <f t="shared" si="5"/>
        <v>58.30229839341457</v>
      </c>
      <c r="W22" s="69">
        <f t="shared" si="6"/>
        <v>22.49046863529802</v>
      </c>
      <c r="X22" s="5"/>
      <c r="Y22" s="5"/>
      <c r="Z22" s="5"/>
    </row>
    <row r="23" spans="1:26" s="1" customFormat="1" ht="12" customHeight="1">
      <c r="A23" s="70" t="s">
        <v>179</v>
      </c>
      <c r="B23" s="66">
        <v>74776</v>
      </c>
      <c r="C23" s="58">
        <v>33535</v>
      </c>
      <c r="D23" s="58">
        <v>41241</v>
      </c>
      <c r="E23" s="67">
        <v>5782</v>
      </c>
      <c r="F23" s="59">
        <v>3805</v>
      </c>
      <c r="G23" s="59">
        <v>1977</v>
      </c>
      <c r="H23" s="67">
        <v>21520</v>
      </c>
      <c r="I23" s="59">
        <v>16113</v>
      </c>
      <c r="J23" s="59">
        <v>5407</v>
      </c>
      <c r="K23" s="67">
        <v>959</v>
      </c>
      <c r="L23" s="59">
        <v>588</v>
      </c>
      <c r="M23" s="59">
        <v>371</v>
      </c>
      <c r="N23" s="67">
        <v>46515</v>
      </c>
      <c r="O23" s="59">
        <v>13029</v>
      </c>
      <c r="P23" s="59">
        <v>33486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28.77928747191612</v>
      </c>
      <c r="V23" s="69">
        <f t="shared" si="5"/>
        <v>48.048307738183986</v>
      </c>
      <c r="W23" s="69">
        <f t="shared" si="6"/>
        <v>13.110739312819767</v>
      </c>
      <c r="X23" s="5"/>
      <c r="Y23" s="5"/>
      <c r="Z23" s="5"/>
    </row>
    <row r="24" spans="1:26" s="1" customFormat="1" ht="12" customHeight="1">
      <c r="A24" s="70" t="s">
        <v>180</v>
      </c>
      <c r="B24" s="66">
        <v>19089</v>
      </c>
      <c r="C24" s="58">
        <v>7485</v>
      </c>
      <c r="D24" s="58">
        <v>11604</v>
      </c>
      <c r="E24" s="67">
        <v>1392</v>
      </c>
      <c r="F24" s="59">
        <v>720</v>
      </c>
      <c r="G24" s="59">
        <v>672</v>
      </c>
      <c r="H24" s="67">
        <v>3972</v>
      </c>
      <c r="I24" s="59">
        <v>2988</v>
      </c>
      <c r="J24" s="59">
        <v>984</v>
      </c>
      <c r="K24" s="67">
        <v>185</v>
      </c>
      <c r="L24" s="59">
        <v>103</v>
      </c>
      <c r="M24" s="59">
        <v>82</v>
      </c>
      <c r="N24" s="67">
        <v>13540</v>
      </c>
      <c r="O24" s="59">
        <v>3674</v>
      </c>
      <c r="P24" s="59">
        <v>9866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20.80779506522081</v>
      </c>
      <c r="V24" s="69">
        <f t="shared" si="5"/>
        <v>39.91983967935872</v>
      </c>
      <c r="W24" s="69">
        <f t="shared" si="6"/>
        <v>8.479834539813858</v>
      </c>
      <c r="X24" s="5"/>
      <c r="Y24" s="5"/>
      <c r="Z24" s="5"/>
    </row>
    <row r="25" spans="1:26" s="1" customFormat="1" ht="12" customHeight="1">
      <c r="A25" s="70" t="s">
        <v>149</v>
      </c>
      <c r="B25" s="56">
        <v>3750</v>
      </c>
      <c r="C25" s="63">
        <v>1423</v>
      </c>
      <c r="D25" s="63">
        <v>2327</v>
      </c>
      <c r="E25" s="57">
        <v>381</v>
      </c>
      <c r="F25" s="64">
        <v>194</v>
      </c>
      <c r="G25" s="64">
        <v>187</v>
      </c>
      <c r="H25" s="57">
        <v>703</v>
      </c>
      <c r="I25" s="64">
        <v>500</v>
      </c>
      <c r="J25" s="64">
        <v>203</v>
      </c>
      <c r="K25" s="57">
        <v>35</v>
      </c>
      <c r="L25" s="64">
        <v>26</v>
      </c>
      <c r="M25" s="64">
        <v>9</v>
      </c>
      <c r="N25" s="57">
        <v>2631</v>
      </c>
      <c r="O25" s="64">
        <v>703</v>
      </c>
      <c r="P25" s="64">
        <v>1928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18.746666666666666</v>
      </c>
      <c r="V25" s="69">
        <f t="shared" si="5"/>
        <v>35.137034434293746</v>
      </c>
      <c r="W25" s="69">
        <f t="shared" si="6"/>
        <v>8.723678556080792</v>
      </c>
      <c r="X25" s="5"/>
      <c r="Y25" s="5"/>
      <c r="Z25" s="5"/>
    </row>
    <row r="26" spans="1:26" s="1" customFormat="1" ht="12" customHeight="1">
      <c r="A26" s="70" t="s">
        <v>150</v>
      </c>
      <c r="B26" s="66">
        <v>803</v>
      </c>
      <c r="C26" s="58">
        <v>319</v>
      </c>
      <c r="D26" s="58">
        <v>484</v>
      </c>
      <c r="E26" s="67">
        <v>124</v>
      </c>
      <c r="F26" s="59">
        <v>56</v>
      </c>
      <c r="G26" s="59">
        <v>68</v>
      </c>
      <c r="H26" s="67">
        <v>218</v>
      </c>
      <c r="I26" s="59">
        <v>143</v>
      </c>
      <c r="J26" s="59">
        <v>75</v>
      </c>
      <c r="K26" s="67">
        <v>7</v>
      </c>
      <c r="L26" s="59">
        <v>5</v>
      </c>
      <c r="M26" s="59">
        <v>2</v>
      </c>
      <c r="N26" s="67">
        <v>454</v>
      </c>
      <c r="O26" s="59">
        <v>115</v>
      </c>
      <c r="P26" s="59">
        <v>339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27.14819427148194</v>
      </c>
      <c r="V26" s="69">
        <f t="shared" si="5"/>
        <v>44.827586206896555</v>
      </c>
      <c r="W26" s="69">
        <f t="shared" si="6"/>
        <v>15.495867768595042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156</v>
      </c>
      <c r="B4" s="199" t="s">
        <v>160</v>
      </c>
      <c r="C4" s="199"/>
      <c r="D4" s="199"/>
      <c r="E4" s="187" t="s">
        <v>161</v>
      </c>
      <c r="F4" s="187"/>
      <c r="G4" s="187"/>
      <c r="H4" s="187" t="s">
        <v>162</v>
      </c>
      <c r="I4" s="187"/>
      <c r="J4" s="187"/>
      <c r="K4" s="183" t="s">
        <v>163</v>
      </c>
      <c r="L4" s="184"/>
      <c r="M4" s="185"/>
      <c r="N4" s="183" t="s">
        <v>164</v>
      </c>
      <c r="O4" s="184"/>
      <c r="P4" s="185"/>
      <c r="Q4" s="192" t="s">
        <v>122</v>
      </c>
      <c r="R4" s="192"/>
      <c r="S4" s="192"/>
      <c r="T4" s="2" t="s">
        <v>123</v>
      </c>
      <c r="U4" s="193" t="s">
        <v>165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166</v>
      </c>
      <c r="B6" s="80" t="s">
        <v>127</v>
      </c>
      <c r="C6" s="81" t="s">
        <v>129</v>
      </c>
      <c r="D6" s="81" t="s">
        <v>131</v>
      </c>
      <c r="E6" s="80" t="s">
        <v>127</v>
      </c>
      <c r="F6" s="81" t="s">
        <v>129</v>
      </c>
      <c r="G6" s="81" t="s">
        <v>131</v>
      </c>
      <c r="H6" s="80" t="s">
        <v>127</v>
      </c>
      <c r="I6" s="81" t="s">
        <v>129</v>
      </c>
      <c r="J6" s="81" t="s">
        <v>131</v>
      </c>
      <c r="K6" s="80" t="s">
        <v>127</v>
      </c>
      <c r="L6" s="81" t="s">
        <v>129</v>
      </c>
      <c r="M6" s="81" t="s">
        <v>131</v>
      </c>
      <c r="N6" s="80" t="s">
        <v>127</v>
      </c>
      <c r="O6" s="81" t="s">
        <v>129</v>
      </c>
      <c r="P6" s="81" t="s">
        <v>131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184</v>
      </c>
      <c r="B7" s="56">
        <v>21742815</v>
      </c>
      <c r="C7" s="63">
        <v>11163764</v>
      </c>
      <c r="D7" s="63">
        <v>10579051</v>
      </c>
      <c r="E7" s="57">
        <v>10663362</v>
      </c>
      <c r="F7" s="64">
        <v>5838587</v>
      </c>
      <c r="G7" s="64">
        <v>4824775</v>
      </c>
      <c r="H7" s="57">
        <v>9647794</v>
      </c>
      <c r="I7" s="64">
        <v>4846606</v>
      </c>
      <c r="J7" s="64">
        <v>4801188</v>
      </c>
      <c r="K7" s="57">
        <v>582170</v>
      </c>
      <c r="L7" s="64">
        <v>286156</v>
      </c>
      <c r="M7" s="64">
        <v>296014</v>
      </c>
      <c r="N7" s="57">
        <v>849489</v>
      </c>
      <c r="O7" s="64">
        <v>192415</v>
      </c>
      <c r="P7" s="64">
        <v>657074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44.37233173349449</v>
      </c>
      <c r="V7" s="69">
        <f aca="true" t="shared" si="5" ref="V7:V26">I7/C7*100</f>
        <v>43.41372676814021</v>
      </c>
      <c r="W7" s="69">
        <f aca="true" t="shared" si="6" ref="W7:W26">J7/D7*100</f>
        <v>45.38391959732494</v>
      </c>
      <c r="X7" s="5"/>
      <c r="Y7" s="5"/>
      <c r="Z7" s="5"/>
    </row>
    <row r="8" spans="1:26" s="1" customFormat="1" ht="12" customHeight="1">
      <c r="A8" s="62" t="s">
        <v>167</v>
      </c>
      <c r="B8" s="66">
        <v>4914280</v>
      </c>
      <c r="C8" s="58">
        <v>2553635</v>
      </c>
      <c r="D8" s="58">
        <v>2360645</v>
      </c>
      <c r="E8" s="67">
        <v>4914163</v>
      </c>
      <c r="F8" s="59">
        <v>2553605</v>
      </c>
      <c r="G8" s="59">
        <v>2360558</v>
      </c>
      <c r="H8" s="67">
        <v>111</v>
      </c>
      <c r="I8" s="59">
        <v>27</v>
      </c>
      <c r="J8" s="59">
        <v>84</v>
      </c>
      <c r="K8" s="67">
        <v>3</v>
      </c>
      <c r="L8" s="59">
        <v>2</v>
      </c>
      <c r="M8" s="59">
        <v>1</v>
      </c>
      <c r="N8" s="67">
        <v>3</v>
      </c>
      <c r="O8" s="59">
        <v>1</v>
      </c>
      <c r="P8" s="59">
        <v>2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0.0022587235566552985</v>
      </c>
      <c r="V8" s="69">
        <f t="shared" si="5"/>
        <v>0.0010573163353415815</v>
      </c>
      <c r="W8" s="69">
        <f t="shared" si="6"/>
        <v>0.003558349518881492</v>
      </c>
      <c r="X8" s="5"/>
      <c r="Y8" s="5"/>
      <c r="Z8" s="5"/>
    </row>
    <row r="9" spans="1:26" s="1" customFormat="1" ht="12" customHeight="1">
      <c r="A9" s="62" t="s">
        <v>133</v>
      </c>
      <c r="B9" s="66">
        <v>2012253</v>
      </c>
      <c r="C9" s="58">
        <v>1034479</v>
      </c>
      <c r="D9" s="58">
        <v>977774</v>
      </c>
      <c r="E9" s="67">
        <v>1987447</v>
      </c>
      <c r="F9" s="59">
        <v>1029582</v>
      </c>
      <c r="G9" s="59">
        <v>957865</v>
      </c>
      <c r="H9" s="67">
        <v>23880</v>
      </c>
      <c r="I9" s="59">
        <v>4735</v>
      </c>
      <c r="J9" s="59">
        <v>19145</v>
      </c>
      <c r="K9" s="67">
        <v>861</v>
      </c>
      <c r="L9" s="59">
        <v>154</v>
      </c>
      <c r="M9" s="59">
        <v>707</v>
      </c>
      <c r="N9" s="67">
        <v>65</v>
      </c>
      <c r="O9" s="59">
        <v>8</v>
      </c>
      <c r="P9" s="59">
        <v>57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1.1867295017077872</v>
      </c>
      <c r="V9" s="69">
        <f t="shared" si="5"/>
        <v>0.45771832970993126</v>
      </c>
      <c r="W9" s="69">
        <f t="shared" si="6"/>
        <v>1.9580189287094973</v>
      </c>
      <c r="X9" s="5"/>
      <c r="Y9" s="5"/>
      <c r="Z9" s="5"/>
    </row>
    <row r="10" spans="1:26" s="1" customFormat="1" ht="12" customHeight="1">
      <c r="A10" s="70" t="s">
        <v>134</v>
      </c>
      <c r="B10" s="56">
        <v>1851573</v>
      </c>
      <c r="C10" s="63">
        <v>948608</v>
      </c>
      <c r="D10" s="63">
        <v>902965</v>
      </c>
      <c r="E10" s="57">
        <v>1615654</v>
      </c>
      <c r="F10" s="64">
        <v>890177</v>
      </c>
      <c r="G10" s="64">
        <v>725477</v>
      </c>
      <c r="H10" s="57">
        <v>223317</v>
      </c>
      <c r="I10" s="64">
        <v>55185</v>
      </c>
      <c r="J10" s="64">
        <v>168132</v>
      </c>
      <c r="K10" s="57">
        <v>11954</v>
      </c>
      <c r="L10" s="64">
        <v>3173</v>
      </c>
      <c r="M10" s="64">
        <v>8781</v>
      </c>
      <c r="N10" s="57">
        <v>648</v>
      </c>
      <c r="O10" s="64">
        <v>73</v>
      </c>
      <c r="P10" s="64">
        <v>575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12.060934135462118</v>
      </c>
      <c r="V10" s="69">
        <f t="shared" si="5"/>
        <v>5.817471495074889</v>
      </c>
      <c r="W10" s="69">
        <f t="shared" si="6"/>
        <v>18.619990808060113</v>
      </c>
      <c r="X10" s="5"/>
      <c r="Y10" s="5"/>
      <c r="Z10" s="5"/>
    </row>
    <row r="11" spans="1:26" s="1" customFormat="1" ht="12" customHeight="1">
      <c r="A11" s="70" t="s">
        <v>168</v>
      </c>
      <c r="B11" s="66">
        <v>1842670</v>
      </c>
      <c r="C11" s="58">
        <v>940902</v>
      </c>
      <c r="D11" s="58">
        <v>901768</v>
      </c>
      <c r="E11" s="67">
        <v>989196</v>
      </c>
      <c r="F11" s="59">
        <v>613976</v>
      </c>
      <c r="G11" s="59">
        <v>375220</v>
      </c>
      <c r="H11" s="67">
        <v>810750</v>
      </c>
      <c r="I11" s="59">
        <v>311575</v>
      </c>
      <c r="J11" s="59">
        <v>499175</v>
      </c>
      <c r="K11" s="67">
        <v>40060</v>
      </c>
      <c r="L11" s="59">
        <v>14982</v>
      </c>
      <c r="M11" s="59">
        <v>25078</v>
      </c>
      <c r="N11" s="67">
        <v>2664</v>
      </c>
      <c r="O11" s="59">
        <v>369</v>
      </c>
      <c r="P11" s="59">
        <v>2295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43.99865412689196</v>
      </c>
      <c r="V11" s="69">
        <f t="shared" si="5"/>
        <v>33.11450076628597</v>
      </c>
      <c r="W11" s="69">
        <f t="shared" si="6"/>
        <v>55.35514677832879</v>
      </c>
      <c r="X11" s="5"/>
      <c r="Y11" s="5"/>
      <c r="Z11" s="5"/>
    </row>
    <row r="12" spans="1:26" s="1" customFormat="1" ht="12" customHeight="1">
      <c r="A12" s="70" t="s">
        <v>169</v>
      </c>
      <c r="B12" s="66">
        <v>1922538</v>
      </c>
      <c r="C12" s="58">
        <v>980473</v>
      </c>
      <c r="D12" s="58">
        <v>942065</v>
      </c>
      <c r="E12" s="67">
        <v>479300</v>
      </c>
      <c r="F12" s="59">
        <v>317739</v>
      </c>
      <c r="G12" s="59">
        <v>161561</v>
      </c>
      <c r="H12" s="67">
        <v>1353450</v>
      </c>
      <c r="I12" s="59">
        <v>626441</v>
      </c>
      <c r="J12" s="59">
        <v>727009</v>
      </c>
      <c r="K12" s="67">
        <v>81676</v>
      </c>
      <c r="L12" s="59">
        <v>35081</v>
      </c>
      <c r="M12" s="59">
        <v>46595</v>
      </c>
      <c r="N12" s="67">
        <v>8112</v>
      </c>
      <c r="O12" s="59">
        <v>1212</v>
      </c>
      <c r="P12" s="59">
        <v>6900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70.39912865181338</v>
      </c>
      <c r="V12" s="69">
        <f t="shared" si="5"/>
        <v>63.891713489305666</v>
      </c>
      <c r="W12" s="69">
        <f t="shared" si="6"/>
        <v>77.17185119922722</v>
      </c>
      <c r="X12" s="5"/>
      <c r="Y12" s="5"/>
      <c r="Z12" s="5"/>
    </row>
    <row r="13" spans="1:26" s="1" customFormat="1" ht="12" customHeight="1">
      <c r="A13" s="70" t="s">
        <v>170</v>
      </c>
      <c r="B13" s="56">
        <v>1915911</v>
      </c>
      <c r="C13" s="63">
        <v>975340</v>
      </c>
      <c r="D13" s="63">
        <v>940571</v>
      </c>
      <c r="E13" s="57">
        <v>249144</v>
      </c>
      <c r="F13" s="64">
        <v>160908</v>
      </c>
      <c r="G13" s="64">
        <v>88236</v>
      </c>
      <c r="H13" s="57">
        <v>1532689</v>
      </c>
      <c r="I13" s="64">
        <v>758745</v>
      </c>
      <c r="J13" s="64">
        <v>773944</v>
      </c>
      <c r="K13" s="57">
        <v>115430</v>
      </c>
      <c r="L13" s="64">
        <v>52853</v>
      </c>
      <c r="M13" s="64">
        <v>62577</v>
      </c>
      <c r="N13" s="57">
        <v>18648</v>
      </c>
      <c r="O13" s="64">
        <v>2834</v>
      </c>
      <c r="P13" s="64">
        <v>15814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79.9979226592467</v>
      </c>
      <c r="V13" s="69">
        <f t="shared" si="5"/>
        <v>77.79287222917137</v>
      </c>
      <c r="W13" s="69">
        <f t="shared" si="6"/>
        <v>82.28448463752338</v>
      </c>
      <c r="X13" s="5"/>
      <c r="Y13" s="5"/>
      <c r="Z13" s="5"/>
    </row>
    <row r="14" spans="1:26" s="1" customFormat="1" ht="12" customHeight="1">
      <c r="A14" s="70" t="s">
        <v>171</v>
      </c>
      <c r="B14" s="66">
        <v>1732870</v>
      </c>
      <c r="C14" s="58">
        <v>878916</v>
      </c>
      <c r="D14" s="58">
        <v>853954</v>
      </c>
      <c r="E14" s="67">
        <v>139355</v>
      </c>
      <c r="F14" s="59">
        <v>81900</v>
      </c>
      <c r="G14" s="59">
        <v>57455</v>
      </c>
      <c r="H14" s="67">
        <v>1441646</v>
      </c>
      <c r="I14" s="59">
        <v>734784</v>
      </c>
      <c r="J14" s="59">
        <v>706862</v>
      </c>
      <c r="K14" s="67">
        <v>118040</v>
      </c>
      <c r="L14" s="59">
        <v>57359</v>
      </c>
      <c r="M14" s="59">
        <v>60681</v>
      </c>
      <c r="N14" s="67">
        <v>33829</v>
      </c>
      <c r="O14" s="59">
        <v>4873</v>
      </c>
      <c r="P14" s="59">
        <v>28956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83.19412304442918</v>
      </c>
      <c r="V14" s="69">
        <f t="shared" si="5"/>
        <v>83.60116325109567</v>
      </c>
      <c r="W14" s="69">
        <f t="shared" si="6"/>
        <v>82.7751846118175</v>
      </c>
      <c r="X14" s="5"/>
      <c r="Y14" s="5"/>
      <c r="Z14" s="5"/>
    </row>
    <row r="15" spans="1:26" s="1" customFormat="1" ht="12" customHeight="1">
      <c r="A15" s="70" t="s">
        <v>172</v>
      </c>
      <c r="B15" s="66">
        <v>1392439</v>
      </c>
      <c r="C15" s="58">
        <v>705103</v>
      </c>
      <c r="D15" s="58">
        <v>687336</v>
      </c>
      <c r="E15" s="67">
        <v>78924</v>
      </c>
      <c r="F15" s="59">
        <v>41936</v>
      </c>
      <c r="G15" s="59">
        <v>36988</v>
      </c>
      <c r="H15" s="67">
        <v>1176575</v>
      </c>
      <c r="I15" s="59">
        <v>610997</v>
      </c>
      <c r="J15" s="59">
        <v>565578</v>
      </c>
      <c r="K15" s="67">
        <v>86949</v>
      </c>
      <c r="L15" s="59">
        <v>45247</v>
      </c>
      <c r="M15" s="59">
        <v>41702</v>
      </c>
      <c r="N15" s="67">
        <v>49991</v>
      </c>
      <c r="O15" s="59">
        <v>6923</v>
      </c>
      <c r="P15" s="59">
        <v>43068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84.497417840207</v>
      </c>
      <c r="V15" s="69">
        <f t="shared" si="5"/>
        <v>86.65358110800834</v>
      </c>
      <c r="W15" s="69">
        <f t="shared" si="6"/>
        <v>82.28551974580118</v>
      </c>
      <c r="X15" s="5"/>
      <c r="Y15" s="5"/>
      <c r="Z15" s="5"/>
    </row>
    <row r="16" spans="1:26" s="1" customFormat="1" ht="12" customHeight="1">
      <c r="A16" s="70" t="s">
        <v>173</v>
      </c>
      <c r="B16" s="56">
        <v>848551</v>
      </c>
      <c r="C16" s="63">
        <v>426471</v>
      </c>
      <c r="D16" s="63">
        <v>422080</v>
      </c>
      <c r="E16" s="57">
        <v>34571</v>
      </c>
      <c r="F16" s="64">
        <v>19398</v>
      </c>
      <c r="G16" s="64">
        <v>15173</v>
      </c>
      <c r="H16" s="57">
        <v>723488</v>
      </c>
      <c r="I16" s="64">
        <v>376603</v>
      </c>
      <c r="J16" s="64">
        <v>346885</v>
      </c>
      <c r="K16" s="57">
        <v>40702</v>
      </c>
      <c r="L16" s="64">
        <v>23137</v>
      </c>
      <c r="M16" s="64">
        <v>17565</v>
      </c>
      <c r="N16" s="57">
        <v>49790</v>
      </c>
      <c r="O16" s="64">
        <v>7333</v>
      </c>
      <c r="P16" s="64">
        <v>42457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85.26158121315042</v>
      </c>
      <c r="V16" s="69">
        <f t="shared" si="5"/>
        <v>88.30682508306543</v>
      </c>
      <c r="W16" s="69">
        <f t="shared" si="6"/>
        <v>82.18465693707354</v>
      </c>
      <c r="X16" s="5"/>
      <c r="Y16" s="5"/>
      <c r="Z16" s="5"/>
    </row>
    <row r="17" spans="1:26" s="1" customFormat="1" ht="12" customHeight="1">
      <c r="A17" s="70" t="s">
        <v>141</v>
      </c>
      <c r="B17" s="66">
        <v>839094</v>
      </c>
      <c r="C17" s="58">
        <v>414295</v>
      </c>
      <c r="D17" s="58">
        <v>424799</v>
      </c>
      <c r="E17" s="67">
        <v>26886</v>
      </c>
      <c r="F17" s="59">
        <v>15763</v>
      </c>
      <c r="G17" s="59">
        <v>11123</v>
      </c>
      <c r="H17" s="67">
        <v>708259</v>
      </c>
      <c r="I17" s="59">
        <v>369147</v>
      </c>
      <c r="J17" s="59">
        <v>339112</v>
      </c>
      <c r="K17" s="67">
        <v>27896</v>
      </c>
      <c r="L17" s="59">
        <v>15883</v>
      </c>
      <c r="M17" s="59">
        <v>12013</v>
      </c>
      <c r="N17" s="67">
        <v>76053</v>
      </c>
      <c r="O17" s="59">
        <v>13502</v>
      </c>
      <c r="P17" s="59">
        <v>62551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84.4075872309896</v>
      </c>
      <c r="V17" s="69">
        <f t="shared" si="5"/>
        <v>89.10245115195694</v>
      </c>
      <c r="W17" s="69">
        <f t="shared" si="6"/>
        <v>79.82881315633982</v>
      </c>
      <c r="X17" s="5"/>
      <c r="Y17" s="5"/>
      <c r="Z17" s="5"/>
    </row>
    <row r="18" spans="1:26" s="1" customFormat="1" ht="12" customHeight="1">
      <c r="A18" s="70" t="s">
        <v>174</v>
      </c>
      <c r="B18" s="66">
        <v>718580</v>
      </c>
      <c r="C18" s="58">
        <v>355662</v>
      </c>
      <c r="D18" s="58">
        <v>362918</v>
      </c>
      <c r="E18" s="67">
        <v>22643</v>
      </c>
      <c r="F18" s="59">
        <v>14148</v>
      </c>
      <c r="G18" s="59">
        <v>8495</v>
      </c>
      <c r="H18" s="67">
        <v>580144</v>
      </c>
      <c r="I18" s="59">
        <v>310074</v>
      </c>
      <c r="J18" s="59">
        <v>270070</v>
      </c>
      <c r="K18" s="67">
        <v>17992</v>
      </c>
      <c r="L18" s="59">
        <v>10351</v>
      </c>
      <c r="M18" s="59">
        <v>7641</v>
      </c>
      <c r="N18" s="67">
        <v>97801</v>
      </c>
      <c r="O18" s="59">
        <v>21089</v>
      </c>
      <c r="P18" s="59">
        <v>76712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80.73478248768404</v>
      </c>
      <c r="V18" s="69">
        <f t="shared" si="5"/>
        <v>87.18221232518515</v>
      </c>
      <c r="W18" s="69">
        <f t="shared" si="6"/>
        <v>74.41625932028722</v>
      </c>
      <c r="X18" s="5"/>
      <c r="Y18" s="5"/>
      <c r="Z18" s="5"/>
    </row>
    <row r="19" spans="1:26" s="1" customFormat="1" ht="12" customHeight="1">
      <c r="A19" s="70" t="s">
        <v>175</v>
      </c>
      <c r="B19" s="56">
        <v>672937</v>
      </c>
      <c r="C19" s="63">
        <v>372322</v>
      </c>
      <c r="D19" s="63">
        <v>300615</v>
      </c>
      <c r="E19" s="57">
        <v>34425</v>
      </c>
      <c r="F19" s="64">
        <v>26859</v>
      </c>
      <c r="G19" s="64">
        <v>7566</v>
      </c>
      <c r="H19" s="57">
        <v>498001</v>
      </c>
      <c r="I19" s="64">
        <v>302586</v>
      </c>
      <c r="J19" s="64">
        <v>195415</v>
      </c>
      <c r="K19" s="57">
        <v>17454</v>
      </c>
      <c r="L19" s="64">
        <v>11935</v>
      </c>
      <c r="M19" s="64">
        <v>5519</v>
      </c>
      <c r="N19" s="57">
        <v>123057</v>
      </c>
      <c r="O19" s="64">
        <v>30942</v>
      </c>
      <c r="P19" s="64">
        <v>92115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74.00410439610245</v>
      </c>
      <c r="V19" s="69">
        <f t="shared" si="5"/>
        <v>81.26997598852606</v>
      </c>
      <c r="W19" s="69">
        <f t="shared" si="6"/>
        <v>65.00507293381901</v>
      </c>
      <c r="X19" s="5"/>
      <c r="Y19" s="5"/>
      <c r="Z19" s="5"/>
    </row>
    <row r="20" spans="1:26" s="1" customFormat="1" ht="12" customHeight="1">
      <c r="A20" s="70" t="s">
        <v>176</v>
      </c>
      <c r="B20" s="66">
        <v>514004</v>
      </c>
      <c r="C20" s="58">
        <v>292130</v>
      </c>
      <c r="D20" s="58">
        <v>221874</v>
      </c>
      <c r="E20" s="67">
        <v>43734</v>
      </c>
      <c r="F20" s="59">
        <v>36655</v>
      </c>
      <c r="G20" s="59">
        <v>7079</v>
      </c>
      <c r="H20" s="67">
        <v>325083</v>
      </c>
      <c r="I20" s="59">
        <v>212166</v>
      </c>
      <c r="J20" s="59">
        <v>112917</v>
      </c>
      <c r="K20" s="67">
        <v>13112</v>
      </c>
      <c r="L20" s="59">
        <v>9402</v>
      </c>
      <c r="M20" s="59">
        <v>3710</v>
      </c>
      <c r="N20" s="67">
        <v>132075</v>
      </c>
      <c r="O20" s="59">
        <v>33907</v>
      </c>
      <c r="P20" s="59">
        <v>98168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63.245227663597944</v>
      </c>
      <c r="V20" s="69">
        <f t="shared" si="5"/>
        <v>72.62725498921712</v>
      </c>
      <c r="W20" s="69">
        <f t="shared" si="6"/>
        <v>50.89239838827443</v>
      </c>
      <c r="X20" s="5"/>
      <c r="Y20" s="5"/>
      <c r="Z20" s="5"/>
    </row>
    <row r="21" spans="1:26" s="1" customFormat="1" ht="12" customHeight="1">
      <c r="A21" s="70" t="s">
        <v>177</v>
      </c>
      <c r="B21" s="66">
        <v>314268</v>
      </c>
      <c r="C21" s="58">
        <v>167889</v>
      </c>
      <c r="D21" s="58">
        <v>146379</v>
      </c>
      <c r="E21" s="67">
        <v>28042</v>
      </c>
      <c r="F21" s="59">
        <v>22391</v>
      </c>
      <c r="G21" s="59">
        <v>5651</v>
      </c>
      <c r="H21" s="67">
        <v>163105</v>
      </c>
      <c r="I21" s="59">
        <v>110447</v>
      </c>
      <c r="J21" s="59">
        <v>52658</v>
      </c>
      <c r="K21" s="67">
        <v>6414</v>
      </c>
      <c r="L21" s="59">
        <v>4315</v>
      </c>
      <c r="M21" s="59">
        <v>2099</v>
      </c>
      <c r="N21" s="67">
        <v>116707</v>
      </c>
      <c r="O21" s="59">
        <v>30736</v>
      </c>
      <c r="P21" s="59">
        <v>85971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51.899970725622715</v>
      </c>
      <c r="V21" s="69">
        <f t="shared" si="5"/>
        <v>65.78572747470055</v>
      </c>
      <c r="W21" s="69">
        <f t="shared" si="6"/>
        <v>35.97373940250993</v>
      </c>
      <c r="X21" s="5"/>
      <c r="Y21" s="5"/>
      <c r="Z21" s="5"/>
    </row>
    <row r="22" spans="1:26" s="1" customFormat="1" ht="12" customHeight="1">
      <c r="A22" s="70" t="s">
        <v>178</v>
      </c>
      <c r="B22" s="56">
        <v>160549</v>
      </c>
      <c r="C22" s="63">
        <v>79065</v>
      </c>
      <c r="D22" s="63">
        <v>81484</v>
      </c>
      <c r="E22" s="57">
        <v>12894</v>
      </c>
      <c r="F22" s="64">
        <v>9386</v>
      </c>
      <c r="G22" s="64">
        <v>3508</v>
      </c>
      <c r="H22" s="57">
        <v>63656</v>
      </c>
      <c r="I22" s="64">
        <v>45530</v>
      </c>
      <c r="J22" s="64">
        <v>18126</v>
      </c>
      <c r="K22" s="57">
        <v>2609</v>
      </c>
      <c r="L22" s="64">
        <v>1673</v>
      </c>
      <c r="M22" s="64">
        <v>936</v>
      </c>
      <c r="N22" s="57">
        <v>81390</v>
      </c>
      <c r="O22" s="64">
        <v>22476</v>
      </c>
      <c r="P22" s="64">
        <v>58914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39.648954524786824</v>
      </c>
      <c r="V22" s="69">
        <f t="shared" si="5"/>
        <v>57.58553089230381</v>
      </c>
      <c r="W22" s="69">
        <f t="shared" si="6"/>
        <v>22.244857886210788</v>
      </c>
      <c r="X22" s="5"/>
      <c r="Y22" s="5"/>
      <c r="Z22" s="5"/>
    </row>
    <row r="23" spans="1:26" s="1" customFormat="1" ht="12" customHeight="1">
      <c r="A23" s="70" t="s">
        <v>179</v>
      </c>
      <c r="B23" s="66">
        <v>68321</v>
      </c>
      <c r="C23" s="58">
        <v>29977</v>
      </c>
      <c r="D23" s="58">
        <v>38344</v>
      </c>
      <c r="E23" s="67">
        <v>5148</v>
      </c>
      <c r="F23" s="59">
        <v>3261</v>
      </c>
      <c r="G23" s="59">
        <v>1887</v>
      </c>
      <c r="H23" s="67">
        <v>19170</v>
      </c>
      <c r="I23" s="59">
        <v>14310</v>
      </c>
      <c r="J23" s="59">
        <v>4860</v>
      </c>
      <c r="K23" s="67">
        <v>813</v>
      </c>
      <c r="L23" s="59">
        <v>492</v>
      </c>
      <c r="M23" s="59">
        <v>321</v>
      </c>
      <c r="N23" s="67">
        <v>43190</v>
      </c>
      <c r="O23" s="59">
        <v>11914</v>
      </c>
      <c r="P23" s="59">
        <v>31276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28.05872279387011</v>
      </c>
      <c r="V23" s="69">
        <f t="shared" si="5"/>
        <v>47.736598058511525</v>
      </c>
      <c r="W23" s="69">
        <f t="shared" si="6"/>
        <v>12.674733987064467</v>
      </c>
      <c r="X23" s="5"/>
      <c r="Y23" s="5"/>
      <c r="Z23" s="5"/>
    </row>
    <row r="24" spans="1:26" s="1" customFormat="1" ht="12" customHeight="1">
      <c r="A24" s="70" t="s">
        <v>180</v>
      </c>
      <c r="B24" s="66">
        <v>17858</v>
      </c>
      <c r="C24" s="58">
        <v>6951</v>
      </c>
      <c r="D24" s="58">
        <v>10907</v>
      </c>
      <c r="E24" s="67">
        <v>1370</v>
      </c>
      <c r="F24" s="59">
        <v>680</v>
      </c>
      <c r="G24" s="59">
        <v>690</v>
      </c>
      <c r="H24" s="67">
        <v>3663</v>
      </c>
      <c r="I24" s="59">
        <v>2709</v>
      </c>
      <c r="J24" s="59">
        <v>954</v>
      </c>
      <c r="K24" s="67">
        <v>173</v>
      </c>
      <c r="L24" s="59">
        <v>94</v>
      </c>
      <c r="M24" s="59">
        <v>79</v>
      </c>
      <c r="N24" s="67">
        <v>12652</v>
      </c>
      <c r="O24" s="59">
        <v>3468</v>
      </c>
      <c r="P24" s="59">
        <v>9184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20.511815432859223</v>
      </c>
      <c r="V24" s="69">
        <f t="shared" si="5"/>
        <v>38.972809667673715</v>
      </c>
      <c r="W24" s="69">
        <f t="shared" si="6"/>
        <v>8.746676446318878</v>
      </c>
      <c r="X24" s="5"/>
      <c r="Y24" s="5"/>
      <c r="Z24" s="5"/>
    </row>
    <row r="25" spans="1:26" s="1" customFormat="1" ht="12" customHeight="1">
      <c r="A25" s="70" t="s">
        <v>149</v>
      </c>
      <c r="B25" s="56">
        <v>3402</v>
      </c>
      <c r="C25" s="63">
        <v>1271</v>
      </c>
      <c r="D25" s="63">
        <v>2131</v>
      </c>
      <c r="E25" s="57">
        <v>345</v>
      </c>
      <c r="F25" s="64">
        <v>170</v>
      </c>
      <c r="G25" s="64">
        <v>175</v>
      </c>
      <c r="H25" s="57">
        <v>625</v>
      </c>
      <c r="I25" s="64">
        <v>418</v>
      </c>
      <c r="J25" s="64">
        <v>207</v>
      </c>
      <c r="K25" s="57">
        <v>27</v>
      </c>
      <c r="L25" s="64">
        <v>19</v>
      </c>
      <c r="M25" s="64">
        <v>8</v>
      </c>
      <c r="N25" s="57">
        <v>2405</v>
      </c>
      <c r="O25" s="64">
        <v>664</v>
      </c>
      <c r="P25" s="64">
        <v>1741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18.37154614932393</v>
      </c>
      <c r="V25" s="69">
        <f t="shared" si="5"/>
        <v>32.88749016522423</v>
      </c>
      <c r="W25" s="69">
        <f t="shared" si="6"/>
        <v>9.71374941342093</v>
      </c>
      <c r="X25" s="5"/>
      <c r="Y25" s="5"/>
      <c r="Z25" s="5"/>
    </row>
    <row r="26" spans="1:26" s="1" customFormat="1" ht="12" customHeight="1">
      <c r="A26" s="70" t="s">
        <v>150</v>
      </c>
      <c r="B26" s="66">
        <v>717</v>
      </c>
      <c r="C26" s="58">
        <v>275</v>
      </c>
      <c r="D26" s="58">
        <v>442</v>
      </c>
      <c r="E26" s="67">
        <v>121</v>
      </c>
      <c r="F26" s="59">
        <v>53</v>
      </c>
      <c r="G26" s="59">
        <v>68</v>
      </c>
      <c r="H26" s="67">
        <v>182</v>
      </c>
      <c r="I26" s="59">
        <v>127</v>
      </c>
      <c r="J26" s="59">
        <v>55</v>
      </c>
      <c r="K26" s="67">
        <v>5</v>
      </c>
      <c r="L26" s="59">
        <v>4</v>
      </c>
      <c r="M26" s="59">
        <v>1</v>
      </c>
      <c r="N26" s="67">
        <v>409</v>
      </c>
      <c r="O26" s="59">
        <v>91</v>
      </c>
      <c r="P26" s="59">
        <v>318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25.383542538354252</v>
      </c>
      <c r="V26" s="69">
        <f t="shared" si="5"/>
        <v>46.18181818181818</v>
      </c>
      <c r="W26" s="69">
        <f t="shared" si="6"/>
        <v>12.44343891402715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187</v>
      </c>
      <c r="B4" s="199" t="s">
        <v>188</v>
      </c>
      <c r="C4" s="199"/>
      <c r="D4" s="199"/>
      <c r="E4" s="187" t="s">
        <v>189</v>
      </c>
      <c r="F4" s="187"/>
      <c r="G4" s="187"/>
      <c r="H4" s="187" t="s">
        <v>190</v>
      </c>
      <c r="I4" s="187"/>
      <c r="J4" s="187"/>
      <c r="K4" s="183" t="s">
        <v>191</v>
      </c>
      <c r="L4" s="184"/>
      <c r="M4" s="185"/>
      <c r="N4" s="183" t="s">
        <v>192</v>
      </c>
      <c r="O4" s="184"/>
      <c r="P4" s="185"/>
      <c r="Q4" s="192" t="s">
        <v>193</v>
      </c>
      <c r="R4" s="192"/>
      <c r="S4" s="192"/>
      <c r="T4" s="2" t="s">
        <v>194</v>
      </c>
      <c r="U4" s="193" t="s">
        <v>195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196</v>
      </c>
      <c r="B6" s="80" t="s">
        <v>197</v>
      </c>
      <c r="C6" s="81" t="s">
        <v>198</v>
      </c>
      <c r="D6" s="81" t="s">
        <v>199</v>
      </c>
      <c r="E6" s="80" t="s">
        <v>197</v>
      </c>
      <c r="F6" s="81" t="s">
        <v>198</v>
      </c>
      <c r="G6" s="81" t="s">
        <v>199</v>
      </c>
      <c r="H6" s="80" t="s">
        <v>197</v>
      </c>
      <c r="I6" s="81" t="s">
        <v>198</v>
      </c>
      <c r="J6" s="81" t="s">
        <v>199</v>
      </c>
      <c r="K6" s="80" t="s">
        <v>197</v>
      </c>
      <c r="L6" s="81" t="s">
        <v>198</v>
      </c>
      <c r="M6" s="81" t="s">
        <v>199</v>
      </c>
      <c r="N6" s="80" t="s">
        <v>197</v>
      </c>
      <c r="O6" s="81" t="s">
        <v>198</v>
      </c>
      <c r="P6" s="81" t="s">
        <v>199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219</v>
      </c>
      <c r="B7" s="56">
        <v>21525433</v>
      </c>
      <c r="C7" s="63">
        <v>11065798</v>
      </c>
      <c r="D7" s="63">
        <v>10459635</v>
      </c>
      <c r="E7" s="57">
        <v>10642092</v>
      </c>
      <c r="F7" s="64">
        <v>5832015</v>
      </c>
      <c r="G7" s="64">
        <v>4810077</v>
      </c>
      <c r="H7" s="57">
        <v>9535193</v>
      </c>
      <c r="I7" s="64">
        <v>4783025</v>
      </c>
      <c r="J7" s="64">
        <v>4752168</v>
      </c>
      <c r="K7" s="57">
        <v>530365</v>
      </c>
      <c r="L7" s="64">
        <v>262215</v>
      </c>
      <c r="M7" s="64">
        <v>268150</v>
      </c>
      <c r="N7" s="57">
        <v>817783</v>
      </c>
      <c r="O7" s="64">
        <v>188543</v>
      </c>
      <c r="P7" s="64">
        <v>629240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44.297334227841084</v>
      </c>
      <c r="V7" s="69">
        <f aca="true" t="shared" si="5" ref="V7:V26">I7/C7*100</f>
        <v>43.223498205913394</v>
      </c>
      <c r="W7" s="69">
        <f aca="true" t="shared" si="6" ref="W7:W26">J7/D7*100</f>
        <v>45.43340183476766</v>
      </c>
      <c r="X7" s="5"/>
      <c r="Y7" s="5"/>
      <c r="Z7" s="5"/>
    </row>
    <row r="8" spans="1:26" s="1" customFormat="1" ht="12" customHeight="1">
      <c r="A8" s="62" t="s">
        <v>200</v>
      </c>
      <c r="B8" s="66">
        <v>4982543</v>
      </c>
      <c r="C8" s="58">
        <v>2587645</v>
      </c>
      <c r="D8" s="58">
        <v>2394898</v>
      </c>
      <c r="E8" s="67">
        <v>4982377</v>
      </c>
      <c r="F8" s="59">
        <v>2587590</v>
      </c>
      <c r="G8" s="59">
        <v>2394787</v>
      </c>
      <c r="H8" s="67">
        <v>160</v>
      </c>
      <c r="I8" s="59">
        <v>53</v>
      </c>
      <c r="J8" s="59">
        <v>107</v>
      </c>
      <c r="K8" s="67">
        <v>6</v>
      </c>
      <c r="L8" s="59">
        <v>2</v>
      </c>
      <c r="M8" s="59">
        <v>4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0.0032112116242649586</v>
      </c>
      <c r="V8" s="69">
        <f t="shared" si="5"/>
        <v>0.002048194400700251</v>
      </c>
      <c r="W8" s="69">
        <f t="shared" si="6"/>
        <v>0.004467831197821368</v>
      </c>
      <c r="X8" s="5"/>
      <c r="Y8" s="5"/>
      <c r="Z8" s="5"/>
    </row>
    <row r="9" spans="1:26" s="1" customFormat="1" ht="12" customHeight="1">
      <c r="A9" s="62" t="s">
        <v>201</v>
      </c>
      <c r="B9" s="66">
        <v>1999609</v>
      </c>
      <c r="C9" s="58">
        <v>1027808</v>
      </c>
      <c r="D9" s="58">
        <v>971801</v>
      </c>
      <c r="E9" s="67">
        <v>1972292</v>
      </c>
      <c r="F9" s="59">
        <v>1021984</v>
      </c>
      <c r="G9" s="59">
        <v>950308</v>
      </c>
      <c r="H9" s="67">
        <v>26539</v>
      </c>
      <c r="I9" s="59">
        <v>5676</v>
      </c>
      <c r="J9" s="59">
        <v>20863</v>
      </c>
      <c r="K9" s="67">
        <v>707</v>
      </c>
      <c r="L9" s="59">
        <v>133</v>
      </c>
      <c r="M9" s="59">
        <v>574</v>
      </c>
      <c r="N9" s="67">
        <v>71</v>
      </c>
      <c r="O9" s="59">
        <v>15</v>
      </c>
      <c r="P9" s="59">
        <v>56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1.3272094694512777</v>
      </c>
      <c r="V9" s="69">
        <f t="shared" si="5"/>
        <v>0.5522432205236776</v>
      </c>
      <c r="W9" s="69">
        <f t="shared" si="6"/>
        <v>2.1468387046319157</v>
      </c>
      <c r="X9" s="5"/>
      <c r="Y9" s="5"/>
      <c r="Z9" s="5"/>
    </row>
    <row r="10" spans="1:26" s="1" customFormat="1" ht="12" customHeight="1">
      <c r="A10" s="70" t="s">
        <v>202</v>
      </c>
      <c r="B10" s="56">
        <v>1824814</v>
      </c>
      <c r="C10" s="63">
        <v>935259</v>
      </c>
      <c r="D10" s="63">
        <v>889555</v>
      </c>
      <c r="E10" s="57">
        <v>1582076</v>
      </c>
      <c r="F10" s="64">
        <v>874985</v>
      </c>
      <c r="G10" s="64">
        <v>707091</v>
      </c>
      <c r="H10" s="57">
        <v>232035</v>
      </c>
      <c r="I10" s="64">
        <v>57419</v>
      </c>
      <c r="J10" s="64">
        <v>174616</v>
      </c>
      <c r="K10" s="57">
        <v>10047</v>
      </c>
      <c r="L10" s="64">
        <v>2778</v>
      </c>
      <c r="M10" s="64">
        <v>7269</v>
      </c>
      <c r="N10" s="57">
        <v>656</v>
      </c>
      <c r="O10" s="64">
        <v>77</v>
      </c>
      <c r="P10" s="64">
        <v>579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12.71554251556597</v>
      </c>
      <c r="V10" s="69">
        <f t="shared" si="5"/>
        <v>6.1393688807057725</v>
      </c>
      <c r="W10" s="69">
        <f t="shared" si="6"/>
        <v>19.629590075936846</v>
      </c>
      <c r="X10" s="5"/>
      <c r="Y10" s="5"/>
      <c r="Z10" s="5"/>
    </row>
    <row r="11" spans="1:26" s="1" customFormat="1" ht="12" customHeight="1">
      <c r="A11" s="70" t="s">
        <v>203</v>
      </c>
      <c r="B11" s="66">
        <v>1851115</v>
      </c>
      <c r="C11" s="58">
        <v>946727</v>
      </c>
      <c r="D11" s="58">
        <v>904388</v>
      </c>
      <c r="E11" s="67">
        <v>978138</v>
      </c>
      <c r="F11" s="59">
        <v>612076</v>
      </c>
      <c r="G11" s="59">
        <v>366062</v>
      </c>
      <c r="H11" s="67">
        <v>833883</v>
      </c>
      <c r="I11" s="59">
        <v>320743</v>
      </c>
      <c r="J11" s="59">
        <v>513140</v>
      </c>
      <c r="K11" s="67">
        <v>36387</v>
      </c>
      <c r="L11" s="59">
        <v>13502</v>
      </c>
      <c r="M11" s="59">
        <v>22885</v>
      </c>
      <c r="N11" s="67">
        <v>2707</v>
      </c>
      <c r="O11" s="59">
        <v>406</v>
      </c>
      <c r="P11" s="59">
        <v>2301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45.04760644260351</v>
      </c>
      <c r="V11" s="69">
        <f t="shared" si="5"/>
        <v>33.87914361795956</v>
      </c>
      <c r="W11" s="69">
        <f t="shared" si="6"/>
        <v>56.73892179020509</v>
      </c>
      <c r="X11" s="5"/>
      <c r="Y11" s="5"/>
      <c r="Z11" s="5"/>
    </row>
    <row r="12" spans="1:26" s="1" customFormat="1" ht="12" customHeight="1">
      <c r="A12" s="70" t="s">
        <v>204</v>
      </c>
      <c r="B12" s="66">
        <v>1954320</v>
      </c>
      <c r="C12" s="58">
        <v>996496</v>
      </c>
      <c r="D12" s="58">
        <v>957824</v>
      </c>
      <c r="E12" s="67">
        <v>472623</v>
      </c>
      <c r="F12" s="59">
        <v>315657</v>
      </c>
      <c r="G12" s="59">
        <v>156966</v>
      </c>
      <c r="H12" s="67">
        <v>1395577</v>
      </c>
      <c r="I12" s="59">
        <v>646127</v>
      </c>
      <c r="J12" s="59">
        <v>749450</v>
      </c>
      <c r="K12" s="67">
        <v>77790</v>
      </c>
      <c r="L12" s="59">
        <v>33370</v>
      </c>
      <c r="M12" s="59">
        <v>44420</v>
      </c>
      <c r="N12" s="67">
        <v>8330</v>
      </c>
      <c r="O12" s="59">
        <v>1342</v>
      </c>
      <c r="P12" s="59">
        <v>6988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71.40985099676614</v>
      </c>
      <c r="V12" s="69">
        <f t="shared" si="5"/>
        <v>64.83989900611743</v>
      </c>
      <c r="W12" s="69">
        <f t="shared" si="6"/>
        <v>78.24506381130563</v>
      </c>
      <c r="X12" s="5"/>
      <c r="Y12" s="5"/>
      <c r="Z12" s="5"/>
    </row>
    <row r="13" spans="1:26" s="1" customFormat="1" ht="12" customHeight="1">
      <c r="A13" s="70" t="s">
        <v>205</v>
      </c>
      <c r="B13" s="56">
        <v>1877207</v>
      </c>
      <c r="C13" s="63">
        <v>954943</v>
      </c>
      <c r="D13" s="63">
        <v>922264</v>
      </c>
      <c r="E13" s="57">
        <v>234420</v>
      </c>
      <c r="F13" s="64">
        <v>150908</v>
      </c>
      <c r="G13" s="64">
        <v>83512</v>
      </c>
      <c r="H13" s="57">
        <v>1517296</v>
      </c>
      <c r="I13" s="64">
        <v>752194</v>
      </c>
      <c r="J13" s="64">
        <v>765102</v>
      </c>
      <c r="K13" s="57">
        <v>106878</v>
      </c>
      <c r="L13" s="64">
        <v>48940</v>
      </c>
      <c r="M13" s="64">
        <v>57938</v>
      </c>
      <c r="N13" s="57">
        <v>18613</v>
      </c>
      <c r="O13" s="64">
        <v>2901</v>
      </c>
      <c r="P13" s="64">
        <v>15712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80.82731419603698</v>
      </c>
      <c r="V13" s="69">
        <f t="shared" si="5"/>
        <v>78.76847099774541</v>
      </c>
      <c r="W13" s="69">
        <f t="shared" si="6"/>
        <v>82.95910932227648</v>
      </c>
      <c r="X13" s="5"/>
      <c r="Y13" s="5"/>
      <c r="Z13" s="5"/>
    </row>
    <row r="14" spans="1:26" s="1" customFormat="1" ht="12" customHeight="1">
      <c r="A14" s="70" t="s">
        <v>206</v>
      </c>
      <c r="B14" s="66">
        <v>1704099</v>
      </c>
      <c r="C14" s="58">
        <v>865339</v>
      </c>
      <c r="D14" s="58">
        <v>838760</v>
      </c>
      <c r="E14" s="67">
        <v>132401</v>
      </c>
      <c r="F14" s="59">
        <v>76715</v>
      </c>
      <c r="G14" s="59">
        <v>55686</v>
      </c>
      <c r="H14" s="67">
        <v>1429501</v>
      </c>
      <c r="I14" s="59">
        <v>730599</v>
      </c>
      <c r="J14" s="59">
        <v>698902</v>
      </c>
      <c r="K14" s="67">
        <v>108245</v>
      </c>
      <c r="L14" s="59">
        <v>53099</v>
      </c>
      <c r="M14" s="59">
        <v>55146</v>
      </c>
      <c r="N14" s="67">
        <v>33952</v>
      </c>
      <c r="O14" s="59">
        <v>4926</v>
      </c>
      <c r="P14" s="59">
        <v>29026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83.88603009566933</v>
      </c>
      <c r="V14" s="69">
        <f t="shared" si="5"/>
        <v>84.42922369152436</v>
      </c>
      <c r="W14" s="69">
        <f t="shared" si="6"/>
        <v>83.3256235395107</v>
      </c>
      <c r="X14" s="5"/>
      <c r="Y14" s="5"/>
      <c r="Z14" s="5"/>
    </row>
    <row r="15" spans="1:26" s="1" customFormat="1" ht="12" customHeight="1">
      <c r="A15" s="70" t="s">
        <v>207</v>
      </c>
      <c r="B15" s="66">
        <v>1275488</v>
      </c>
      <c r="C15" s="58">
        <v>646207</v>
      </c>
      <c r="D15" s="58">
        <v>629281</v>
      </c>
      <c r="E15" s="67">
        <v>70223</v>
      </c>
      <c r="F15" s="59">
        <v>37234</v>
      </c>
      <c r="G15" s="59">
        <v>32989</v>
      </c>
      <c r="H15" s="67">
        <v>1086714</v>
      </c>
      <c r="I15" s="59">
        <v>564073</v>
      </c>
      <c r="J15" s="59">
        <v>522641</v>
      </c>
      <c r="K15" s="67">
        <v>73091</v>
      </c>
      <c r="L15" s="59">
        <v>38473</v>
      </c>
      <c r="M15" s="59">
        <v>34618</v>
      </c>
      <c r="N15" s="67">
        <v>45460</v>
      </c>
      <c r="O15" s="59">
        <v>6427</v>
      </c>
      <c r="P15" s="59">
        <v>39033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85.19986075917609</v>
      </c>
      <c r="V15" s="69">
        <f t="shared" si="5"/>
        <v>87.28983127697472</v>
      </c>
      <c r="W15" s="69">
        <f t="shared" si="6"/>
        <v>83.05367554399385</v>
      </c>
      <c r="X15" s="5"/>
      <c r="Y15" s="5"/>
      <c r="Z15" s="5"/>
    </row>
    <row r="16" spans="1:26" s="1" customFormat="1" ht="12" customHeight="1">
      <c r="A16" s="70" t="s">
        <v>208</v>
      </c>
      <c r="B16" s="56">
        <v>827045</v>
      </c>
      <c r="C16" s="63">
        <v>415574</v>
      </c>
      <c r="D16" s="63">
        <v>411471</v>
      </c>
      <c r="E16" s="57">
        <v>32459</v>
      </c>
      <c r="F16" s="64">
        <v>18692</v>
      </c>
      <c r="G16" s="64">
        <v>13767</v>
      </c>
      <c r="H16" s="57">
        <v>710374</v>
      </c>
      <c r="I16" s="64">
        <v>368935</v>
      </c>
      <c r="J16" s="64">
        <v>341439</v>
      </c>
      <c r="K16" s="57">
        <v>35576</v>
      </c>
      <c r="L16" s="64">
        <v>20383</v>
      </c>
      <c r="M16" s="64">
        <v>15193</v>
      </c>
      <c r="N16" s="57">
        <v>48636</v>
      </c>
      <c r="O16" s="64">
        <v>7564</v>
      </c>
      <c r="P16" s="64">
        <v>41072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85.89302879528925</v>
      </c>
      <c r="V16" s="69">
        <f t="shared" si="5"/>
        <v>88.77720935380943</v>
      </c>
      <c r="W16" s="69">
        <f t="shared" si="6"/>
        <v>82.98008851170556</v>
      </c>
      <c r="X16" s="5"/>
      <c r="Y16" s="5"/>
      <c r="Z16" s="5"/>
    </row>
    <row r="17" spans="1:26" s="1" customFormat="1" ht="12" customHeight="1">
      <c r="A17" s="70" t="s">
        <v>209</v>
      </c>
      <c r="B17" s="66">
        <v>828300</v>
      </c>
      <c r="C17" s="58">
        <v>408932</v>
      </c>
      <c r="D17" s="58">
        <v>419368</v>
      </c>
      <c r="E17" s="67">
        <v>27582</v>
      </c>
      <c r="F17" s="59">
        <v>16205</v>
      </c>
      <c r="G17" s="59">
        <v>11377</v>
      </c>
      <c r="H17" s="67">
        <v>700656</v>
      </c>
      <c r="I17" s="59">
        <v>364468</v>
      </c>
      <c r="J17" s="59">
        <v>336188</v>
      </c>
      <c r="K17" s="67">
        <v>25239</v>
      </c>
      <c r="L17" s="59">
        <v>14235</v>
      </c>
      <c r="M17" s="59">
        <v>11004</v>
      </c>
      <c r="N17" s="67">
        <v>74823</v>
      </c>
      <c r="O17" s="59">
        <v>14024</v>
      </c>
      <c r="P17" s="59">
        <v>60799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84.58964143426296</v>
      </c>
      <c r="V17" s="69">
        <f t="shared" si="5"/>
        <v>89.12679858754022</v>
      </c>
      <c r="W17" s="69">
        <f t="shared" si="6"/>
        <v>80.16539173232101</v>
      </c>
      <c r="X17" s="5"/>
      <c r="Y17" s="5"/>
      <c r="Z17" s="5"/>
    </row>
    <row r="18" spans="1:26" s="1" customFormat="1" ht="12" customHeight="1">
      <c r="A18" s="70" t="s">
        <v>210</v>
      </c>
      <c r="B18" s="66">
        <v>709285</v>
      </c>
      <c r="C18" s="58">
        <v>357729</v>
      </c>
      <c r="D18" s="58">
        <v>351556</v>
      </c>
      <c r="E18" s="67">
        <v>24521</v>
      </c>
      <c r="F18" s="59">
        <v>15634</v>
      </c>
      <c r="G18" s="59">
        <v>8887</v>
      </c>
      <c r="H18" s="67">
        <v>572573</v>
      </c>
      <c r="I18" s="59">
        <v>310519</v>
      </c>
      <c r="J18" s="59">
        <v>262054</v>
      </c>
      <c r="K18" s="67">
        <v>17282</v>
      </c>
      <c r="L18" s="59">
        <v>10256</v>
      </c>
      <c r="M18" s="59">
        <v>7026</v>
      </c>
      <c r="N18" s="67">
        <v>94909</v>
      </c>
      <c r="O18" s="59">
        <v>21320</v>
      </c>
      <c r="P18" s="59">
        <v>73589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80.72537837399635</v>
      </c>
      <c r="V18" s="69">
        <f t="shared" si="5"/>
        <v>86.80285914756702</v>
      </c>
      <c r="W18" s="69">
        <f t="shared" si="6"/>
        <v>74.5411826280877</v>
      </c>
      <c r="X18" s="5"/>
      <c r="Y18" s="5"/>
      <c r="Z18" s="5"/>
    </row>
    <row r="19" spans="1:26" s="1" customFormat="1" ht="12" customHeight="1">
      <c r="A19" s="70" t="s">
        <v>211</v>
      </c>
      <c r="B19" s="56">
        <v>671468</v>
      </c>
      <c r="C19" s="63">
        <v>379841</v>
      </c>
      <c r="D19" s="63">
        <v>291627</v>
      </c>
      <c r="E19" s="57">
        <v>41275</v>
      </c>
      <c r="F19" s="64">
        <v>32936</v>
      </c>
      <c r="G19" s="64">
        <v>8339</v>
      </c>
      <c r="H19" s="57">
        <v>491831</v>
      </c>
      <c r="I19" s="64">
        <v>303394</v>
      </c>
      <c r="J19" s="64">
        <v>188437</v>
      </c>
      <c r="K19" s="57">
        <v>17787</v>
      </c>
      <c r="L19" s="64">
        <v>12470</v>
      </c>
      <c r="M19" s="64">
        <v>5317</v>
      </c>
      <c r="N19" s="57">
        <v>120575</v>
      </c>
      <c r="O19" s="64">
        <v>31041</v>
      </c>
      <c r="P19" s="64">
        <v>89534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73.24712421142928</v>
      </c>
      <c r="V19" s="69">
        <f t="shared" si="5"/>
        <v>79.87394725687854</v>
      </c>
      <c r="W19" s="69">
        <f t="shared" si="6"/>
        <v>64.6157591718188</v>
      </c>
      <c r="X19" s="5"/>
      <c r="Y19" s="5"/>
      <c r="Z19" s="5"/>
    </row>
    <row r="20" spans="1:26" s="1" customFormat="1" ht="12" customHeight="1">
      <c r="A20" s="70" t="s">
        <v>212</v>
      </c>
      <c r="B20" s="66">
        <v>490537</v>
      </c>
      <c r="C20" s="58">
        <v>277751</v>
      </c>
      <c r="D20" s="58">
        <v>212786</v>
      </c>
      <c r="E20" s="67">
        <v>45695</v>
      </c>
      <c r="F20" s="59">
        <v>37840</v>
      </c>
      <c r="G20" s="59">
        <v>7855</v>
      </c>
      <c r="H20" s="67">
        <v>305741</v>
      </c>
      <c r="I20" s="59">
        <v>198536</v>
      </c>
      <c r="J20" s="59">
        <v>107205</v>
      </c>
      <c r="K20" s="67">
        <v>12233</v>
      </c>
      <c r="L20" s="59">
        <v>8659</v>
      </c>
      <c r="M20" s="59">
        <v>3574</v>
      </c>
      <c r="N20" s="67">
        <v>126868</v>
      </c>
      <c r="O20" s="59">
        <v>32716</v>
      </c>
      <c r="P20" s="59">
        <v>94152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62.3278162503542</v>
      </c>
      <c r="V20" s="69">
        <f t="shared" si="5"/>
        <v>71.4798506576034</v>
      </c>
      <c r="W20" s="69">
        <f t="shared" si="6"/>
        <v>50.38160405289822</v>
      </c>
      <c r="X20" s="5"/>
      <c r="Y20" s="5"/>
      <c r="Z20" s="5"/>
    </row>
    <row r="21" spans="1:26" s="1" customFormat="1" ht="12" customHeight="1">
      <c r="A21" s="70" t="s">
        <v>213</v>
      </c>
      <c r="B21" s="66">
        <v>293422</v>
      </c>
      <c r="C21" s="58">
        <v>155747</v>
      </c>
      <c r="D21" s="58">
        <v>137675</v>
      </c>
      <c r="E21" s="67">
        <v>26705</v>
      </c>
      <c r="F21" s="59">
        <v>20807</v>
      </c>
      <c r="G21" s="59">
        <v>5898</v>
      </c>
      <c r="H21" s="67">
        <v>150594</v>
      </c>
      <c r="I21" s="59">
        <v>101759</v>
      </c>
      <c r="J21" s="59">
        <v>48835</v>
      </c>
      <c r="K21" s="67">
        <v>5718</v>
      </c>
      <c r="L21" s="59">
        <v>3813</v>
      </c>
      <c r="M21" s="59">
        <v>1905</v>
      </c>
      <c r="N21" s="67">
        <v>110405</v>
      </c>
      <c r="O21" s="59">
        <v>29368</v>
      </c>
      <c r="P21" s="59">
        <v>81037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51.32334998739017</v>
      </c>
      <c r="V21" s="69">
        <f t="shared" si="5"/>
        <v>65.33608994073722</v>
      </c>
      <c r="W21" s="69">
        <f t="shared" si="6"/>
        <v>35.47121844924641</v>
      </c>
      <c r="X21" s="5"/>
      <c r="Y21" s="5"/>
      <c r="Z21" s="5"/>
    </row>
    <row r="22" spans="1:26" s="1" customFormat="1" ht="12" customHeight="1">
      <c r="A22" s="70" t="s">
        <v>214</v>
      </c>
      <c r="B22" s="56">
        <v>156180</v>
      </c>
      <c r="C22" s="63">
        <v>77128</v>
      </c>
      <c r="D22" s="63">
        <v>79052</v>
      </c>
      <c r="E22" s="57">
        <v>13549</v>
      </c>
      <c r="F22" s="64">
        <v>9735</v>
      </c>
      <c r="G22" s="64">
        <v>3814</v>
      </c>
      <c r="H22" s="57">
        <v>61519</v>
      </c>
      <c r="I22" s="64">
        <v>43828</v>
      </c>
      <c r="J22" s="64">
        <v>17691</v>
      </c>
      <c r="K22" s="57">
        <v>2525</v>
      </c>
      <c r="L22" s="64">
        <v>1625</v>
      </c>
      <c r="M22" s="64">
        <v>900</v>
      </c>
      <c r="N22" s="57">
        <v>78587</v>
      </c>
      <c r="O22" s="64">
        <v>21940</v>
      </c>
      <c r="P22" s="64">
        <v>56647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39.38980663337175</v>
      </c>
      <c r="V22" s="69">
        <f t="shared" si="5"/>
        <v>56.825018151644024</v>
      </c>
      <c r="W22" s="69">
        <f t="shared" si="6"/>
        <v>22.378940444264533</v>
      </c>
      <c r="X22" s="5"/>
      <c r="Y22" s="5"/>
      <c r="Z22" s="5"/>
    </row>
    <row r="23" spans="1:26" s="1" customFormat="1" ht="12" customHeight="1">
      <c r="A23" s="70" t="s">
        <v>215</v>
      </c>
      <c r="B23" s="66">
        <v>60055</v>
      </c>
      <c r="C23" s="58">
        <v>25113</v>
      </c>
      <c r="D23" s="58">
        <v>34942</v>
      </c>
      <c r="E23" s="67">
        <v>4043</v>
      </c>
      <c r="F23" s="59">
        <v>2206</v>
      </c>
      <c r="G23" s="59">
        <v>1837</v>
      </c>
      <c r="H23" s="67">
        <v>16225</v>
      </c>
      <c r="I23" s="59">
        <v>11831</v>
      </c>
      <c r="J23" s="59">
        <v>4394</v>
      </c>
      <c r="K23" s="67">
        <v>662</v>
      </c>
      <c r="L23" s="59">
        <v>373</v>
      </c>
      <c r="M23" s="59">
        <v>289</v>
      </c>
      <c r="N23" s="67">
        <v>39125</v>
      </c>
      <c r="O23" s="59">
        <v>10703</v>
      </c>
      <c r="P23" s="59">
        <v>28422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27.016901173923902</v>
      </c>
      <c r="V23" s="69">
        <f t="shared" si="5"/>
        <v>47.111058017759724</v>
      </c>
      <c r="W23" s="69">
        <f t="shared" si="6"/>
        <v>12.575124492015341</v>
      </c>
      <c r="X23" s="5"/>
      <c r="Y23" s="5"/>
      <c r="Z23" s="5"/>
    </row>
    <row r="24" spans="1:26" s="1" customFormat="1" ht="12" customHeight="1">
      <c r="A24" s="70" t="s">
        <v>216</v>
      </c>
      <c r="B24" s="66">
        <v>16336</v>
      </c>
      <c r="C24" s="58">
        <v>6278</v>
      </c>
      <c r="D24" s="58">
        <v>10058</v>
      </c>
      <c r="E24" s="67">
        <v>1312</v>
      </c>
      <c r="F24" s="59">
        <v>630</v>
      </c>
      <c r="G24" s="59">
        <v>682</v>
      </c>
      <c r="H24" s="67">
        <v>3308</v>
      </c>
      <c r="I24" s="59">
        <v>2421</v>
      </c>
      <c r="J24" s="59">
        <v>887</v>
      </c>
      <c r="K24" s="67">
        <v>161</v>
      </c>
      <c r="L24" s="59">
        <v>84</v>
      </c>
      <c r="M24" s="59">
        <v>77</v>
      </c>
      <c r="N24" s="67">
        <v>11555</v>
      </c>
      <c r="O24" s="59">
        <v>3143</v>
      </c>
      <c r="P24" s="59">
        <v>8412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20.24975514201763</v>
      </c>
      <c r="V24" s="69">
        <f t="shared" si="5"/>
        <v>38.56323669958586</v>
      </c>
      <c r="W24" s="69">
        <f t="shared" si="6"/>
        <v>8.81885066613641</v>
      </c>
      <c r="X24" s="5"/>
      <c r="Y24" s="5"/>
      <c r="Z24" s="5"/>
    </row>
    <row r="25" spans="1:26" s="1" customFormat="1" ht="12" customHeight="1">
      <c r="A25" s="70" t="s">
        <v>217</v>
      </c>
      <c r="B25" s="56">
        <v>3027</v>
      </c>
      <c r="C25" s="63">
        <v>1078</v>
      </c>
      <c r="D25" s="63">
        <v>1949</v>
      </c>
      <c r="E25" s="57">
        <v>305</v>
      </c>
      <c r="F25" s="64">
        <v>140</v>
      </c>
      <c r="G25" s="64">
        <v>165</v>
      </c>
      <c r="H25" s="57">
        <v>534</v>
      </c>
      <c r="I25" s="64">
        <v>363</v>
      </c>
      <c r="J25" s="64">
        <v>171</v>
      </c>
      <c r="K25" s="57">
        <v>27</v>
      </c>
      <c r="L25" s="64">
        <v>17</v>
      </c>
      <c r="M25" s="64">
        <v>10</v>
      </c>
      <c r="N25" s="57">
        <v>2161</v>
      </c>
      <c r="O25" s="64">
        <v>558</v>
      </c>
      <c r="P25" s="64">
        <v>1603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17.641228939544103</v>
      </c>
      <c r="V25" s="69">
        <f t="shared" si="5"/>
        <v>33.6734693877551</v>
      </c>
      <c r="W25" s="69">
        <f t="shared" si="6"/>
        <v>8.773730118009237</v>
      </c>
      <c r="X25" s="5"/>
      <c r="Y25" s="5"/>
      <c r="Z25" s="5"/>
    </row>
    <row r="26" spans="1:26" s="1" customFormat="1" ht="12" customHeight="1">
      <c r="A26" s="70" t="s">
        <v>218</v>
      </c>
      <c r="B26" s="66">
        <v>583</v>
      </c>
      <c r="C26" s="58">
        <v>203</v>
      </c>
      <c r="D26" s="58">
        <v>380</v>
      </c>
      <c r="E26" s="67">
        <v>96</v>
      </c>
      <c r="F26" s="59">
        <v>41</v>
      </c>
      <c r="G26" s="59">
        <v>55</v>
      </c>
      <c r="H26" s="67">
        <v>133</v>
      </c>
      <c r="I26" s="59">
        <v>87</v>
      </c>
      <c r="J26" s="59">
        <v>46</v>
      </c>
      <c r="K26" s="67">
        <v>4</v>
      </c>
      <c r="L26" s="59">
        <v>3</v>
      </c>
      <c r="M26" s="59">
        <v>1</v>
      </c>
      <c r="N26" s="67">
        <v>350</v>
      </c>
      <c r="O26" s="59">
        <v>72</v>
      </c>
      <c r="P26" s="59">
        <v>278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22.81303602058319</v>
      </c>
      <c r="V26" s="69">
        <f t="shared" si="5"/>
        <v>42.857142857142854</v>
      </c>
      <c r="W26" s="69">
        <f t="shared" si="6"/>
        <v>12.105263157894736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222</v>
      </c>
      <c r="B4" s="199" t="s">
        <v>223</v>
      </c>
      <c r="C4" s="199"/>
      <c r="D4" s="199"/>
      <c r="E4" s="187" t="s">
        <v>224</v>
      </c>
      <c r="F4" s="187"/>
      <c r="G4" s="187"/>
      <c r="H4" s="187" t="s">
        <v>225</v>
      </c>
      <c r="I4" s="187"/>
      <c r="J4" s="187"/>
      <c r="K4" s="183" t="s">
        <v>226</v>
      </c>
      <c r="L4" s="184"/>
      <c r="M4" s="185"/>
      <c r="N4" s="183" t="s">
        <v>227</v>
      </c>
      <c r="O4" s="184"/>
      <c r="P4" s="185"/>
      <c r="Q4" s="192" t="s">
        <v>228</v>
      </c>
      <c r="R4" s="192"/>
      <c r="S4" s="192"/>
      <c r="T4" s="2" t="s">
        <v>229</v>
      </c>
      <c r="U4" s="193" t="s">
        <v>230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231</v>
      </c>
      <c r="B6" s="80" t="s">
        <v>232</v>
      </c>
      <c r="C6" s="81" t="s">
        <v>233</v>
      </c>
      <c r="D6" s="81" t="s">
        <v>234</v>
      </c>
      <c r="E6" s="80" t="s">
        <v>232</v>
      </c>
      <c r="F6" s="81" t="s">
        <v>233</v>
      </c>
      <c r="G6" s="81" t="s">
        <v>234</v>
      </c>
      <c r="H6" s="80" t="s">
        <v>232</v>
      </c>
      <c r="I6" s="81" t="s">
        <v>233</v>
      </c>
      <c r="J6" s="81" t="s">
        <v>234</v>
      </c>
      <c r="K6" s="80" t="s">
        <v>232</v>
      </c>
      <c r="L6" s="81" t="s">
        <v>233</v>
      </c>
      <c r="M6" s="81" t="s">
        <v>234</v>
      </c>
      <c r="N6" s="80" t="s">
        <v>232</v>
      </c>
      <c r="O6" s="81" t="s">
        <v>233</v>
      </c>
      <c r="P6" s="81" t="s">
        <v>234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254</v>
      </c>
      <c r="B7" s="56">
        <v>21357431</v>
      </c>
      <c r="C7" s="63">
        <v>10990657</v>
      </c>
      <c r="D7" s="63">
        <v>10366774</v>
      </c>
      <c r="E7" s="57">
        <v>10667460</v>
      </c>
      <c r="F7" s="64">
        <v>5835885</v>
      </c>
      <c r="G7" s="64">
        <v>4831575</v>
      </c>
      <c r="H7" s="57">
        <v>9422125</v>
      </c>
      <c r="I7" s="64">
        <v>4725055</v>
      </c>
      <c r="J7" s="64">
        <v>4697070</v>
      </c>
      <c r="K7" s="57">
        <v>481497</v>
      </c>
      <c r="L7" s="64">
        <v>240443</v>
      </c>
      <c r="M7" s="64">
        <v>241054</v>
      </c>
      <c r="N7" s="57">
        <v>786349</v>
      </c>
      <c r="O7" s="64">
        <v>189274</v>
      </c>
      <c r="P7" s="64">
        <v>597075</v>
      </c>
      <c r="Q7" s="65">
        <f aca="true" t="shared" si="0" ref="Q7:Q26">B7-SUM(E7,H7,K7,N7)</f>
        <v>0</v>
      </c>
      <c r="R7" s="65">
        <f aca="true" t="shared" si="1" ref="R7:R26">C7-SUM(F7,I7,L7,O7)</f>
        <v>0</v>
      </c>
      <c r="S7" s="65">
        <f aca="true" t="shared" si="2" ref="S7:S26">D7-SUM(G7,J7,M7,P7)</f>
        <v>0</v>
      </c>
      <c r="T7" s="5">
        <f aca="true" t="shared" si="3" ref="T7:T26">B7-C7-D7</f>
        <v>0</v>
      </c>
      <c r="U7" s="68">
        <f aca="true" t="shared" si="4" ref="U7:U26">H7/B7*100</f>
        <v>44.11637804190963</v>
      </c>
      <c r="V7" s="69">
        <f aca="true" t="shared" si="5" ref="V7:V26">I7/C7*100</f>
        <v>42.991560923064014</v>
      </c>
      <c r="W7" s="69">
        <f aca="true" t="shared" si="6" ref="W7:W26">J7/D7*100</f>
        <v>45.30888779865366</v>
      </c>
      <c r="X7" s="5"/>
      <c r="Y7" s="5"/>
      <c r="Z7" s="5"/>
    </row>
    <row r="8" spans="1:26" s="1" customFormat="1" ht="12" customHeight="1">
      <c r="A8" s="62" t="s">
        <v>235</v>
      </c>
      <c r="B8" s="66">
        <v>5076083</v>
      </c>
      <c r="C8" s="58">
        <v>2633171</v>
      </c>
      <c r="D8" s="58">
        <v>2442912</v>
      </c>
      <c r="E8" s="67">
        <v>5075918</v>
      </c>
      <c r="F8" s="59">
        <v>2633128</v>
      </c>
      <c r="G8" s="59">
        <v>2442790</v>
      </c>
      <c r="H8" s="67">
        <v>160</v>
      </c>
      <c r="I8" s="59">
        <v>42</v>
      </c>
      <c r="J8" s="59">
        <v>118</v>
      </c>
      <c r="K8" s="67">
        <v>4</v>
      </c>
      <c r="L8" s="59">
        <v>1</v>
      </c>
      <c r="M8" s="59">
        <v>3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0.0031520367180757286</v>
      </c>
      <c r="V8" s="69">
        <f t="shared" si="5"/>
        <v>0.0015950350357041</v>
      </c>
      <c r="W8" s="69">
        <f t="shared" si="6"/>
        <v>0.004830300886810495</v>
      </c>
      <c r="X8" s="5"/>
      <c r="Y8" s="5"/>
      <c r="Z8" s="5"/>
    </row>
    <row r="9" spans="1:26" s="1" customFormat="1" ht="12" customHeight="1">
      <c r="A9" s="62" t="s">
        <v>236</v>
      </c>
      <c r="B9" s="66">
        <v>2008335</v>
      </c>
      <c r="C9" s="58">
        <v>1032061</v>
      </c>
      <c r="D9" s="58">
        <v>976274</v>
      </c>
      <c r="E9" s="67">
        <v>1980113</v>
      </c>
      <c r="F9" s="59">
        <v>1025796</v>
      </c>
      <c r="G9" s="59">
        <v>954317</v>
      </c>
      <c r="H9" s="67">
        <v>27605</v>
      </c>
      <c r="I9" s="59">
        <v>6105</v>
      </c>
      <c r="J9" s="59">
        <v>21500</v>
      </c>
      <c r="K9" s="67">
        <v>535</v>
      </c>
      <c r="L9" s="59">
        <v>139</v>
      </c>
      <c r="M9" s="59">
        <v>396</v>
      </c>
      <c r="N9" s="67">
        <v>82</v>
      </c>
      <c r="O9" s="59">
        <v>21</v>
      </c>
      <c r="P9" s="59">
        <v>61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1.3745216808948706</v>
      </c>
      <c r="V9" s="69">
        <f t="shared" si="5"/>
        <v>0.5915348026909262</v>
      </c>
      <c r="W9" s="69">
        <f t="shared" si="6"/>
        <v>2.2022505976805693</v>
      </c>
      <c r="X9" s="5"/>
      <c r="Y9" s="5"/>
      <c r="Z9" s="5"/>
    </row>
    <row r="10" spans="1:26" s="1" customFormat="1" ht="12" customHeight="1">
      <c r="A10" s="70" t="s">
        <v>237</v>
      </c>
      <c r="B10" s="56">
        <v>1779571</v>
      </c>
      <c r="C10" s="63">
        <v>911104</v>
      </c>
      <c r="D10" s="63">
        <v>868467</v>
      </c>
      <c r="E10" s="57">
        <v>1531347</v>
      </c>
      <c r="F10" s="64">
        <v>847714</v>
      </c>
      <c r="G10" s="64">
        <v>683633</v>
      </c>
      <c r="H10" s="57">
        <v>239343</v>
      </c>
      <c r="I10" s="64">
        <v>60817</v>
      </c>
      <c r="J10" s="64">
        <v>178526</v>
      </c>
      <c r="K10" s="57">
        <v>8173</v>
      </c>
      <c r="L10" s="64">
        <v>2468</v>
      </c>
      <c r="M10" s="64">
        <v>5705</v>
      </c>
      <c r="N10" s="57">
        <v>708</v>
      </c>
      <c r="O10" s="64">
        <v>105</v>
      </c>
      <c r="P10" s="64">
        <v>603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13.449477430234591</v>
      </c>
      <c r="V10" s="69">
        <f t="shared" si="5"/>
        <v>6.675088683618995</v>
      </c>
      <c r="W10" s="69">
        <f t="shared" si="6"/>
        <v>20.556451770763886</v>
      </c>
      <c r="X10" s="5"/>
      <c r="Y10" s="5"/>
      <c r="Z10" s="5"/>
    </row>
    <row r="11" spans="1:26" s="1" customFormat="1" ht="12" customHeight="1">
      <c r="A11" s="70" t="s">
        <v>238</v>
      </c>
      <c r="B11" s="66">
        <v>1881015</v>
      </c>
      <c r="C11" s="58">
        <v>962374</v>
      </c>
      <c r="D11" s="58">
        <v>918641</v>
      </c>
      <c r="E11" s="67">
        <v>978139</v>
      </c>
      <c r="F11" s="59">
        <v>612510</v>
      </c>
      <c r="G11" s="59">
        <v>365629</v>
      </c>
      <c r="H11" s="67">
        <v>866369</v>
      </c>
      <c r="I11" s="59">
        <v>336549</v>
      </c>
      <c r="J11" s="59">
        <v>529820</v>
      </c>
      <c r="K11" s="67">
        <v>33578</v>
      </c>
      <c r="L11" s="59">
        <v>12772</v>
      </c>
      <c r="M11" s="59">
        <v>20806</v>
      </c>
      <c r="N11" s="67">
        <v>2929</v>
      </c>
      <c r="O11" s="59">
        <v>543</v>
      </c>
      <c r="P11" s="59">
        <v>2386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46.05859070767644</v>
      </c>
      <c r="V11" s="69">
        <f t="shared" si="5"/>
        <v>34.970707853703445</v>
      </c>
      <c r="W11" s="69">
        <f t="shared" si="6"/>
        <v>57.67432544378054</v>
      </c>
      <c r="X11" s="5"/>
      <c r="Y11" s="5"/>
      <c r="Z11" s="5"/>
    </row>
    <row r="12" spans="1:26" s="1" customFormat="1" ht="12" customHeight="1">
      <c r="A12" s="70" t="s">
        <v>239</v>
      </c>
      <c r="B12" s="66">
        <v>1958377</v>
      </c>
      <c r="C12" s="58">
        <v>999400</v>
      </c>
      <c r="D12" s="58">
        <v>958977</v>
      </c>
      <c r="E12" s="67">
        <v>460579</v>
      </c>
      <c r="F12" s="59">
        <v>307385</v>
      </c>
      <c r="G12" s="59">
        <v>153194</v>
      </c>
      <c r="H12" s="67">
        <v>1416846</v>
      </c>
      <c r="I12" s="59">
        <v>659204</v>
      </c>
      <c r="J12" s="59">
        <v>757642</v>
      </c>
      <c r="K12" s="67">
        <v>72060</v>
      </c>
      <c r="L12" s="59">
        <v>31108</v>
      </c>
      <c r="M12" s="59">
        <v>40952</v>
      </c>
      <c r="N12" s="67">
        <v>8892</v>
      </c>
      <c r="O12" s="59">
        <v>1703</v>
      </c>
      <c r="P12" s="59">
        <v>7189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72.34796977292932</v>
      </c>
      <c r="V12" s="69">
        <f t="shared" si="5"/>
        <v>65.95997598559136</v>
      </c>
      <c r="W12" s="69">
        <f t="shared" si="6"/>
        <v>79.00523161660811</v>
      </c>
      <c r="X12" s="5"/>
      <c r="Y12" s="5"/>
      <c r="Z12" s="5"/>
    </row>
    <row r="13" spans="1:26" s="1" customFormat="1" ht="12" customHeight="1">
      <c r="A13" s="70" t="s">
        <v>240</v>
      </c>
      <c r="B13" s="56">
        <v>1858380</v>
      </c>
      <c r="C13" s="63">
        <v>945331</v>
      </c>
      <c r="D13" s="63">
        <v>913049</v>
      </c>
      <c r="E13" s="57">
        <v>225112</v>
      </c>
      <c r="F13" s="64">
        <v>142496</v>
      </c>
      <c r="G13" s="64">
        <v>82616</v>
      </c>
      <c r="H13" s="57">
        <v>1515088</v>
      </c>
      <c r="I13" s="64">
        <v>753508</v>
      </c>
      <c r="J13" s="64">
        <v>761580</v>
      </c>
      <c r="K13" s="57">
        <v>99195</v>
      </c>
      <c r="L13" s="64">
        <v>46045</v>
      </c>
      <c r="M13" s="64">
        <v>53150</v>
      </c>
      <c r="N13" s="57">
        <v>18985</v>
      </c>
      <c r="O13" s="64">
        <v>3282</v>
      </c>
      <c r="P13" s="64">
        <v>15703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81.52735177950689</v>
      </c>
      <c r="V13" s="69">
        <f t="shared" si="5"/>
        <v>79.70837727737691</v>
      </c>
      <c r="W13" s="69">
        <f t="shared" si="6"/>
        <v>83.41063842137717</v>
      </c>
      <c r="X13" s="5"/>
      <c r="Y13" s="5"/>
      <c r="Z13" s="5"/>
    </row>
    <row r="14" spans="1:26" s="1" customFormat="1" ht="12" customHeight="1">
      <c r="A14" s="70" t="s">
        <v>241</v>
      </c>
      <c r="B14" s="66">
        <v>1670238</v>
      </c>
      <c r="C14" s="58">
        <v>848300</v>
      </c>
      <c r="D14" s="58">
        <v>821938</v>
      </c>
      <c r="E14" s="67">
        <v>126694</v>
      </c>
      <c r="F14" s="59">
        <v>71841</v>
      </c>
      <c r="G14" s="59">
        <v>54853</v>
      </c>
      <c r="H14" s="67">
        <v>1412548</v>
      </c>
      <c r="I14" s="59">
        <v>723153</v>
      </c>
      <c r="J14" s="59">
        <v>689395</v>
      </c>
      <c r="K14" s="67">
        <v>96957</v>
      </c>
      <c r="L14" s="59">
        <v>47873</v>
      </c>
      <c r="M14" s="59">
        <v>49084</v>
      </c>
      <c r="N14" s="67">
        <v>34039</v>
      </c>
      <c r="O14" s="59">
        <v>5433</v>
      </c>
      <c r="P14" s="59">
        <v>28606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84.57165984727925</v>
      </c>
      <c r="V14" s="69">
        <f t="shared" si="5"/>
        <v>85.24731816574325</v>
      </c>
      <c r="W14" s="69">
        <f t="shared" si="6"/>
        <v>83.87433115393131</v>
      </c>
      <c r="X14" s="5"/>
      <c r="Y14" s="5"/>
      <c r="Z14" s="5"/>
    </row>
    <row r="15" spans="1:26" s="1" customFormat="1" ht="12" customHeight="1">
      <c r="A15" s="70" t="s">
        <v>242</v>
      </c>
      <c r="B15" s="66">
        <v>1120607</v>
      </c>
      <c r="C15" s="58">
        <v>568978</v>
      </c>
      <c r="D15" s="58">
        <v>551629</v>
      </c>
      <c r="E15" s="67">
        <v>60814</v>
      </c>
      <c r="F15" s="59">
        <v>32604</v>
      </c>
      <c r="G15" s="59">
        <v>28210</v>
      </c>
      <c r="H15" s="67">
        <v>961841</v>
      </c>
      <c r="I15" s="59">
        <v>498852</v>
      </c>
      <c r="J15" s="59">
        <v>462989</v>
      </c>
      <c r="K15" s="67">
        <v>58634</v>
      </c>
      <c r="L15" s="59">
        <v>31386</v>
      </c>
      <c r="M15" s="59">
        <v>27248</v>
      </c>
      <c r="N15" s="67">
        <v>39318</v>
      </c>
      <c r="O15" s="59">
        <v>6136</v>
      </c>
      <c r="P15" s="59">
        <v>33182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85.83214275834436</v>
      </c>
      <c r="V15" s="69">
        <f t="shared" si="5"/>
        <v>87.67509464337813</v>
      </c>
      <c r="W15" s="69">
        <f t="shared" si="6"/>
        <v>83.93122914132506</v>
      </c>
      <c r="X15" s="5"/>
      <c r="Y15" s="5"/>
      <c r="Z15" s="5"/>
    </row>
    <row r="16" spans="1:26" s="1" customFormat="1" ht="12" customHeight="1">
      <c r="A16" s="70" t="s">
        <v>243</v>
      </c>
      <c r="B16" s="56">
        <v>848364</v>
      </c>
      <c r="C16" s="63">
        <v>426680</v>
      </c>
      <c r="D16" s="63">
        <v>421684</v>
      </c>
      <c r="E16" s="57">
        <v>34283</v>
      </c>
      <c r="F16" s="64">
        <v>19532</v>
      </c>
      <c r="G16" s="64">
        <v>14751</v>
      </c>
      <c r="H16" s="57">
        <v>731867</v>
      </c>
      <c r="I16" s="64">
        <v>379783</v>
      </c>
      <c r="J16" s="64">
        <v>352084</v>
      </c>
      <c r="K16" s="57">
        <v>33329</v>
      </c>
      <c r="L16" s="64">
        <v>18926</v>
      </c>
      <c r="M16" s="64">
        <v>14403</v>
      </c>
      <c r="N16" s="57">
        <v>48885</v>
      </c>
      <c r="O16" s="64">
        <v>8439</v>
      </c>
      <c r="P16" s="64">
        <v>40446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86.26804060521192</v>
      </c>
      <c r="V16" s="69">
        <f t="shared" si="5"/>
        <v>89.00885909815318</v>
      </c>
      <c r="W16" s="69">
        <f t="shared" si="6"/>
        <v>83.4947496229404</v>
      </c>
      <c r="X16" s="5"/>
      <c r="Y16" s="5"/>
      <c r="Z16" s="5"/>
    </row>
    <row r="17" spans="1:26" s="1" customFormat="1" ht="12" customHeight="1">
      <c r="A17" s="70" t="s">
        <v>244</v>
      </c>
      <c r="B17" s="66">
        <v>810191</v>
      </c>
      <c r="C17" s="58">
        <v>400396</v>
      </c>
      <c r="D17" s="58">
        <v>409795</v>
      </c>
      <c r="E17" s="67">
        <v>28430</v>
      </c>
      <c r="F17" s="59">
        <v>16562</v>
      </c>
      <c r="G17" s="59">
        <v>11868</v>
      </c>
      <c r="H17" s="67">
        <v>686561</v>
      </c>
      <c r="I17" s="59">
        <v>356315</v>
      </c>
      <c r="J17" s="59">
        <v>330246</v>
      </c>
      <c r="K17" s="67">
        <v>23262</v>
      </c>
      <c r="L17" s="59">
        <v>12960</v>
      </c>
      <c r="M17" s="59">
        <v>10302</v>
      </c>
      <c r="N17" s="67">
        <v>71938</v>
      </c>
      <c r="O17" s="59">
        <v>14559</v>
      </c>
      <c r="P17" s="59">
        <v>57379</v>
      </c>
      <c r="Q17" s="65">
        <f t="shared" si="0"/>
        <v>0</v>
      </c>
      <c r="R17" s="65">
        <f t="shared" si="1"/>
        <v>0</v>
      </c>
      <c r="S17" s="65">
        <f t="shared" si="2"/>
        <v>0</v>
      </c>
      <c r="T17" s="5">
        <f t="shared" si="3"/>
        <v>0</v>
      </c>
      <c r="U17" s="68">
        <f t="shared" si="4"/>
        <v>84.74063523292655</v>
      </c>
      <c r="V17" s="69">
        <f t="shared" si="5"/>
        <v>88.99064925723533</v>
      </c>
      <c r="W17" s="69">
        <f t="shared" si="6"/>
        <v>80.58809892751255</v>
      </c>
      <c r="X17" s="5"/>
      <c r="Y17" s="5"/>
      <c r="Z17" s="5"/>
    </row>
    <row r="18" spans="1:26" s="1" customFormat="1" ht="12" customHeight="1">
      <c r="A18" s="70" t="s">
        <v>245</v>
      </c>
      <c r="B18" s="66">
        <v>715216</v>
      </c>
      <c r="C18" s="58">
        <v>370095</v>
      </c>
      <c r="D18" s="58">
        <v>345121</v>
      </c>
      <c r="E18" s="67">
        <v>28372</v>
      </c>
      <c r="F18" s="59">
        <v>18731</v>
      </c>
      <c r="G18" s="59">
        <v>9641</v>
      </c>
      <c r="H18" s="67">
        <v>576577</v>
      </c>
      <c r="I18" s="59">
        <v>318313</v>
      </c>
      <c r="J18" s="59">
        <v>258264</v>
      </c>
      <c r="K18" s="67">
        <v>17760</v>
      </c>
      <c r="L18" s="59">
        <v>10797</v>
      </c>
      <c r="M18" s="59">
        <v>6963</v>
      </c>
      <c r="N18" s="67">
        <v>92507</v>
      </c>
      <c r="O18" s="59">
        <v>22254</v>
      </c>
      <c r="P18" s="59">
        <v>70253</v>
      </c>
      <c r="Q18" s="65">
        <f t="shared" si="0"/>
        <v>0</v>
      </c>
      <c r="R18" s="65">
        <f t="shared" si="1"/>
        <v>0</v>
      </c>
      <c r="S18" s="65">
        <f t="shared" si="2"/>
        <v>0</v>
      </c>
      <c r="T18" s="5">
        <f t="shared" si="3"/>
        <v>0</v>
      </c>
      <c r="U18" s="68">
        <f t="shared" si="4"/>
        <v>80.6157860003132</v>
      </c>
      <c r="V18" s="69">
        <f t="shared" si="5"/>
        <v>86.00845728799362</v>
      </c>
      <c r="W18" s="69">
        <f t="shared" si="6"/>
        <v>74.83288469841011</v>
      </c>
      <c r="X18" s="5"/>
      <c r="Y18" s="5"/>
      <c r="Z18" s="5"/>
    </row>
    <row r="19" spans="1:26" s="1" customFormat="1" ht="12" customHeight="1">
      <c r="A19" s="70" t="s">
        <v>246</v>
      </c>
      <c r="B19" s="56">
        <v>663674</v>
      </c>
      <c r="C19" s="63">
        <v>380492</v>
      </c>
      <c r="D19" s="63">
        <v>283182</v>
      </c>
      <c r="E19" s="57">
        <v>47953</v>
      </c>
      <c r="F19" s="64">
        <v>38677</v>
      </c>
      <c r="G19" s="64">
        <v>9276</v>
      </c>
      <c r="H19" s="57">
        <v>480401</v>
      </c>
      <c r="I19" s="64">
        <v>298045</v>
      </c>
      <c r="J19" s="64">
        <v>182356</v>
      </c>
      <c r="K19" s="57">
        <v>17918</v>
      </c>
      <c r="L19" s="64">
        <v>12587</v>
      </c>
      <c r="M19" s="64">
        <v>5331</v>
      </c>
      <c r="N19" s="57">
        <v>117402</v>
      </c>
      <c r="O19" s="64">
        <v>31183</v>
      </c>
      <c r="P19" s="64">
        <v>86219</v>
      </c>
      <c r="Q19" s="65">
        <f t="shared" si="0"/>
        <v>0</v>
      </c>
      <c r="R19" s="65">
        <f t="shared" si="1"/>
        <v>0</v>
      </c>
      <c r="S19" s="65">
        <f t="shared" si="2"/>
        <v>0</v>
      </c>
      <c r="T19" s="5">
        <f t="shared" si="3"/>
        <v>0</v>
      </c>
      <c r="U19" s="68">
        <f t="shared" si="4"/>
        <v>72.38508665398976</v>
      </c>
      <c r="V19" s="69">
        <f t="shared" si="5"/>
        <v>78.33147608885338</v>
      </c>
      <c r="W19" s="69">
        <f t="shared" si="6"/>
        <v>64.39533586174262</v>
      </c>
      <c r="X19" s="5"/>
      <c r="Y19" s="5"/>
      <c r="Z19" s="5"/>
    </row>
    <row r="20" spans="1:26" s="1" customFormat="1" ht="12" customHeight="1">
      <c r="A20" s="70" t="s">
        <v>247</v>
      </c>
      <c r="B20" s="66">
        <v>470126</v>
      </c>
      <c r="C20" s="58">
        <v>264749</v>
      </c>
      <c r="D20" s="58">
        <v>205377</v>
      </c>
      <c r="E20" s="67">
        <v>46272</v>
      </c>
      <c r="F20" s="59">
        <v>37831</v>
      </c>
      <c r="G20" s="59">
        <v>8441</v>
      </c>
      <c r="H20" s="67">
        <v>290109</v>
      </c>
      <c r="I20" s="59">
        <v>186762</v>
      </c>
      <c r="J20" s="59">
        <v>103347</v>
      </c>
      <c r="K20" s="67">
        <v>11497</v>
      </c>
      <c r="L20" s="59">
        <v>7877</v>
      </c>
      <c r="M20" s="59">
        <v>3620</v>
      </c>
      <c r="N20" s="67">
        <v>122248</v>
      </c>
      <c r="O20" s="59">
        <v>32279</v>
      </c>
      <c r="P20" s="59">
        <v>89969</v>
      </c>
      <c r="Q20" s="65">
        <f t="shared" si="0"/>
        <v>0</v>
      </c>
      <c r="R20" s="65">
        <f t="shared" si="1"/>
        <v>0</v>
      </c>
      <c r="S20" s="65">
        <f t="shared" si="2"/>
        <v>0</v>
      </c>
      <c r="T20" s="5">
        <f t="shared" si="3"/>
        <v>0</v>
      </c>
      <c r="U20" s="68">
        <f t="shared" si="4"/>
        <v>61.70877594517214</v>
      </c>
      <c r="V20" s="69">
        <f t="shared" si="5"/>
        <v>70.54304265549634</v>
      </c>
      <c r="W20" s="69">
        <f t="shared" si="6"/>
        <v>50.32062986605121</v>
      </c>
      <c r="X20" s="5"/>
      <c r="Y20" s="5"/>
      <c r="Z20" s="5"/>
    </row>
    <row r="21" spans="1:26" s="1" customFormat="1" ht="12" customHeight="1">
      <c r="A21" s="70" t="s">
        <v>248</v>
      </c>
      <c r="B21" s="66">
        <v>270923</v>
      </c>
      <c r="C21" s="58">
        <v>143043</v>
      </c>
      <c r="D21" s="58">
        <v>127880</v>
      </c>
      <c r="E21" s="67">
        <v>24994</v>
      </c>
      <c r="F21" s="59">
        <v>19068</v>
      </c>
      <c r="G21" s="59">
        <v>5926</v>
      </c>
      <c r="H21" s="67">
        <v>138005</v>
      </c>
      <c r="I21" s="59">
        <v>92345</v>
      </c>
      <c r="J21" s="59">
        <v>45660</v>
      </c>
      <c r="K21" s="67">
        <v>5272</v>
      </c>
      <c r="L21" s="59">
        <v>3490</v>
      </c>
      <c r="M21" s="59">
        <v>1782</v>
      </c>
      <c r="N21" s="67">
        <v>102652</v>
      </c>
      <c r="O21" s="59">
        <v>28140</v>
      </c>
      <c r="P21" s="59">
        <v>74512</v>
      </c>
      <c r="Q21" s="65">
        <f t="shared" si="0"/>
        <v>0</v>
      </c>
      <c r="R21" s="65">
        <f t="shared" si="1"/>
        <v>0</v>
      </c>
      <c r="S21" s="65">
        <f t="shared" si="2"/>
        <v>0</v>
      </c>
      <c r="T21" s="5">
        <f t="shared" si="3"/>
        <v>0</v>
      </c>
      <c r="U21" s="68">
        <f t="shared" si="4"/>
        <v>50.93882763737299</v>
      </c>
      <c r="V21" s="69">
        <f t="shared" si="5"/>
        <v>64.55751067860713</v>
      </c>
      <c r="W21" s="69">
        <f t="shared" si="6"/>
        <v>35.705348764466684</v>
      </c>
      <c r="X21" s="5"/>
      <c r="Y21" s="5"/>
      <c r="Z21" s="5"/>
    </row>
    <row r="22" spans="1:26" s="1" customFormat="1" ht="12" customHeight="1">
      <c r="A22" s="70" t="s">
        <v>249</v>
      </c>
      <c r="B22" s="56">
        <v>152575</v>
      </c>
      <c r="C22" s="63">
        <v>74364</v>
      </c>
      <c r="D22" s="63">
        <v>78211</v>
      </c>
      <c r="E22" s="57">
        <v>13171</v>
      </c>
      <c r="F22" s="64">
        <v>9217</v>
      </c>
      <c r="G22" s="64">
        <v>3954</v>
      </c>
      <c r="H22" s="57">
        <v>59873</v>
      </c>
      <c r="I22" s="64">
        <v>41819</v>
      </c>
      <c r="J22" s="64">
        <v>18054</v>
      </c>
      <c r="K22" s="57">
        <v>2477</v>
      </c>
      <c r="L22" s="64">
        <v>1538</v>
      </c>
      <c r="M22" s="64">
        <v>939</v>
      </c>
      <c r="N22" s="57">
        <v>77054</v>
      </c>
      <c r="O22" s="64">
        <v>21790</v>
      </c>
      <c r="P22" s="64">
        <v>55264</v>
      </c>
      <c r="Q22" s="65">
        <f t="shared" si="0"/>
        <v>0</v>
      </c>
      <c r="R22" s="65">
        <f t="shared" si="1"/>
        <v>0</v>
      </c>
      <c r="S22" s="65">
        <f t="shared" si="2"/>
        <v>0</v>
      </c>
      <c r="T22" s="5">
        <f t="shared" si="3"/>
        <v>0</v>
      </c>
      <c r="U22" s="68">
        <f t="shared" si="4"/>
        <v>39.24168441749959</v>
      </c>
      <c r="V22" s="69">
        <f t="shared" si="5"/>
        <v>56.23554408046905</v>
      </c>
      <c r="W22" s="69">
        <f t="shared" si="6"/>
        <v>23.08370945263454</v>
      </c>
      <c r="X22" s="5"/>
      <c r="Y22" s="5"/>
      <c r="Z22" s="5"/>
    </row>
    <row r="23" spans="1:26" s="1" customFormat="1" ht="12" customHeight="1">
      <c r="A23" s="70" t="s">
        <v>250</v>
      </c>
      <c r="B23" s="66">
        <v>55713</v>
      </c>
      <c r="C23" s="58">
        <v>23301</v>
      </c>
      <c r="D23" s="58">
        <v>32412</v>
      </c>
      <c r="E23" s="67">
        <v>3820</v>
      </c>
      <c r="F23" s="59">
        <v>2098</v>
      </c>
      <c r="G23" s="59">
        <v>1722</v>
      </c>
      <c r="H23" s="67">
        <v>15290</v>
      </c>
      <c r="I23" s="59">
        <v>10894</v>
      </c>
      <c r="J23" s="59">
        <v>4396</v>
      </c>
      <c r="K23" s="67">
        <v>653</v>
      </c>
      <c r="L23" s="59">
        <v>377</v>
      </c>
      <c r="M23" s="59">
        <v>276</v>
      </c>
      <c r="N23" s="67">
        <v>35950</v>
      </c>
      <c r="O23" s="59">
        <v>9932</v>
      </c>
      <c r="P23" s="59">
        <v>26018</v>
      </c>
      <c r="Q23" s="65">
        <f t="shared" si="0"/>
        <v>0</v>
      </c>
      <c r="R23" s="65">
        <f t="shared" si="1"/>
        <v>0</v>
      </c>
      <c r="S23" s="65">
        <f t="shared" si="2"/>
        <v>0</v>
      </c>
      <c r="T23" s="5">
        <f t="shared" si="3"/>
        <v>0</v>
      </c>
      <c r="U23" s="68">
        <f t="shared" si="4"/>
        <v>27.444223071814477</v>
      </c>
      <c r="V23" s="69">
        <f t="shared" si="5"/>
        <v>46.753358224968885</v>
      </c>
      <c r="W23" s="69">
        <f t="shared" si="6"/>
        <v>13.562877946439592</v>
      </c>
      <c r="X23" s="5"/>
      <c r="Y23" s="5"/>
      <c r="Z23" s="5"/>
    </row>
    <row r="24" spans="1:26" s="1" customFormat="1" ht="12" customHeight="1">
      <c r="A24" s="70" t="s">
        <v>251</v>
      </c>
      <c r="B24" s="66">
        <v>14924</v>
      </c>
      <c r="C24" s="58">
        <v>5738</v>
      </c>
      <c r="D24" s="58">
        <v>9186</v>
      </c>
      <c r="E24" s="67">
        <v>1119</v>
      </c>
      <c r="F24" s="59">
        <v>545</v>
      </c>
      <c r="G24" s="59">
        <v>574</v>
      </c>
      <c r="H24" s="67">
        <v>3082</v>
      </c>
      <c r="I24" s="59">
        <v>2184</v>
      </c>
      <c r="J24" s="59">
        <v>898</v>
      </c>
      <c r="K24" s="67">
        <v>164</v>
      </c>
      <c r="L24" s="59">
        <v>83</v>
      </c>
      <c r="M24" s="59">
        <v>81</v>
      </c>
      <c r="N24" s="67">
        <v>10559</v>
      </c>
      <c r="O24" s="59">
        <v>2926</v>
      </c>
      <c r="P24" s="59">
        <v>7633</v>
      </c>
      <c r="Q24" s="65">
        <f t="shared" si="0"/>
        <v>0</v>
      </c>
      <c r="R24" s="65">
        <f t="shared" si="1"/>
        <v>0</v>
      </c>
      <c r="S24" s="65">
        <f t="shared" si="2"/>
        <v>0</v>
      </c>
      <c r="T24" s="5">
        <f t="shared" si="3"/>
        <v>0</v>
      </c>
      <c r="U24" s="68">
        <f t="shared" si="4"/>
        <v>20.651299919592603</v>
      </c>
      <c r="V24" s="69">
        <f t="shared" si="5"/>
        <v>38.06204252352736</v>
      </c>
      <c r="W24" s="69">
        <f t="shared" si="6"/>
        <v>9.775745699978227</v>
      </c>
      <c r="X24" s="5"/>
      <c r="Y24" s="5"/>
      <c r="Z24" s="5"/>
    </row>
    <row r="25" spans="1:26" s="1" customFormat="1" ht="12" customHeight="1">
      <c r="A25" s="70" t="s">
        <v>252</v>
      </c>
      <c r="B25" s="56">
        <v>2614</v>
      </c>
      <c r="C25" s="63">
        <v>905</v>
      </c>
      <c r="D25" s="63">
        <v>1709</v>
      </c>
      <c r="E25" s="57">
        <v>246</v>
      </c>
      <c r="F25" s="64">
        <v>114</v>
      </c>
      <c r="G25" s="64">
        <v>132</v>
      </c>
      <c r="H25" s="57">
        <v>436</v>
      </c>
      <c r="I25" s="64">
        <v>292</v>
      </c>
      <c r="J25" s="64">
        <v>144</v>
      </c>
      <c r="K25" s="57">
        <v>24</v>
      </c>
      <c r="L25" s="64">
        <v>14</v>
      </c>
      <c r="M25" s="64">
        <v>10</v>
      </c>
      <c r="N25" s="57">
        <v>1908</v>
      </c>
      <c r="O25" s="64">
        <v>485</v>
      </c>
      <c r="P25" s="64">
        <v>1423</v>
      </c>
      <c r="Q25" s="65">
        <f t="shared" si="0"/>
        <v>0</v>
      </c>
      <c r="R25" s="65">
        <f t="shared" si="1"/>
        <v>0</v>
      </c>
      <c r="S25" s="65">
        <f t="shared" si="2"/>
        <v>0</v>
      </c>
      <c r="T25" s="5">
        <f t="shared" si="3"/>
        <v>0</v>
      </c>
      <c r="U25" s="68">
        <f t="shared" si="4"/>
        <v>16.679418515684773</v>
      </c>
      <c r="V25" s="69">
        <f t="shared" si="5"/>
        <v>32.26519337016575</v>
      </c>
      <c r="W25" s="69">
        <f t="shared" si="6"/>
        <v>8.42598010532475</v>
      </c>
      <c r="X25" s="5"/>
      <c r="Y25" s="5"/>
      <c r="Z25" s="5"/>
    </row>
    <row r="26" spans="1:26" s="1" customFormat="1" ht="12" customHeight="1">
      <c r="A26" s="70" t="s">
        <v>253</v>
      </c>
      <c r="B26" s="66">
        <v>505</v>
      </c>
      <c r="C26" s="58">
        <v>175</v>
      </c>
      <c r="D26" s="58">
        <v>330</v>
      </c>
      <c r="E26" s="67">
        <v>84</v>
      </c>
      <c r="F26" s="59">
        <v>36</v>
      </c>
      <c r="G26" s="59">
        <v>48</v>
      </c>
      <c r="H26" s="67">
        <v>124</v>
      </c>
      <c r="I26" s="59">
        <v>73</v>
      </c>
      <c r="J26" s="59">
        <v>51</v>
      </c>
      <c r="K26" s="67">
        <v>5</v>
      </c>
      <c r="L26" s="59">
        <v>2</v>
      </c>
      <c r="M26" s="59">
        <v>3</v>
      </c>
      <c r="N26" s="67">
        <v>292</v>
      </c>
      <c r="O26" s="59">
        <v>64</v>
      </c>
      <c r="P26" s="59">
        <v>228</v>
      </c>
      <c r="Q26" s="65">
        <f t="shared" si="0"/>
        <v>0</v>
      </c>
      <c r="R26" s="65">
        <f t="shared" si="1"/>
        <v>0</v>
      </c>
      <c r="S26" s="65">
        <f t="shared" si="2"/>
        <v>0</v>
      </c>
      <c r="T26" s="5">
        <f t="shared" si="3"/>
        <v>0</v>
      </c>
      <c r="U26" s="68">
        <f t="shared" si="4"/>
        <v>24.554455445544555</v>
      </c>
      <c r="V26" s="69">
        <f t="shared" si="5"/>
        <v>41.714285714285715</v>
      </c>
      <c r="W26" s="69">
        <f t="shared" si="6"/>
        <v>15.454545454545453</v>
      </c>
      <c r="X26" s="5"/>
      <c r="Y26" s="5"/>
      <c r="Z26" s="5"/>
    </row>
    <row r="27" spans="1:26" s="1" customFormat="1" ht="12" customHeight="1">
      <c r="A27" s="71"/>
      <c r="B27" s="72"/>
      <c r="C27" s="73"/>
      <c r="D27" s="73"/>
      <c r="E27" s="74"/>
      <c r="F27" s="74"/>
      <c r="G27" s="74"/>
      <c r="H27" s="75"/>
      <c r="I27" s="76"/>
      <c r="J27" s="76"/>
      <c r="K27" s="75"/>
      <c r="L27" s="76"/>
      <c r="M27" s="76"/>
      <c r="N27" s="75"/>
      <c r="O27" s="76"/>
      <c r="P27" s="76"/>
      <c r="Q27" s="65"/>
      <c r="R27" s="65"/>
      <c r="S27" s="65"/>
      <c r="T27" s="65"/>
      <c r="U27" s="75"/>
      <c r="V27" s="76"/>
      <c r="W27" s="76"/>
      <c r="X27" s="5"/>
      <c r="Y27" s="5"/>
      <c r="Z2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159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156</v>
      </c>
      <c r="B4" s="199" t="s">
        <v>160</v>
      </c>
      <c r="C4" s="199"/>
      <c r="D4" s="199"/>
      <c r="E4" s="187" t="s">
        <v>161</v>
      </c>
      <c r="F4" s="187"/>
      <c r="G4" s="187"/>
      <c r="H4" s="187" t="s">
        <v>162</v>
      </c>
      <c r="I4" s="187"/>
      <c r="J4" s="187"/>
      <c r="K4" s="183" t="s">
        <v>163</v>
      </c>
      <c r="L4" s="184"/>
      <c r="M4" s="185"/>
      <c r="N4" s="183" t="s">
        <v>164</v>
      </c>
      <c r="O4" s="184"/>
      <c r="P4" s="185"/>
      <c r="Q4" s="192" t="s">
        <v>122</v>
      </c>
      <c r="R4" s="192"/>
      <c r="S4" s="192"/>
      <c r="T4" s="2" t="s">
        <v>123</v>
      </c>
      <c r="U4" s="193" t="s">
        <v>165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166</v>
      </c>
      <c r="B6" s="80" t="s">
        <v>127</v>
      </c>
      <c r="C6" s="81" t="s">
        <v>129</v>
      </c>
      <c r="D6" s="81" t="s">
        <v>131</v>
      </c>
      <c r="E6" s="80" t="s">
        <v>127</v>
      </c>
      <c r="F6" s="81" t="s">
        <v>129</v>
      </c>
      <c r="G6" s="81" t="s">
        <v>131</v>
      </c>
      <c r="H6" s="80" t="s">
        <v>127</v>
      </c>
      <c r="I6" s="81" t="s">
        <v>129</v>
      </c>
      <c r="J6" s="81" t="s">
        <v>131</v>
      </c>
      <c r="K6" s="80" t="s">
        <v>127</v>
      </c>
      <c r="L6" s="81" t="s">
        <v>129</v>
      </c>
      <c r="M6" s="81" t="s">
        <v>131</v>
      </c>
      <c r="N6" s="80" t="s">
        <v>127</v>
      </c>
      <c r="O6" s="81" t="s">
        <v>129</v>
      </c>
      <c r="P6" s="81" t="s">
        <v>131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255</v>
      </c>
      <c r="B7" s="56">
        <v>21177874</v>
      </c>
      <c r="C7" s="63">
        <v>10907032</v>
      </c>
      <c r="D7" s="63">
        <v>10270842</v>
      </c>
      <c r="E7" s="57">
        <v>10663662</v>
      </c>
      <c r="F7" s="64">
        <v>5831820</v>
      </c>
      <c r="G7" s="64">
        <v>4831842</v>
      </c>
      <c r="H7" s="57">
        <v>9318142</v>
      </c>
      <c r="I7" s="64">
        <v>4666843</v>
      </c>
      <c r="J7" s="64">
        <v>4651299</v>
      </c>
      <c r="K7" s="57">
        <v>439763</v>
      </c>
      <c r="L7" s="64">
        <v>221350</v>
      </c>
      <c r="M7" s="64">
        <v>218413</v>
      </c>
      <c r="N7" s="57">
        <v>756307</v>
      </c>
      <c r="O7" s="64">
        <v>187019</v>
      </c>
      <c r="P7" s="64">
        <v>569288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43.99942128279732</v>
      </c>
      <c r="V7" s="69">
        <f aca="true" t="shared" si="5" ref="V7:V16">I7/C7*100</f>
        <v>42.787469588426994</v>
      </c>
      <c r="W7" s="69">
        <f aca="true" t="shared" si="6" ref="W7:W16">J7/D7*100</f>
        <v>45.28644292259583</v>
      </c>
      <c r="X7" s="5"/>
      <c r="Y7" s="5"/>
      <c r="Z7" s="5"/>
    </row>
    <row r="8" spans="1:26" s="1" customFormat="1" ht="12" customHeight="1">
      <c r="A8" s="62" t="s">
        <v>167</v>
      </c>
      <c r="B8" s="66">
        <v>5169581</v>
      </c>
      <c r="C8" s="58">
        <v>2679741</v>
      </c>
      <c r="D8" s="58">
        <v>2489840</v>
      </c>
      <c r="E8" s="67">
        <v>5169499</v>
      </c>
      <c r="F8" s="59">
        <v>2679726</v>
      </c>
      <c r="G8" s="59">
        <v>2489773</v>
      </c>
      <c r="H8" s="67">
        <v>77</v>
      </c>
      <c r="I8" s="59">
        <v>14</v>
      </c>
      <c r="J8" s="59">
        <v>63</v>
      </c>
      <c r="K8" s="67">
        <v>4</v>
      </c>
      <c r="L8" s="59">
        <v>1</v>
      </c>
      <c r="M8" s="59">
        <v>3</v>
      </c>
      <c r="N8" s="67">
        <v>1</v>
      </c>
      <c r="O8" s="59">
        <v>0</v>
      </c>
      <c r="P8" s="59">
        <v>1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0.0014894824164666343</v>
      </c>
      <c r="V8" s="69">
        <f t="shared" si="5"/>
        <v>0.0005224385490985883</v>
      </c>
      <c r="W8" s="69">
        <f t="shared" si="6"/>
        <v>0.002530283070398098</v>
      </c>
      <c r="X8" s="5"/>
      <c r="Y8" s="5"/>
      <c r="Z8" s="5"/>
    </row>
    <row r="9" spans="1:26" s="1" customFormat="1" ht="12" customHeight="1">
      <c r="A9" s="62" t="s">
        <v>133</v>
      </c>
      <c r="B9" s="66">
        <v>1968623</v>
      </c>
      <c r="C9" s="58">
        <v>1011303</v>
      </c>
      <c r="D9" s="58">
        <v>957320</v>
      </c>
      <c r="E9" s="67">
        <v>1939890</v>
      </c>
      <c r="F9" s="59">
        <v>1004746</v>
      </c>
      <c r="G9" s="59">
        <v>935144</v>
      </c>
      <c r="H9" s="67">
        <v>28204</v>
      </c>
      <c r="I9" s="59">
        <v>6417</v>
      </c>
      <c r="J9" s="59">
        <v>21787</v>
      </c>
      <c r="K9" s="67">
        <v>465</v>
      </c>
      <c r="L9" s="59">
        <v>132</v>
      </c>
      <c r="M9" s="59">
        <v>333</v>
      </c>
      <c r="N9" s="67">
        <v>64</v>
      </c>
      <c r="O9" s="59">
        <v>8</v>
      </c>
      <c r="P9" s="59">
        <v>56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1.4326765459917923</v>
      </c>
      <c r="V9" s="69">
        <f t="shared" si="5"/>
        <v>0.6345279307981881</v>
      </c>
      <c r="W9" s="69">
        <f t="shared" si="6"/>
        <v>2.275832532486525</v>
      </c>
      <c r="X9" s="5"/>
      <c r="Y9" s="5"/>
      <c r="Z9" s="5"/>
    </row>
    <row r="10" spans="1:26" s="1" customFormat="1" ht="12" customHeight="1">
      <c r="A10" s="70" t="s">
        <v>134</v>
      </c>
      <c r="B10" s="56">
        <v>1800721</v>
      </c>
      <c r="C10" s="63">
        <v>922677</v>
      </c>
      <c r="D10" s="63">
        <v>878044</v>
      </c>
      <c r="E10" s="57">
        <v>1535988</v>
      </c>
      <c r="F10" s="64">
        <v>854046</v>
      </c>
      <c r="G10" s="64">
        <v>681942</v>
      </c>
      <c r="H10" s="57">
        <v>256324</v>
      </c>
      <c r="I10" s="64">
        <v>66092</v>
      </c>
      <c r="J10" s="64">
        <v>190232</v>
      </c>
      <c r="K10" s="57">
        <v>7720</v>
      </c>
      <c r="L10" s="64">
        <v>2436</v>
      </c>
      <c r="M10" s="64">
        <v>5284</v>
      </c>
      <c r="N10" s="57">
        <v>689</v>
      </c>
      <c r="O10" s="64">
        <v>103</v>
      </c>
      <c r="P10" s="64">
        <v>586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14.234520505952894</v>
      </c>
      <c r="V10" s="69">
        <f t="shared" si="5"/>
        <v>7.163070066773096</v>
      </c>
      <c r="W10" s="69">
        <f t="shared" si="6"/>
        <v>21.665429067336035</v>
      </c>
      <c r="X10" s="5"/>
      <c r="Y10" s="5"/>
      <c r="Z10" s="5"/>
    </row>
    <row r="11" spans="1:26" s="1" customFormat="1" ht="12" customHeight="1">
      <c r="A11" s="70" t="s">
        <v>168</v>
      </c>
      <c r="B11" s="66">
        <v>1892287</v>
      </c>
      <c r="C11" s="58">
        <v>967512</v>
      </c>
      <c r="D11" s="58">
        <v>924775</v>
      </c>
      <c r="E11" s="67">
        <v>954775</v>
      </c>
      <c r="F11" s="59">
        <v>602089</v>
      </c>
      <c r="G11" s="59">
        <v>352686</v>
      </c>
      <c r="H11" s="67">
        <v>903046</v>
      </c>
      <c r="I11" s="59">
        <v>352843</v>
      </c>
      <c r="J11" s="59">
        <v>550203</v>
      </c>
      <c r="K11" s="67">
        <v>31412</v>
      </c>
      <c r="L11" s="59">
        <v>12032</v>
      </c>
      <c r="M11" s="59">
        <v>19380</v>
      </c>
      <c r="N11" s="67">
        <v>3054</v>
      </c>
      <c r="O11" s="59">
        <v>548</v>
      </c>
      <c r="P11" s="59">
        <v>2506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47.722464932644996</v>
      </c>
      <c r="V11" s="69">
        <f t="shared" si="5"/>
        <v>36.46910839348762</v>
      </c>
      <c r="W11" s="69">
        <f t="shared" si="6"/>
        <v>59.49587737557784</v>
      </c>
      <c r="X11" s="5"/>
      <c r="Y11" s="5"/>
      <c r="Z11" s="5"/>
    </row>
    <row r="12" spans="1:26" s="1" customFormat="1" ht="12" customHeight="1">
      <c r="A12" s="70" t="s">
        <v>169</v>
      </c>
      <c r="B12" s="66">
        <v>1959649</v>
      </c>
      <c r="C12" s="58">
        <v>999784</v>
      </c>
      <c r="D12" s="58">
        <v>959865</v>
      </c>
      <c r="E12" s="67">
        <v>441171</v>
      </c>
      <c r="F12" s="59">
        <v>294256</v>
      </c>
      <c r="G12" s="59">
        <v>146915</v>
      </c>
      <c r="H12" s="67">
        <v>1440155</v>
      </c>
      <c r="I12" s="59">
        <v>673705</v>
      </c>
      <c r="J12" s="59">
        <v>766450</v>
      </c>
      <c r="K12" s="67">
        <v>69152</v>
      </c>
      <c r="L12" s="59">
        <v>30043</v>
      </c>
      <c r="M12" s="59">
        <v>39109</v>
      </c>
      <c r="N12" s="67">
        <v>9171</v>
      </c>
      <c r="O12" s="59">
        <v>1780</v>
      </c>
      <c r="P12" s="59">
        <v>7391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73.49045670933927</v>
      </c>
      <c r="V12" s="69">
        <f t="shared" si="5"/>
        <v>67.38505517191713</v>
      </c>
      <c r="W12" s="69">
        <f t="shared" si="6"/>
        <v>79.84977054064895</v>
      </c>
      <c r="X12" s="5"/>
      <c r="Y12" s="5"/>
      <c r="Z12" s="5"/>
    </row>
    <row r="13" spans="1:26" s="1" customFormat="1" ht="12" customHeight="1">
      <c r="A13" s="70" t="s">
        <v>170</v>
      </c>
      <c r="B13" s="56">
        <v>1834580</v>
      </c>
      <c r="C13" s="63">
        <v>932906</v>
      </c>
      <c r="D13" s="63">
        <v>901674</v>
      </c>
      <c r="E13" s="57">
        <v>211912</v>
      </c>
      <c r="F13" s="64">
        <v>131981</v>
      </c>
      <c r="G13" s="64">
        <v>79931</v>
      </c>
      <c r="H13" s="57">
        <v>1512309</v>
      </c>
      <c r="I13" s="64">
        <v>754548</v>
      </c>
      <c r="J13" s="64">
        <v>757761</v>
      </c>
      <c r="K13" s="57">
        <v>91487</v>
      </c>
      <c r="L13" s="64">
        <v>43042</v>
      </c>
      <c r="M13" s="64">
        <v>48445</v>
      </c>
      <c r="N13" s="57">
        <v>18872</v>
      </c>
      <c r="O13" s="64">
        <v>3335</v>
      </c>
      <c r="P13" s="64">
        <v>15537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82.43352701980835</v>
      </c>
      <c r="V13" s="69">
        <f t="shared" si="5"/>
        <v>80.88146072594667</v>
      </c>
      <c r="W13" s="69">
        <f t="shared" si="6"/>
        <v>84.03935346921394</v>
      </c>
      <c r="X13" s="5"/>
      <c r="Y13" s="5"/>
      <c r="Z13" s="5"/>
    </row>
    <row r="14" spans="1:26" s="1" customFormat="1" ht="12" customHeight="1">
      <c r="A14" s="70" t="s">
        <v>171</v>
      </c>
      <c r="B14" s="66">
        <v>1594472</v>
      </c>
      <c r="C14" s="58">
        <v>810417</v>
      </c>
      <c r="D14" s="58">
        <v>784055</v>
      </c>
      <c r="E14" s="67">
        <v>118058</v>
      </c>
      <c r="F14" s="59">
        <v>65717</v>
      </c>
      <c r="G14" s="59">
        <v>52341</v>
      </c>
      <c r="H14" s="67">
        <v>1358483</v>
      </c>
      <c r="I14" s="59">
        <v>696656</v>
      </c>
      <c r="J14" s="59">
        <v>661827</v>
      </c>
      <c r="K14" s="67">
        <v>85488</v>
      </c>
      <c r="L14" s="59">
        <v>42727</v>
      </c>
      <c r="M14" s="59">
        <v>42761</v>
      </c>
      <c r="N14" s="67">
        <v>32443</v>
      </c>
      <c r="O14" s="59">
        <v>5317</v>
      </c>
      <c r="P14" s="59">
        <v>27126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85.19955195199414</v>
      </c>
      <c r="V14" s="69">
        <f t="shared" si="5"/>
        <v>85.96265873001184</v>
      </c>
      <c r="W14" s="69">
        <f t="shared" si="6"/>
        <v>84.41078750852937</v>
      </c>
      <c r="X14" s="5"/>
      <c r="Y14" s="5"/>
      <c r="Z14" s="5"/>
    </row>
    <row r="15" spans="1:26" s="1" customFormat="1" ht="12" customHeight="1">
      <c r="A15" s="70" t="s">
        <v>172</v>
      </c>
      <c r="B15" s="66">
        <v>1000743</v>
      </c>
      <c r="C15" s="58">
        <v>508108</v>
      </c>
      <c r="D15" s="58">
        <v>492635</v>
      </c>
      <c r="E15" s="67">
        <v>53832</v>
      </c>
      <c r="F15" s="59">
        <v>29266</v>
      </c>
      <c r="G15" s="59">
        <v>24566</v>
      </c>
      <c r="H15" s="67">
        <v>863959</v>
      </c>
      <c r="I15" s="59">
        <v>447085</v>
      </c>
      <c r="J15" s="59">
        <v>416874</v>
      </c>
      <c r="K15" s="67">
        <v>48078</v>
      </c>
      <c r="L15" s="59">
        <v>25934</v>
      </c>
      <c r="M15" s="59">
        <v>22144</v>
      </c>
      <c r="N15" s="67">
        <v>34874</v>
      </c>
      <c r="O15" s="59">
        <v>5823</v>
      </c>
      <c r="P15" s="59">
        <v>29051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86.33175550565929</v>
      </c>
      <c r="V15" s="69">
        <f t="shared" si="5"/>
        <v>87.99015170003229</v>
      </c>
      <c r="W15" s="69">
        <f t="shared" si="6"/>
        <v>84.62127132664142</v>
      </c>
      <c r="X15" s="5"/>
      <c r="Y15" s="5"/>
      <c r="Z15" s="5"/>
    </row>
    <row r="16" spans="1:26" s="1" customFormat="1" ht="12" customHeight="1">
      <c r="A16" s="70" t="s">
        <v>256</v>
      </c>
      <c r="B16" s="56">
        <v>3957218</v>
      </c>
      <c r="C16" s="63">
        <v>2074584</v>
      </c>
      <c r="D16" s="63">
        <v>1882634</v>
      </c>
      <c r="E16" s="57">
        <v>238537</v>
      </c>
      <c r="F16" s="64">
        <v>169993</v>
      </c>
      <c r="G16" s="64">
        <v>68544</v>
      </c>
      <c r="H16" s="57">
        <v>2955585</v>
      </c>
      <c r="I16" s="64">
        <v>1669483</v>
      </c>
      <c r="J16" s="64">
        <v>1286102</v>
      </c>
      <c r="K16" s="57">
        <v>105957</v>
      </c>
      <c r="L16" s="64">
        <v>65003</v>
      </c>
      <c r="M16" s="64">
        <v>40954</v>
      </c>
      <c r="N16" s="57">
        <v>657139</v>
      </c>
      <c r="O16" s="64">
        <v>170105</v>
      </c>
      <c r="P16" s="64">
        <v>487034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74.6884553744575</v>
      </c>
      <c r="V16" s="69">
        <f t="shared" si="5"/>
        <v>80.47314545952345</v>
      </c>
      <c r="W16" s="69">
        <f t="shared" si="6"/>
        <v>68.31396862056035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259</v>
      </c>
      <c r="B4" s="199" t="s">
        <v>260</v>
      </c>
      <c r="C4" s="199"/>
      <c r="D4" s="199"/>
      <c r="E4" s="187" t="s">
        <v>261</v>
      </c>
      <c r="F4" s="187"/>
      <c r="G4" s="187"/>
      <c r="H4" s="187" t="s">
        <v>262</v>
      </c>
      <c r="I4" s="187"/>
      <c r="J4" s="187"/>
      <c r="K4" s="183" t="s">
        <v>263</v>
      </c>
      <c r="L4" s="184"/>
      <c r="M4" s="185"/>
      <c r="N4" s="183" t="s">
        <v>264</v>
      </c>
      <c r="O4" s="184"/>
      <c r="P4" s="185"/>
      <c r="Q4" s="192" t="s">
        <v>265</v>
      </c>
      <c r="R4" s="192"/>
      <c r="S4" s="192"/>
      <c r="T4" s="2" t="s">
        <v>266</v>
      </c>
      <c r="U4" s="193" t="s">
        <v>267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268</v>
      </c>
      <c r="B6" s="80" t="s">
        <v>269</v>
      </c>
      <c r="C6" s="81" t="s">
        <v>270</v>
      </c>
      <c r="D6" s="81" t="s">
        <v>271</v>
      </c>
      <c r="E6" s="80" t="s">
        <v>269</v>
      </c>
      <c r="F6" s="81" t="s">
        <v>270</v>
      </c>
      <c r="G6" s="81" t="s">
        <v>271</v>
      </c>
      <c r="H6" s="80" t="s">
        <v>269</v>
      </c>
      <c r="I6" s="81" t="s">
        <v>270</v>
      </c>
      <c r="J6" s="81" t="s">
        <v>271</v>
      </c>
      <c r="K6" s="80" t="s">
        <v>269</v>
      </c>
      <c r="L6" s="81" t="s">
        <v>270</v>
      </c>
      <c r="M6" s="81" t="s">
        <v>271</v>
      </c>
      <c r="N6" s="80" t="s">
        <v>269</v>
      </c>
      <c r="O6" s="81" t="s">
        <v>270</v>
      </c>
      <c r="P6" s="81" t="s">
        <v>271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281</v>
      </c>
      <c r="B7" s="56">
        <v>20995416</v>
      </c>
      <c r="C7" s="63">
        <v>10824161</v>
      </c>
      <c r="D7" s="63">
        <v>10171255</v>
      </c>
      <c r="E7" s="57">
        <v>10592877</v>
      </c>
      <c r="F7" s="64">
        <v>5781964</v>
      </c>
      <c r="G7" s="64">
        <v>4810913</v>
      </c>
      <c r="H7" s="57">
        <v>9243968</v>
      </c>
      <c r="I7" s="64">
        <v>4632855</v>
      </c>
      <c r="J7" s="64">
        <v>4611113</v>
      </c>
      <c r="K7" s="57">
        <v>412663</v>
      </c>
      <c r="L7" s="64">
        <v>209319</v>
      </c>
      <c r="M7" s="64">
        <v>203344</v>
      </c>
      <c r="N7" s="57">
        <v>745908</v>
      </c>
      <c r="O7" s="64">
        <v>200023</v>
      </c>
      <c r="P7" s="64">
        <v>545885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44.02850603198336</v>
      </c>
      <c r="V7" s="69">
        <f aca="true" t="shared" si="5" ref="V7:V16">I7/C7*100</f>
        <v>42.80105404936235</v>
      </c>
      <c r="W7" s="69">
        <f aca="true" t="shared" si="6" ref="W7:W16">J7/D7*100</f>
        <v>45.3347497432716</v>
      </c>
      <c r="X7" s="5"/>
      <c r="Y7" s="5"/>
      <c r="Z7" s="5"/>
    </row>
    <row r="8" spans="1:26" s="1" customFormat="1" ht="12" customHeight="1">
      <c r="A8" s="62" t="s">
        <v>272</v>
      </c>
      <c r="B8" s="66">
        <v>5279705</v>
      </c>
      <c r="C8" s="58">
        <v>2729155</v>
      </c>
      <c r="D8" s="58">
        <v>2550550</v>
      </c>
      <c r="E8" s="67">
        <v>5279624</v>
      </c>
      <c r="F8" s="59">
        <v>2729137</v>
      </c>
      <c r="G8" s="59">
        <v>2550487</v>
      </c>
      <c r="H8" s="67">
        <v>81</v>
      </c>
      <c r="I8" s="59">
        <v>18</v>
      </c>
      <c r="J8" s="59">
        <v>63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0.001534176625398578</v>
      </c>
      <c r="V8" s="69">
        <f t="shared" si="5"/>
        <v>0.0006595448041609949</v>
      </c>
      <c r="W8" s="69">
        <f t="shared" si="6"/>
        <v>0.0024700554782301856</v>
      </c>
      <c r="X8" s="5"/>
      <c r="Y8" s="5"/>
      <c r="Z8" s="5"/>
    </row>
    <row r="9" spans="1:26" s="1" customFormat="1" ht="12" customHeight="1">
      <c r="A9" s="62" t="s">
        <v>273</v>
      </c>
      <c r="B9" s="66">
        <v>1906190</v>
      </c>
      <c r="C9" s="58">
        <v>977797</v>
      </c>
      <c r="D9" s="58">
        <v>928393</v>
      </c>
      <c r="E9" s="67">
        <v>1876048</v>
      </c>
      <c r="F9" s="59">
        <v>970802</v>
      </c>
      <c r="G9" s="59">
        <v>905246</v>
      </c>
      <c r="H9" s="67">
        <v>29651</v>
      </c>
      <c r="I9" s="59">
        <v>6865</v>
      </c>
      <c r="J9" s="59">
        <v>22786</v>
      </c>
      <c r="K9" s="67">
        <v>423</v>
      </c>
      <c r="L9" s="59">
        <v>115</v>
      </c>
      <c r="M9" s="59">
        <v>308</v>
      </c>
      <c r="N9" s="67">
        <v>68</v>
      </c>
      <c r="O9" s="59">
        <v>15</v>
      </c>
      <c r="P9" s="59">
        <v>53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1.5555112554362367</v>
      </c>
      <c r="V9" s="69">
        <f t="shared" si="5"/>
        <v>0.7020884703062088</v>
      </c>
      <c r="W9" s="69">
        <f t="shared" si="6"/>
        <v>2.454348535587838</v>
      </c>
      <c r="X9" s="5"/>
      <c r="Y9" s="5"/>
      <c r="Z9" s="5"/>
    </row>
    <row r="10" spans="1:26" s="1" customFormat="1" ht="12" customHeight="1">
      <c r="A10" s="70" t="s">
        <v>274</v>
      </c>
      <c r="B10" s="56">
        <v>1831670</v>
      </c>
      <c r="C10" s="63">
        <v>939178</v>
      </c>
      <c r="D10" s="63">
        <v>892492</v>
      </c>
      <c r="E10" s="57">
        <v>1538347</v>
      </c>
      <c r="F10" s="64">
        <v>856944</v>
      </c>
      <c r="G10" s="64">
        <v>681403</v>
      </c>
      <c r="H10" s="57">
        <v>284169</v>
      </c>
      <c r="I10" s="64">
        <v>79242</v>
      </c>
      <c r="J10" s="64">
        <v>204927</v>
      </c>
      <c r="K10" s="57">
        <v>8277</v>
      </c>
      <c r="L10" s="64">
        <v>2833</v>
      </c>
      <c r="M10" s="64">
        <v>5444</v>
      </c>
      <c r="N10" s="57">
        <v>877</v>
      </c>
      <c r="O10" s="64">
        <v>159</v>
      </c>
      <c r="P10" s="64">
        <v>718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15.514202885891018</v>
      </c>
      <c r="V10" s="69">
        <f t="shared" si="5"/>
        <v>8.43737821797359</v>
      </c>
      <c r="W10" s="69">
        <f t="shared" si="6"/>
        <v>22.961214218166663</v>
      </c>
      <c r="X10" s="5"/>
      <c r="Y10" s="5"/>
      <c r="Z10" s="5"/>
    </row>
    <row r="11" spans="1:26" s="1" customFormat="1" ht="12" customHeight="1">
      <c r="A11" s="70" t="s">
        <v>275</v>
      </c>
      <c r="B11" s="66">
        <v>1911217</v>
      </c>
      <c r="C11" s="58">
        <v>978571</v>
      </c>
      <c r="D11" s="58">
        <v>932646</v>
      </c>
      <c r="E11" s="67">
        <v>918098</v>
      </c>
      <c r="F11" s="59">
        <v>581956</v>
      </c>
      <c r="G11" s="59">
        <v>336142</v>
      </c>
      <c r="H11" s="67">
        <v>956706</v>
      </c>
      <c r="I11" s="59">
        <v>382943</v>
      </c>
      <c r="J11" s="59">
        <v>573763</v>
      </c>
      <c r="K11" s="67">
        <v>32759</v>
      </c>
      <c r="L11" s="59">
        <v>12870</v>
      </c>
      <c r="M11" s="59">
        <v>19889</v>
      </c>
      <c r="N11" s="67">
        <v>3654</v>
      </c>
      <c r="O11" s="59">
        <v>802</v>
      </c>
      <c r="P11" s="59">
        <v>2852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50.05742414388319</v>
      </c>
      <c r="V11" s="69">
        <f t="shared" si="5"/>
        <v>39.13287845235553</v>
      </c>
      <c r="W11" s="69">
        <f t="shared" si="6"/>
        <v>61.5199121638864</v>
      </c>
      <c r="X11" s="5"/>
      <c r="Y11" s="5"/>
      <c r="Z11" s="5"/>
    </row>
    <row r="12" spans="1:26" s="1" customFormat="1" ht="12" customHeight="1">
      <c r="A12" s="70" t="s">
        <v>276</v>
      </c>
      <c r="B12" s="66">
        <v>1945458</v>
      </c>
      <c r="C12" s="58">
        <v>994422</v>
      </c>
      <c r="D12" s="58">
        <v>951036</v>
      </c>
      <c r="E12" s="67">
        <v>409264</v>
      </c>
      <c r="F12" s="59">
        <v>271218</v>
      </c>
      <c r="G12" s="59">
        <v>138046</v>
      </c>
      <c r="H12" s="67">
        <v>1457357</v>
      </c>
      <c r="I12" s="59">
        <v>690269</v>
      </c>
      <c r="J12" s="59">
        <v>767088</v>
      </c>
      <c r="K12" s="67">
        <v>68147</v>
      </c>
      <c r="L12" s="59">
        <v>30440</v>
      </c>
      <c r="M12" s="59">
        <v>37707</v>
      </c>
      <c r="N12" s="67">
        <v>10690</v>
      </c>
      <c r="O12" s="59">
        <v>2495</v>
      </c>
      <c r="P12" s="59">
        <v>8195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74.91074081270322</v>
      </c>
      <c r="V12" s="69">
        <f t="shared" si="5"/>
        <v>69.41409180408317</v>
      </c>
      <c r="W12" s="69">
        <f t="shared" si="6"/>
        <v>80.65814543298046</v>
      </c>
      <c r="X12" s="5"/>
      <c r="Y12" s="5"/>
      <c r="Z12" s="5"/>
    </row>
    <row r="13" spans="1:26" s="1" customFormat="1" ht="12" customHeight="1">
      <c r="A13" s="70" t="s">
        <v>277</v>
      </c>
      <c r="B13" s="56">
        <v>1789101</v>
      </c>
      <c r="C13" s="63">
        <v>912226</v>
      </c>
      <c r="D13" s="63">
        <v>876875</v>
      </c>
      <c r="E13" s="57">
        <v>192011</v>
      </c>
      <c r="F13" s="64">
        <v>118768</v>
      </c>
      <c r="G13" s="64">
        <v>73243</v>
      </c>
      <c r="H13" s="57">
        <v>1491506</v>
      </c>
      <c r="I13" s="64">
        <v>747919</v>
      </c>
      <c r="J13" s="64">
        <v>743587</v>
      </c>
      <c r="K13" s="57">
        <v>84894</v>
      </c>
      <c r="L13" s="64">
        <v>40919</v>
      </c>
      <c r="M13" s="64">
        <v>43975</v>
      </c>
      <c r="N13" s="57">
        <v>20690</v>
      </c>
      <c r="O13" s="64">
        <v>4620</v>
      </c>
      <c r="P13" s="64">
        <v>16070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83.36622694861833</v>
      </c>
      <c r="V13" s="69">
        <f t="shared" si="5"/>
        <v>81.98834499345557</v>
      </c>
      <c r="W13" s="69">
        <f t="shared" si="6"/>
        <v>84.79965787598005</v>
      </c>
      <c r="X13" s="5"/>
      <c r="Y13" s="5"/>
      <c r="Z13" s="5"/>
    </row>
    <row r="14" spans="1:26" s="1" customFormat="1" ht="12" customHeight="1">
      <c r="A14" s="70" t="s">
        <v>278</v>
      </c>
      <c r="B14" s="66">
        <v>1512385</v>
      </c>
      <c r="C14" s="58">
        <v>770835</v>
      </c>
      <c r="D14" s="58">
        <v>741550</v>
      </c>
      <c r="E14" s="67">
        <v>104958</v>
      </c>
      <c r="F14" s="59">
        <v>58970</v>
      </c>
      <c r="G14" s="59">
        <v>45988</v>
      </c>
      <c r="H14" s="67">
        <v>1298756</v>
      </c>
      <c r="I14" s="59">
        <v>666748</v>
      </c>
      <c r="J14" s="59">
        <v>632008</v>
      </c>
      <c r="K14" s="67">
        <v>75389</v>
      </c>
      <c r="L14" s="59">
        <v>38202</v>
      </c>
      <c r="M14" s="59">
        <v>37187</v>
      </c>
      <c r="N14" s="67">
        <v>33282</v>
      </c>
      <c r="O14" s="59">
        <v>6915</v>
      </c>
      <c r="P14" s="59">
        <v>26367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85.87469460487905</v>
      </c>
      <c r="V14" s="69">
        <f t="shared" si="5"/>
        <v>86.49685081761986</v>
      </c>
      <c r="W14" s="69">
        <f t="shared" si="6"/>
        <v>85.22796844447441</v>
      </c>
      <c r="X14" s="5"/>
      <c r="Y14" s="5"/>
      <c r="Z14" s="5"/>
    </row>
    <row r="15" spans="1:26" s="1" customFormat="1" ht="12" customHeight="1">
      <c r="A15" s="70" t="s">
        <v>279</v>
      </c>
      <c r="B15" s="66">
        <v>927945</v>
      </c>
      <c r="C15" s="58">
        <v>471877</v>
      </c>
      <c r="D15" s="58">
        <v>456068</v>
      </c>
      <c r="E15" s="67">
        <v>47319</v>
      </c>
      <c r="F15" s="59">
        <v>26975</v>
      </c>
      <c r="G15" s="59">
        <v>20344</v>
      </c>
      <c r="H15" s="67">
        <v>802127</v>
      </c>
      <c r="I15" s="59">
        <v>413892</v>
      </c>
      <c r="J15" s="59">
        <v>388235</v>
      </c>
      <c r="K15" s="67">
        <v>42070</v>
      </c>
      <c r="L15" s="59">
        <v>22938</v>
      </c>
      <c r="M15" s="59">
        <v>19132</v>
      </c>
      <c r="N15" s="67">
        <v>36429</v>
      </c>
      <c r="O15" s="59">
        <v>8072</v>
      </c>
      <c r="P15" s="59">
        <v>28357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86.44122227071648</v>
      </c>
      <c r="V15" s="69">
        <f t="shared" si="5"/>
        <v>87.71184016173706</v>
      </c>
      <c r="W15" s="69">
        <f t="shared" si="6"/>
        <v>85.12656007437486</v>
      </c>
      <c r="X15" s="5"/>
      <c r="Y15" s="5"/>
      <c r="Z15" s="5"/>
    </row>
    <row r="16" spans="1:26" s="1" customFormat="1" ht="12" customHeight="1">
      <c r="A16" s="70" t="s">
        <v>280</v>
      </c>
      <c r="B16" s="56">
        <v>3891745</v>
      </c>
      <c r="C16" s="63">
        <v>2050100</v>
      </c>
      <c r="D16" s="63">
        <v>1841645</v>
      </c>
      <c r="E16" s="57">
        <v>227208</v>
      </c>
      <c r="F16" s="64">
        <v>167194</v>
      </c>
      <c r="G16" s="64">
        <v>60014</v>
      </c>
      <c r="H16" s="57">
        <v>2923615</v>
      </c>
      <c r="I16" s="64">
        <v>1644959</v>
      </c>
      <c r="J16" s="64">
        <v>1278656</v>
      </c>
      <c r="K16" s="57">
        <v>100704</v>
      </c>
      <c r="L16" s="64">
        <v>61002</v>
      </c>
      <c r="M16" s="64">
        <v>39702</v>
      </c>
      <c r="N16" s="57">
        <v>640218</v>
      </c>
      <c r="O16" s="64">
        <v>176945</v>
      </c>
      <c r="P16" s="64">
        <v>463273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75.12349858482506</v>
      </c>
      <c r="V16" s="69">
        <f t="shared" si="5"/>
        <v>80.2379883908102</v>
      </c>
      <c r="W16" s="69">
        <f t="shared" si="6"/>
        <v>69.43010189260144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259</v>
      </c>
      <c r="B4" s="199" t="s">
        <v>260</v>
      </c>
      <c r="C4" s="199"/>
      <c r="D4" s="199"/>
      <c r="E4" s="187" t="s">
        <v>261</v>
      </c>
      <c r="F4" s="187"/>
      <c r="G4" s="187"/>
      <c r="H4" s="187" t="s">
        <v>262</v>
      </c>
      <c r="I4" s="187"/>
      <c r="J4" s="187"/>
      <c r="K4" s="183" t="s">
        <v>263</v>
      </c>
      <c r="L4" s="184"/>
      <c r="M4" s="185"/>
      <c r="N4" s="183" t="s">
        <v>264</v>
      </c>
      <c r="O4" s="184"/>
      <c r="P4" s="185"/>
      <c r="Q4" s="192" t="s">
        <v>265</v>
      </c>
      <c r="R4" s="192"/>
      <c r="S4" s="192"/>
      <c r="T4" s="2" t="s">
        <v>266</v>
      </c>
      <c r="U4" s="193" t="s">
        <v>267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268</v>
      </c>
      <c r="B6" s="80" t="s">
        <v>269</v>
      </c>
      <c r="C6" s="81" t="s">
        <v>270</v>
      </c>
      <c r="D6" s="81" t="s">
        <v>271</v>
      </c>
      <c r="E6" s="80" t="s">
        <v>269</v>
      </c>
      <c r="F6" s="81" t="s">
        <v>270</v>
      </c>
      <c r="G6" s="81" t="s">
        <v>271</v>
      </c>
      <c r="H6" s="80" t="s">
        <v>269</v>
      </c>
      <c r="I6" s="81" t="s">
        <v>270</v>
      </c>
      <c r="J6" s="81" t="s">
        <v>271</v>
      </c>
      <c r="K6" s="80" t="s">
        <v>269</v>
      </c>
      <c r="L6" s="81" t="s">
        <v>270</v>
      </c>
      <c r="M6" s="81" t="s">
        <v>271</v>
      </c>
      <c r="N6" s="80" t="s">
        <v>269</v>
      </c>
      <c r="O6" s="81" t="s">
        <v>270</v>
      </c>
      <c r="P6" s="81" t="s">
        <v>271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282</v>
      </c>
      <c r="B7" s="56">
        <v>20802622</v>
      </c>
      <c r="C7" s="63">
        <v>10734609</v>
      </c>
      <c r="D7" s="63">
        <v>10068013</v>
      </c>
      <c r="E7" s="57">
        <v>10579013</v>
      </c>
      <c r="F7" s="64">
        <v>5782555</v>
      </c>
      <c r="G7" s="64">
        <v>4796458</v>
      </c>
      <c r="H7" s="57">
        <v>9111423</v>
      </c>
      <c r="I7" s="64">
        <v>4560399</v>
      </c>
      <c r="J7" s="64">
        <v>4551024</v>
      </c>
      <c r="K7" s="57">
        <v>385829</v>
      </c>
      <c r="L7" s="64">
        <v>196978</v>
      </c>
      <c r="M7" s="64">
        <v>188851</v>
      </c>
      <c r="N7" s="57">
        <v>726357</v>
      </c>
      <c r="O7" s="64">
        <v>194677</v>
      </c>
      <c r="P7" s="64">
        <v>531680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43.79939701831817</v>
      </c>
      <c r="V7" s="69">
        <f aca="true" t="shared" si="5" ref="V7:V16">I7/C7*100</f>
        <v>42.48314028019092</v>
      </c>
      <c r="W7" s="69">
        <f aca="true" t="shared" si="6" ref="W7:W16">J7/D7*100</f>
        <v>45.20280218152281</v>
      </c>
      <c r="X7" s="5"/>
      <c r="Y7" s="5"/>
      <c r="Z7" s="5"/>
    </row>
    <row r="8" spans="1:26" s="1" customFormat="1" ht="12" customHeight="1">
      <c r="A8" s="62" t="s">
        <v>272</v>
      </c>
      <c r="B8" s="66">
        <v>5361347</v>
      </c>
      <c r="C8" s="58">
        <v>2772819</v>
      </c>
      <c r="D8" s="58">
        <v>2588528</v>
      </c>
      <c r="E8" s="67">
        <v>5361250</v>
      </c>
      <c r="F8" s="59">
        <v>2772812</v>
      </c>
      <c r="G8" s="59">
        <v>2588438</v>
      </c>
      <c r="H8" s="67">
        <v>97</v>
      </c>
      <c r="I8" s="59">
        <v>7</v>
      </c>
      <c r="J8" s="59">
        <v>90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0.001809246818010474</v>
      </c>
      <c r="V8" s="69">
        <f t="shared" si="5"/>
        <v>0.0002524506648288258</v>
      </c>
      <c r="W8" s="69">
        <f t="shared" si="6"/>
        <v>0.0034768795238065806</v>
      </c>
      <c r="X8" s="5"/>
      <c r="Y8" s="5"/>
      <c r="Z8" s="5"/>
    </row>
    <row r="9" spans="1:26" s="1" customFormat="1" ht="12" customHeight="1">
      <c r="A9" s="62" t="s">
        <v>273</v>
      </c>
      <c r="B9" s="66">
        <v>1864578</v>
      </c>
      <c r="C9" s="58">
        <v>955702</v>
      </c>
      <c r="D9" s="58">
        <v>908876</v>
      </c>
      <c r="E9" s="67">
        <v>1834652</v>
      </c>
      <c r="F9" s="59">
        <v>948813</v>
      </c>
      <c r="G9" s="59">
        <v>885839</v>
      </c>
      <c r="H9" s="67">
        <v>29448</v>
      </c>
      <c r="I9" s="59">
        <v>6781</v>
      </c>
      <c r="J9" s="59">
        <v>22667</v>
      </c>
      <c r="K9" s="67">
        <v>414</v>
      </c>
      <c r="L9" s="59">
        <v>98</v>
      </c>
      <c r="M9" s="59">
        <v>316</v>
      </c>
      <c r="N9" s="67">
        <v>64</v>
      </c>
      <c r="O9" s="59">
        <v>10</v>
      </c>
      <c r="P9" s="59">
        <v>54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1.5793385956500612</v>
      </c>
      <c r="V9" s="69">
        <f t="shared" si="5"/>
        <v>0.7095307951641829</v>
      </c>
      <c r="W9" s="69">
        <f t="shared" si="6"/>
        <v>2.493959572042831</v>
      </c>
      <c r="X9" s="5"/>
      <c r="Y9" s="5"/>
      <c r="Z9" s="5"/>
    </row>
    <row r="10" spans="1:26" s="1" customFormat="1" ht="12" customHeight="1">
      <c r="A10" s="70" t="s">
        <v>274</v>
      </c>
      <c r="B10" s="56">
        <v>1859677</v>
      </c>
      <c r="C10" s="63">
        <v>952881</v>
      </c>
      <c r="D10" s="63">
        <v>906796</v>
      </c>
      <c r="E10" s="57">
        <v>1556837</v>
      </c>
      <c r="F10" s="64">
        <v>870999</v>
      </c>
      <c r="G10" s="64">
        <v>685838</v>
      </c>
      <c r="H10" s="57">
        <v>294208</v>
      </c>
      <c r="I10" s="64">
        <v>79217</v>
      </c>
      <c r="J10" s="64">
        <v>214991</v>
      </c>
      <c r="K10" s="57">
        <v>7865</v>
      </c>
      <c r="L10" s="64">
        <v>2534</v>
      </c>
      <c r="M10" s="64">
        <v>5331</v>
      </c>
      <c r="N10" s="57">
        <v>767</v>
      </c>
      <c r="O10" s="64">
        <v>131</v>
      </c>
      <c r="P10" s="64">
        <v>636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15.82038171144774</v>
      </c>
      <c r="V10" s="69">
        <f t="shared" si="5"/>
        <v>8.313420038808623</v>
      </c>
      <c r="W10" s="69">
        <f t="shared" si="6"/>
        <v>23.708860647819353</v>
      </c>
      <c r="X10" s="5"/>
      <c r="Y10" s="5"/>
      <c r="Z10" s="5"/>
    </row>
    <row r="11" spans="1:26" s="1" customFormat="1" ht="12" customHeight="1">
      <c r="A11" s="70" t="s">
        <v>275</v>
      </c>
      <c r="B11" s="66">
        <v>1933959</v>
      </c>
      <c r="C11" s="58">
        <v>990251</v>
      </c>
      <c r="D11" s="58">
        <v>943708</v>
      </c>
      <c r="E11" s="67">
        <v>900238</v>
      </c>
      <c r="F11" s="59">
        <v>576705</v>
      </c>
      <c r="G11" s="59">
        <v>323533</v>
      </c>
      <c r="H11" s="67">
        <v>997252</v>
      </c>
      <c r="I11" s="59">
        <v>399953</v>
      </c>
      <c r="J11" s="59">
        <v>597299</v>
      </c>
      <c r="K11" s="67">
        <v>32603</v>
      </c>
      <c r="L11" s="59">
        <v>12796</v>
      </c>
      <c r="M11" s="59">
        <v>19807</v>
      </c>
      <c r="N11" s="67">
        <v>3866</v>
      </c>
      <c r="O11" s="59">
        <v>797</v>
      </c>
      <c r="P11" s="59">
        <v>3069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51.56531239803947</v>
      </c>
      <c r="V11" s="69">
        <f t="shared" si="5"/>
        <v>40.38905287649293</v>
      </c>
      <c r="W11" s="69">
        <f t="shared" si="6"/>
        <v>63.29277700305603</v>
      </c>
      <c r="X11" s="5"/>
      <c r="Y11" s="5"/>
      <c r="Z11" s="5"/>
    </row>
    <row r="12" spans="1:26" s="1" customFormat="1" ht="12" customHeight="1">
      <c r="A12" s="70" t="s">
        <v>276</v>
      </c>
      <c r="B12" s="66">
        <v>1924575</v>
      </c>
      <c r="C12" s="58">
        <v>983486</v>
      </c>
      <c r="D12" s="58">
        <v>941089</v>
      </c>
      <c r="E12" s="67">
        <v>382318</v>
      </c>
      <c r="F12" s="59">
        <v>254104</v>
      </c>
      <c r="G12" s="59">
        <v>128214</v>
      </c>
      <c r="H12" s="67">
        <v>1465388</v>
      </c>
      <c r="I12" s="59">
        <v>697182</v>
      </c>
      <c r="J12" s="59">
        <v>768206</v>
      </c>
      <c r="K12" s="67">
        <v>66161</v>
      </c>
      <c r="L12" s="59">
        <v>29664</v>
      </c>
      <c r="M12" s="59">
        <v>36497</v>
      </c>
      <c r="N12" s="67">
        <v>10708</v>
      </c>
      <c r="O12" s="59">
        <v>2536</v>
      </c>
      <c r="P12" s="59">
        <v>8172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76.14086226829299</v>
      </c>
      <c r="V12" s="69">
        <f t="shared" si="5"/>
        <v>70.88885861110377</v>
      </c>
      <c r="W12" s="69">
        <f t="shared" si="6"/>
        <v>81.62947393923423</v>
      </c>
      <c r="X12" s="5"/>
      <c r="Y12" s="5"/>
      <c r="Z12" s="5"/>
    </row>
    <row r="13" spans="1:26" s="1" customFormat="1" ht="12" customHeight="1">
      <c r="A13" s="70" t="s">
        <v>277</v>
      </c>
      <c r="B13" s="56">
        <v>1749763</v>
      </c>
      <c r="C13" s="63">
        <v>892329</v>
      </c>
      <c r="D13" s="63">
        <v>857434</v>
      </c>
      <c r="E13" s="57">
        <v>178907</v>
      </c>
      <c r="F13" s="64">
        <v>109135</v>
      </c>
      <c r="G13" s="64">
        <v>69772</v>
      </c>
      <c r="H13" s="57">
        <v>1470721</v>
      </c>
      <c r="I13" s="64">
        <v>740068</v>
      </c>
      <c r="J13" s="64">
        <v>730653</v>
      </c>
      <c r="K13" s="57">
        <v>79571</v>
      </c>
      <c r="L13" s="64">
        <v>38649</v>
      </c>
      <c r="M13" s="64">
        <v>40922</v>
      </c>
      <c r="N13" s="57">
        <v>20564</v>
      </c>
      <c r="O13" s="64">
        <v>4477</v>
      </c>
      <c r="P13" s="64">
        <v>16087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84.052583121257</v>
      </c>
      <c r="V13" s="69">
        <f t="shared" si="5"/>
        <v>82.93667470181963</v>
      </c>
      <c r="W13" s="69">
        <f t="shared" si="6"/>
        <v>85.21390567670515</v>
      </c>
      <c r="X13" s="5"/>
      <c r="Y13" s="5"/>
      <c r="Z13" s="5"/>
    </row>
    <row r="14" spans="1:26" s="1" customFormat="1" ht="12" customHeight="1">
      <c r="A14" s="70" t="s">
        <v>278</v>
      </c>
      <c r="B14" s="66">
        <v>1415342</v>
      </c>
      <c r="C14" s="58">
        <v>722576</v>
      </c>
      <c r="D14" s="58">
        <v>692766</v>
      </c>
      <c r="E14" s="67">
        <v>94437</v>
      </c>
      <c r="F14" s="59">
        <v>53847</v>
      </c>
      <c r="G14" s="59">
        <v>40590</v>
      </c>
      <c r="H14" s="67">
        <v>1222516</v>
      </c>
      <c r="I14" s="59">
        <v>627964</v>
      </c>
      <c r="J14" s="59">
        <v>594552</v>
      </c>
      <c r="K14" s="67">
        <v>66893</v>
      </c>
      <c r="L14" s="59">
        <v>34412</v>
      </c>
      <c r="M14" s="59">
        <v>32481</v>
      </c>
      <c r="N14" s="67">
        <v>31496</v>
      </c>
      <c r="O14" s="59">
        <v>6353</v>
      </c>
      <c r="P14" s="59">
        <v>25143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86.37601371258678</v>
      </c>
      <c r="V14" s="69">
        <f t="shared" si="5"/>
        <v>86.90629082615531</v>
      </c>
      <c r="W14" s="69">
        <f t="shared" si="6"/>
        <v>85.82291856124579</v>
      </c>
      <c r="X14" s="5"/>
      <c r="Y14" s="5"/>
      <c r="Z14" s="5"/>
    </row>
    <row r="15" spans="1:26" s="1" customFormat="1" ht="12" customHeight="1">
      <c r="A15" s="70" t="s">
        <v>279</v>
      </c>
      <c r="B15" s="66">
        <v>887387</v>
      </c>
      <c r="C15" s="58">
        <v>451477</v>
      </c>
      <c r="D15" s="58">
        <v>435910</v>
      </c>
      <c r="E15" s="67">
        <v>43697</v>
      </c>
      <c r="F15" s="59">
        <v>25763</v>
      </c>
      <c r="G15" s="59">
        <v>17934</v>
      </c>
      <c r="H15" s="67">
        <v>771015</v>
      </c>
      <c r="I15" s="59">
        <v>397425</v>
      </c>
      <c r="J15" s="59">
        <v>373590</v>
      </c>
      <c r="K15" s="67">
        <v>37391</v>
      </c>
      <c r="L15" s="59">
        <v>20554</v>
      </c>
      <c r="M15" s="59">
        <v>16837</v>
      </c>
      <c r="N15" s="67">
        <v>35284</v>
      </c>
      <c r="O15" s="59">
        <v>7735</v>
      </c>
      <c r="P15" s="59">
        <v>27549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86.88599224464636</v>
      </c>
      <c r="V15" s="69">
        <f t="shared" si="5"/>
        <v>88.02774006206296</v>
      </c>
      <c r="W15" s="69">
        <f t="shared" si="6"/>
        <v>85.70347089995641</v>
      </c>
      <c r="X15" s="5"/>
      <c r="Y15" s="5"/>
      <c r="Z15" s="5"/>
    </row>
    <row r="16" spans="1:26" s="1" customFormat="1" ht="12" customHeight="1">
      <c r="A16" s="70" t="s">
        <v>280</v>
      </c>
      <c r="B16" s="56">
        <v>3805994</v>
      </c>
      <c r="C16" s="63">
        <v>2013088</v>
      </c>
      <c r="D16" s="63">
        <v>1792906</v>
      </c>
      <c r="E16" s="57">
        <v>226677</v>
      </c>
      <c r="F16" s="64">
        <v>170377</v>
      </c>
      <c r="G16" s="64">
        <v>56300</v>
      </c>
      <c r="H16" s="57">
        <v>2860778</v>
      </c>
      <c r="I16" s="64">
        <v>1611802</v>
      </c>
      <c r="J16" s="64">
        <v>1248976</v>
      </c>
      <c r="K16" s="57">
        <v>94931</v>
      </c>
      <c r="L16" s="64">
        <v>58271</v>
      </c>
      <c r="M16" s="64">
        <v>36660</v>
      </c>
      <c r="N16" s="57">
        <v>623608</v>
      </c>
      <c r="O16" s="64">
        <v>172638</v>
      </c>
      <c r="P16" s="64">
        <v>450970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75.16506857341341</v>
      </c>
      <c r="V16" s="69">
        <f t="shared" si="5"/>
        <v>80.0661471331606</v>
      </c>
      <c r="W16" s="69">
        <f t="shared" si="6"/>
        <v>69.6621016383458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7" sqref="O7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555</v>
      </c>
      <c r="B7" s="111" t="s">
        <v>77</v>
      </c>
      <c r="C7" s="112" t="s">
        <v>78</v>
      </c>
      <c r="D7" s="36">
        <v>23588932</v>
      </c>
      <c r="E7" s="36">
        <v>3048227</v>
      </c>
      <c r="F7" s="36">
        <v>3048227</v>
      </c>
      <c r="G7" s="110">
        <v>0</v>
      </c>
      <c r="H7" s="107">
        <v>0</v>
      </c>
      <c r="I7" s="107">
        <v>0</v>
      </c>
      <c r="J7" s="36">
        <v>20540705</v>
      </c>
      <c r="K7" s="36">
        <v>7058572</v>
      </c>
      <c r="L7" s="36">
        <v>10362098</v>
      </c>
      <c r="M7" s="36">
        <v>1763667</v>
      </c>
      <c r="N7" s="36">
        <v>1356368</v>
      </c>
      <c r="O7" s="90">
        <f aca="true" t="shared" si="0" ref="O7:S27">+J7/$J7*100</f>
        <v>100</v>
      </c>
      <c r="P7" s="90">
        <f t="shared" si="0"/>
        <v>34.36382538963487</v>
      </c>
      <c r="Q7" s="90">
        <f t="shared" si="0"/>
        <v>50.446652147528525</v>
      </c>
      <c r="R7" s="90">
        <f t="shared" si="0"/>
        <v>8.586204806504938</v>
      </c>
      <c r="S7" s="90">
        <f t="shared" si="0"/>
        <v>6.60331765633166</v>
      </c>
      <c r="T7" s="62" t="s">
        <v>556</v>
      </c>
      <c r="U7" s="56">
        <v>23588932</v>
      </c>
      <c r="V7" s="63">
        <v>11712913</v>
      </c>
      <c r="W7" s="63">
        <v>11876019</v>
      </c>
      <c r="X7" s="57">
        <v>10106799</v>
      </c>
      <c r="Y7" s="64">
        <v>5412103</v>
      </c>
      <c r="Z7" s="64">
        <v>4694696</v>
      </c>
      <c r="AA7" s="57">
        <v>10362098</v>
      </c>
      <c r="AB7" s="64">
        <v>5216794</v>
      </c>
      <c r="AC7" s="64">
        <v>5145304</v>
      </c>
      <c r="AD7" s="57">
        <v>1763667</v>
      </c>
      <c r="AE7" s="64">
        <v>835237</v>
      </c>
      <c r="AF7" s="64">
        <v>928430</v>
      </c>
      <c r="AG7" s="57">
        <v>1356368</v>
      </c>
      <c r="AH7" s="64">
        <v>248779</v>
      </c>
      <c r="AI7" s="64">
        <v>1107589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43.927796307183385</v>
      </c>
      <c r="AO7" s="69">
        <f t="shared" si="3"/>
        <v>44.53882650712082</v>
      </c>
      <c r="AP7" s="69">
        <f t="shared" si="3"/>
        <v>43.32515803486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103">
        <v>11712913</v>
      </c>
      <c r="E8" s="103">
        <v>1584721</v>
      </c>
      <c r="F8" s="103">
        <v>1584721</v>
      </c>
      <c r="G8" s="108">
        <v>0</v>
      </c>
      <c r="H8" s="108">
        <v>0</v>
      </c>
      <c r="I8" s="108">
        <v>0</v>
      </c>
      <c r="J8" s="103">
        <v>10128192</v>
      </c>
      <c r="K8" s="103">
        <v>3827382</v>
      </c>
      <c r="L8" s="103">
        <v>5216794</v>
      </c>
      <c r="M8" s="103">
        <v>835237</v>
      </c>
      <c r="N8" s="103">
        <v>248779</v>
      </c>
      <c r="O8" s="92">
        <f t="shared" si="0"/>
        <v>100</v>
      </c>
      <c r="P8" s="92">
        <f t="shared" si="0"/>
        <v>37.7893902485261</v>
      </c>
      <c r="Q8" s="92">
        <f t="shared" si="0"/>
        <v>51.50765309346427</v>
      </c>
      <c r="R8" s="92">
        <f t="shared" si="0"/>
        <v>8.246654486802777</v>
      </c>
      <c r="S8" s="92">
        <f t="shared" si="0"/>
        <v>2.4563021712068647</v>
      </c>
      <c r="T8" s="62" t="s">
        <v>132</v>
      </c>
      <c r="U8" s="66">
        <v>3048227</v>
      </c>
      <c r="V8" s="58">
        <v>1584721</v>
      </c>
      <c r="W8" s="58">
        <v>1463506</v>
      </c>
      <c r="X8" s="67">
        <v>3048227</v>
      </c>
      <c r="Y8" s="59">
        <v>1584721</v>
      </c>
      <c r="Z8" s="59">
        <v>1463506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</v>
      </c>
      <c r="AO8" s="69">
        <f t="shared" si="3"/>
        <v>0</v>
      </c>
      <c r="AP8" s="69">
        <f t="shared" si="3"/>
        <v>0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103">
        <v>11876019</v>
      </c>
      <c r="E9" s="103">
        <v>1463506</v>
      </c>
      <c r="F9" s="103">
        <v>1463506</v>
      </c>
      <c r="G9" s="109">
        <v>0</v>
      </c>
      <c r="H9" s="108">
        <v>0</v>
      </c>
      <c r="I9" s="108">
        <v>0</v>
      </c>
      <c r="J9" s="103">
        <v>10412513</v>
      </c>
      <c r="K9" s="103">
        <v>3231190</v>
      </c>
      <c r="L9" s="103">
        <v>5145304</v>
      </c>
      <c r="M9" s="103">
        <v>928430</v>
      </c>
      <c r="N9" s="103">
        <v>1107589</v>
      </c>
      <c r="O9" s="92">
        <f t="shared" si="0"/>
        <v>100</v>
      </c>
      <c r="P9" s="92">
        <f t="shared" si="0"/>
        <v>31.03179799151271</v>
      </c>
      <c r="Q9" s="92">
        <f t="shared" si="0"/>
        <v>49.414622579582854</v>
      </c>
      <c r="R9" s="92">
        <f t="shared" si="0"/>
        <v>8.916483465614881</v>
      </c>
      <c r="S9" s="92">
        <f t="shared" si="0"/>
        <v>10.637095963289553</v>
      </c>
      <c r="T9" s="62" t="s">
        <v>133</v>
      </c>
      <c r="U9" s="66">
        <v>1318265</v>
      </c>
      <c r="V9" s="58">
        <v>687961</v>
      </c>
      <c r="W9" s="58">
        <v>630304</v>
      </c>
      <c r="X9" s="67">
        <v>1315227</v>
      </c>
      <c r="Y9" s="59">
        <v>687439</v>
      </c>
      <c r="Z9" s="59">
        <v>627788</v>
      </c>
      <c r="AA9" s="67">
        <v>2696</v>
      </c>
      <c r="AB9" s="59">
        <v>490</v>
      </c>
      <c r="AC9" s="59">
        <v>2206</v>
      </c>
      <c r="AD9" s="67">
        <v>335</v>
      </c>
      <c r="AE9" s="59">
        <v>32</v>
      </c>
      <c r="AF9" s="59">
        <v>303</v>
      </c>
      <c r="AG9" s="67">
        <v>7</v>
      </c>
      <c r="AH9" s="59">
        <v>0</v>
      </c>
      <c r="AI9" s="59">
        <v>7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0.20451123256704837</v>
      </c>
      <c r="AO9" s="69">
        <f t="shared" si="3"/>
        <v>0.07122496769438966</v>
      </c>
      <c r="AP9" s="69">
        <f t="shared" si="3"/>
        <v>0.34998984616946743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36">
        <v>3995717</v>
      </c>
      <c r="E10" s="36">
        <v>489922</v>
      </c>
      <c r="F10" s="36">
        <v>489922</v>
      </c>
      <c r="G10" s="36" t="s">
        <v>340</v>
      </c>
      <c r="H10" s="107" t="s">
        <v>340</v>
      </c>
      <c r="I10" s="107" t="s">
        <v>340</v>
      </c>
      <c r="J10" s="36">
        <v>3505795</v>
      </c>
      <c r="K10" s="36">
        <v>1255788</v>
      </c>
      <c r="L10" s="36">
        <v>1729925</v>
      </c>
      <c r="M10" s="36">
        <v>322499</v>
      </c>
      <c r="N10" s="36">
        <v>197583</v>
      </c>
      <c r="O10" s="90">
        <f t="shared" si="0"/>
        <v>100</v>
      </c>
      <c r="P10" s="90">
        <f t="shared" si="0"/>
        <v>35.820348879498084</v>
      </c>
      <c r="Q10" s="90">
        <f t="shared" si="0"/>
        <v>49.344727800684296</v>
      </c>
      <c r="R10" s="90">
        <f t="shared" si="0"/>
        <v>9.199026183789982</v>
      </c>
      <c r="S10" s="90">
        <f t="shared" si="0"/>
        <v>5.635897136027634</v>
      </c>
      <c r="T10" s="70" t="s">
        <v>134</v>
      </c>
      <c r="U10" s="56">
        <v>1553109</v>
      </c>
      <c r="V10" s="63">
        <v>806031</v>
      </c>
      <c r="W10" s="63">
        <v>747078</v>
      </c>
      <c r="X10" s="57">
        <v>1496080</v>
      </c>
      <c r="Y10" s="64">
        <v>787095</v>
      </c>
      <c r="Z10" s="64">
        <v>708985</v>
      </c>
      <c r="AA10" s="57">
        <v>48225</v>
      </c>
      <c r="AB10" s="64">
        <v>16061</v>
      </c>
      <c r="AC10" s="64">
        <v>32164</v>
      </c>
      <c r="AD10" s="57">
        <v>8747</v>
      </c>
      <c r="AE10" s="64">
        <v>2871</v>
      </c>
      <c r="AF10" s="64">
        <v>5876</v>
      </c>
      <c r="AG10" s="57">
        <v>57</v>
      </c>
      <c r="AH10" s="64">
        <v>4</v>
      </c>
      <c r="AI10" s="64">
        <v>53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3.1050621688497073</v>
      </c>
      <c r="AO10" s="69">
        <f t="shared" si="3"/>
        <v>1.9926032621574108</v>
      </c>
      <c r="AP10" s="69">
        <f t="shared" si="3"/>
        <v>4.305306808659872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103">
        <v>1954968</v>
      </c>
      <c r="E11" s="103">
        <v>254258</v>
      </c>
      <c r="F11" s="103">
        <v>254258</v>
      </c>
      <c r="G11" s="108" t="s">
        <v>341</v>
      </c>
      <c r="H11" s="108" t="s">
        <v>341</v>
      </c>
      <c r="I11" s="108" t="s">
        <v>341</v>
      </c>
      <c r="J11" s="103">
        <v>1700710</v>
      </c>
      <c r="K11" s="103">
        <v>670449</v>
      </c>
      <c r="L11" s="103">
        <v>853097</v>
      </c>
      <c r="M11" s="103">
        <v>144579</v>
      </c>
      <c r="N11" s="103">
        <v>32585</v>
      </c>
      <c r="O11" s="92">
        <f t="shared" si="0"/>
        <v>100</v>
      </c>
      <c r="P11" s="92">
        <f t="shared" si="0"/>
        <v>39.42171210847235</v>
      </c>
      <c r="Q11" s="92">
        <f t="shared" si="0"/>
        <v>50.16122678175585</v>
      </c>
      <c r="R11" s="92">
        <f t="shared" si="0"/>
        <v>8.501096600831417</v>
      </c>
      <c r="S11" s="92">
        <f t="shared" si="0"/>
        <v>1.9159645089403838</v>
      </c>
      <c r="T11" s="70" t="s">
        <v>135</v>
      </c>
      <c r="U11" s="66">
        <v>1597391</v>
      </c>
      <c r="V11" s="58">
        <v>829259</v>
      </c>
      <c r="W11" s="58">
        <v>768132</v>
      </c>
      <c r="X11" s="67">
        <v>1317418</v>
      </c>
      <c r="Y11" s="59">
        <v>721087</v>
      </c>
      <c r="Z11" s="59">
        <v>596331</v>
      </c>
      <c r="AA11" s="67">
        <v>248323</v>
      </c>
      <c r="AB11" s="59">
        <v>95789</v>
      </c>
      <c r="AC11" s="59">
        <v>152534</v>
      </c>
      <c r="AD11" s="67">
        <v>31237</v>
      </c>
      <c r="AE11" s="59">
        <v>12332</v>
      </c>
      <c r="AF11" s="59">
        <v>18905</v>
      </c>
      <c r="AG11" s="67">
        <v>413</v>
      </c>
      <c r="AH11" s="59">
        <v>51</v>
      </c>
      <c r="AI11" s="59">
        <v>362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15.54553644035806</v>
      </c>
      <c r="AO11" s="69">
        <f t="shared" si="3"/>
        <v>11.55115591148242</v>
      </c>
      <c r="AP11" s="69">
        <f t="shared" si="3"/>
        <v>19.857784859893872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103">
        <v>2040749</v>
      </c>
      <c r="E12" s="103">
        <v>235664</v>
      </c>
      <c r="F12" s="103">
        <v>235664</v>
      </c>
      <c r="G12" s="103" t="s">
        <v>341</v>
      </c>
      <c r="H12" s="108" t="s">
        <v>341</v>
      </c>
      <c r="I12" s="108" t="s">
        <v>341</v>
      </c>
      <c r="J12" s="103">
        <v>1805085</v>
      </c>
      <c r="K12" s="103">
        <v>585339</v>
      </c>
      <c r="L12" s="103">
        <v>876828</v>
      </c>
      <c r="M12" s="103">
        <v>177920</v>
      </c>
      <c r="N12" s="103">
        <v>164998</v>
      </c>
      <c r="O12" s="92">
        <f t="shared" si="0"/>
        <v>100</v>
      </c>
      <c r="P12" s="92">
        <f t="shared" si="0"/>
        <v>32.427226418700506</v>
      </c>
      <c r="Q12" s="92">
        <f t="shared" si="0"/>
        <v>48.57544104571253</v>
      </c>
      <c r="R12" s="92">
        <f t="shared" si="0"/>
        <v>9.856599550713678</v>
      </c>
      <c r="S12" s="92">
        <f t="shared" si="0"/>
        <v>9.140732984873289</v>
      </c>
      <c r="T12" s="70" t="s">
        <v>136</v>
      </c>
      <c r="U12" s="66">
        <v>1652938</v>
      </c>
      <c r="V12" s="58">
        <v>837430</v>
      </c>
      <c r="W12" s="58">
        <v>815508</v>
      </c>
      <c r="X12" s="67">
        <v>894129</v>
      </c>
      <c r="Y12" s="59">
        <v>518415</v>
      </c>
      <c r="Z12" s="59">
        <v>375714</v>
      </c>
      <c r="AA12" s="67">
        <v>681206</v>
      </c>
      <c r="AB12" s="59">
        <v>289114</v>
      </c>
      <c r="AC12" s="59">
        <v>392092</v>
      </c>
      <c r="AD12" s="67">
        <v>75309</v>
      </c>
      <c r="AE12" s="59">
        <v>29632</v>
      </c>
      <c r="AF12" s="59">
        <v>45677</v>
      </c>
      <c r="AG12" s="67">
        <v>2294</v>
      </c>
      <c r="AH12" s="59">
        <v>269</v>
      </c>
      <c r="AI12" s="59">
        <v>2025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41.21183008679091</v>
      </c>
      <c r="AO12" s="69">
        <f t="shared" si="3"/>
        <v>34.52396021159977</v>
      </c>
      <c r="AP12" s="69">
        <f t="shared" si="3"/>
        <v>48.079479293887985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36">
        <v>2668572</v>
      </c>
      <c r="E13" s="36">
        <v>363657</v>
      </c>
      <c r="F13" s="36">
        <v>363657</v>
      </c>
      <c r="G13" s="107" t="s">
        <v>340</v>
      </c>
      <c r="H13" s="107" t="s">
        <v>340</v>
      </c>
      <c r="I13" s="107" t="s">
        <v>340</v>
      </c>
      <c r="J13" s="36">
        <v>2304915</v>
      </c>
      <c r="K13" s="36">
        <v>769518</v>
      </c>
      <c r="L13" s="36">
        <v>1224855</v>
      </c>
      <c r="M13" s="36">
        <v>174503</v>
      </c>
      <c r="N13" s="36">
        <v>136039</v>
      </c>
      <c r="O13" s="90">
        <f t="shared" si="0"/>
        <v>100</v>
      </c>
      <c r="P13" s="90">
        <f t="shared" si="0"/>
        <v>33.38596000286345</v>
      </c>
      <c r="Q13" s="90">
        <f t="shared" si="0"/>
        <v>53.141005199757906</v>
      </c>
      <c r="R13" s="90">
        <f t="shared" si="0"/>
        <v>7.57090825475126</v>
      </c>
      <c r="S13" s="90">
        <f t="shared" si="0"/>
        <v>5.902126542627386</v>
      </c>
      <c r="T13" s="70" t="s">
        <v>137</v>
      </c>
      <c r="U13" s="56">
        <v>2013902</v>
      </c>
      <c r="V13" s="63">
        <v>996693</v>
      </c>
      <c r="W13" s="63">
        <v>1017209</v>
      </c>
      <c r="X13" s="57">
        <v>672213</v>
      </c>
      <c r="Y13" s="64">
        <v>395381</v>
      </c>
      <c r="Z13" s="64">
        <v>276832</v>
      </c>
      <c r="AA13" s="57">
        <v>1165408</v>
      </c>
      <c r="AB13" s="64">
        <v>530024</v>
      </c>
      <c r="AC13" s="64">
        <v>635384</v>
      </c>
      <c r="AD13" s="57">
        <v>167982</v>
      </c>
      <c r="AE13" s="64">
        <v>70290</v>
      </c>
      <c r="AF13" s="64">
        <v>97692</v>
      </c>
      <c r="AG13" s="57">
        <v>8299</v>
      </c>
      <c r="AH13" s="64">
        <v>998</v>
      </c>
      <c r="AI13" s="64">
        <v>7301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57.868158430747876</v>
      </c>
      <c r="AO13" s="69">
        <f t="shared" si="3"/>
        <v>53.1782605074983</v>
      </c>
      <c r="AP13" s="69">
        <f t="shared" si="3"/>
        <v>62.46346620999225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103">
        <v>1273375</v>
      </c>
      <c r="E14" s="103">
        <v>188581</v>
      </c>
      <c r="F14" s="103">
        <v>188581</v>
      </c>
      <c r="G14" s="108" t="s">
        <v>341</v>
      </c>
      <c r="H14" s="108" t="s">
        <v>341</v>
      </c>
      <c r="I14" s="108" t="s">
        <v>341</v>
      </c>
      <c r="J14" s="103">
        <v>1084794</v>
      </c>
      <c r="K14" s="103">
        <v>384239</v>
      </c>
      <c r="L14" s="103">
        <v>603789</v>
      </c>
      <c r="M14" s="103">
        <v>74355</v>
      </c>
      <c r="N14" s="103">
        <v>22411</v>
      </c>
      <c r="O14" s="92">
        <f t="shared" si="0"/>
        <v>100</v>
      </c>
      <c r="P14" s="92">
        <f t="shared" si="0"/>
        <v>35.42045770902125</v>
      </c>
      <c r="Q14" s="92">
        <f t="shared" si="0"/>
        <v>55.65932333696536</v>
      </c>
      <c r="R14" s="92">
        <f t="shared" si="0"/>
        <v>6.854296760490931</v>
      </c>
      <c r="S14" s="92">
        <f t="shared" si="0"/>
        <v>2.0659221935224568</v>
      </c>
      <c r="T14" s="70" t="s">
        <v>138</v>
      </c>
      <c r="U14" s="66">
        <v>1914048</v>
      </c>
      <c r="V14" s="58">
        <v>941853</v>
      </c>
      <c r="W14" s="58">
        <v>972195</v>
      </c>
      <c r="X14" s="67">
        <v>450124</v>
      </c>
      <c r="Y14" s="59">
        <v>251093</v>
      </c>
      <c r="Z14" s="59">
        <v>199031</v>
      </c>
      <c r="AA14" s="67">
        <v>1215425</v>
      </c>
      <c r="AB14" s="59">
        <v>581754</v>
      </c>
      <c r="AC14" s="59">
        <v>633671</v>
      </c>
      <c r="AD14" s="67">
        <v>231916</v>
      </c>
      <c r="AE14" s="59">
        <v>106855</v>
      </c>
      <c r="AF14" s="59">
        <v>125061</v>
      </c>
      <c r="AG14" s="67">
        <v>16583</v>
      </c>
      <c r="AH14" s="59">
        <v>2151</v>
      </c>
      <c r="AI14" s="59">
        <v>14432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63.500236148727716</v>
      </c>
      <c r="AO14" s="69">
        <f t="shared" si="3"/>
        <v>61.76696363445251</v>
      </c>
      <c r="AP14" s="69">
        <f t="shared" si="3"/>
        <v>65.17941359500922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103">
        <v>1395197</v>
      </c>
      <c r="E15" s="103">
        <v>175076</v>
      </c>
      <c r="F15" s="103">
        <v>175076</v>
      </c>
      <c r="G15" s="108" t="s">
        <v>341</v>
      </c>
      <c r="H15" s="108" t="s">
        <v>341</v>
      </c>
      <c r="I15" s="108" t="s">
        <v>341</v>
      </c>
      <c r="J15" s="103">
        <v>1220121</v>
      </c>
      <c r="K15" s="103">
        <v>385279</v>
      </c>
      <c r="L15" s="103">
        <v>621066</v>
      </c>
      <c r="M15" s="103">
        <v>100148</v>
      </c>
      <c r="N15" s="103">
        <v>113628</v>
      </c>
      <c r="O15" s="92">
        <f t="shared" si="0"/>
        <v>100</v>
      </c>
      <c r="P15" s="92">
        <f t="shared" si="0"/>
        <v>31.577114073112423</v>
      </c>
      <c r="Q15" s="92">
        <f t="shared" si="0"/>
        <v>50.90200070320895</v>
      </c>
      <c r="R15" s="92">
        <f t="shared" si="0"/>
        <v>8.2080383830784</v>
      </c>
      <c r="S15" s="92">
        <f t="shared" si="0"/>
        <v>9.312846840600235</v>
      </c>
      <c r="T15" s="70" t="s">
        <v>139</v>
      </c>
      <c r="U15" s="66">
        <v>1795250</v>
      </c>
      <c r="V15" s="58">
        <v>882891</v>
      </c>
      <c r="W15" s="58">
        <v>912359</v>
      </c>
      <c r="X15" s="67">
        <v>308496</v>
      </c>
      <c r="Y15" s="59">
        <v>162908</v>
      </c>
      <c r="Z15" s="59">
        <v>145588</v>
      </c>
      <c r="AA15" s="67">
        <v>1188661</v>
      </c>
      <c r="AB15" s="59">
        <v>586737</v>
      </c>
      <c r="AC15" s="59">
        <v>601924</v>
      </c>
      <c r="AD15" s="67">
        <v>267611</v>
      </c>
      <c r="AE15" s="59">
        <v>128866</v>
      </c>
      <c r="AF15" s="59">
        <v>138745</v>
      </c>
      <c r="AG15" s="67">
        <v>30482</v>
      </c>
      <c r="AH15" s="59">
        <v>4380</v>
      </c>
      <c r="AI15" s="59">
        <v>26102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66.21144687369447</v>
      </c>
      <c r="AO15" s="69">
        <f t="shared" si="3"/>
        <v>66.45633492696153</v>
      </c>
      <c r="AP15" s="69">
        <f t="shared" si="3"/>
        <v>65.97446838360777</v>
      </c>
      <c r="AQ15" s="5"/>
      <c r="AR15" s="5"/>
    </row>
    <row r="16" spans="1:44" s="1" customFormat="1" ht="12" customHeight="1">
      <c r="A16" s="32" t="s">
        <v>544</v>
      </c>
      <c r="B16" s="33" t="s">
        <v>15</v>
      </c>
      <c r="C16" s="35" t="s">
        <v>16</v>
      </c>
      <c r="D16" s="36">
        <v>2220872</v>
      </c>
      <c r="E16" s="36">
        <v>334424</v>
      </c>
      <c r="F16" s="36">
        <v>334424</v>
      </c>
      <c r="G16" s="107" t="s">
        <v>340</v>
      </c>
      <c r="H16" s="107" t="s">
        <v>340</v>
      </c>
      <c r="I16" s="107" t="s">
        <v>340</v>
      </c>
      <c r="J16" s="36">
        <v>1886448</v>
      </c>
      <c r="K16" s="36">
        <v>637663</v>
      </c>
      <c r="L16" s="36">
        <v>973186</v>
      </c>
      <c r="M16" s="36">
        <v>171556</v>
      </c>
      <c r="N16" s="36">
        <v>104043</v>
      </c>
      <c r="O16" s="90">
        <f t="shared" si="0"/>
        <v>100</v>
      </c>
      <c r="P16" s="90">
        <f t="shared" si="0"/>
        <v>33.802309949704416</v>
      </c>
      <c r="Q16" s="90">
        <f t="shared" si="0"/>
        <v>51.58827595565847</v>
      </c>
      <c r="R16" s="90">
        <f t="shared" si="0"/>
        <v>9.094128224048582</v>
      </c>
      <c r="S16" s="90">
        <f t="shared" si="0"/>
        <v>5.515285870588535</v>
      </c>
      <c r="T16" s="70" t="s">
        <v>140</v>
      </c>
      <c r="U16" s="56">
        <v>1824194</v>
      </c>
      <c r="V16" s="63">
        <v>900275</v>
      </c>
      <c r="W16" s="63">
        <v>923919</v>
      </c>
      <c r="X16" s="57">
        <v>228372</v>
      </c>
      <c r="Y16" s="64">
        <v>119538</v>
      </c>
      <c r="Z16" s="64">
        <v>108834</v>
      </c>
      <c r="AA16" s="57">
        <v>1255821</v>
      </c>
      <c r="AB16" s="64">
        <v>631213</v>
      </c>
      <c r="AC16" s="64">
        <v>624608</v>
      </c>
      <c r="AD16" s="57">
        <v>284625</v>
      </c>
      <c r="AE16" s="64">
        <v>141006</v>
      </c>
      <c r="AF16" s="64">
        <v>143619</v>
      </c>
      <c r="AG16" s="57">
        <v>55376</v>
      </c>
      <c r="AH16" s="64">
        <v>8518</v>
      </c>
      <c r="AI16" s="64">
        <v>46858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68.84251346073937</v>
      </c>
      <c r="AO16" s="69">
        <f t="shared" si="3"/>
        <v>70.11335425286718</v>
      </c>
      <c r="AP16" s="69">
        <f t="shared" si="3"/>
        <v>67.60419474001509</v>
      </c>
      <c r="AQ16" s="5"/>
      <c r="AR16" s="5"/>
    </row>
    <row r="17" spans="1:44" s="1" customFormat="1" ht="12" customHeight="1">
      <c r="A17" s="197" t="s">
        <v>545</v>
      </c>
      <c r="B17" s="39" t="s">
        <v>19</v>
      </c>
      <c r="C17" s="41" t="s">
        <v>20</v>
      </c>
      <c r="D17" s="103">
        <v>1104073</v>
      </c>
      <c r="E17" s="103">
        <v>174295</v>
      </c>
      <c r="F17" s="103">
        <v>174295</v>
      </c>
      <c r="G17" s="108" t="s">
        <v>341</v>
      </c>
      <c r="H17" s="108" t="s">
        <v>341</v>
      </c>
      <c r="I17" s="108" t="s">
        <v>341</v>
      </c>
      <c r="J17" s="103">
        <v>929778</v>
      </c>
      <c r="K17" s="103">
        <v>351115</v>
      </c>
      <c r="L17" s="103">
        <v>483337</v>
      </c>
      <c r="M17" s="103">
        <v>78282</v>
      </c>
      <c r="N17" s="103">
        <v>17044</v>
      </c>
      <c r="O17" s="92">
        <f t="shared" si="0"/>
        <v>100</v>
      </c>
      <c r="P17" s="92">
        <f t="shared" si="0"/>
        <v>37.763315544140646</v>
      </c>
      <c r="Q17" s="92">
        <f t="shared" si="0"/>
        <v>51.98412954490211</v>
      </c>
      <c r="R17" s="92">
        <f t="shared" si="0"/>
        <v>8.419429154056129</v>
      </c>
      <c r="S17" s="92">
        <f t="shared" si="0"/>
        <v>1.83312575690111</v>
      </c>
      <c r="T17" s="70" t="s">
        <v>141</v>
      </c>
      <c r="U17" s="66">
        <v>1818291</v>
      </c>
      <c r="V17" s="58">
        <v>890359</v>
      </c>
      <c r="W17" s="58">
        <v>927932</v>
      </c>
      <c r="X17" s="67">
        <v>158760</v>
      </c>
      <c r="Y17" s="59">
        <v>82935</v>
      </c>
      <c r="Z17" s="59">
        <v>75825</v>
      </c>
      <c r="AA17" s="67">
        <v>1295479</v>
      </c>
      <c r="AB17" s="59">
        <v>662071</v>
      </c>
      <c r="AC17" s="59">
        <v>633408</v>
      </c>
      <c r="AD17" s="67">
        <v>267313</v>
      </c>
      <c r="AE17" s="59">
        <v>129890</v>
      </c>
      <c r="AF17" s="59">
        <v>137423</v>
      </c>
      <c r="AG17" s="67">
        <v>96739</v>
      </c>
      <c r="AH17" s="59">
        <v>15463</v>
      </c>
      <c r="AI17" s="59">
        <v>81276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71.24706661364985</v>
      </c>
      <c r="AO17" s="69">
        <f t="shared" si="3"/>
        <v>74.36000534615812</v>
      </c>
      <c r="AP17" s="69">
        <f t="shared" si="3"/>
        <v>68.26017423690529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103">
        <v>1116799</v>
      </c>
      <c r="E18" s="103">
        <v>160129</v>
      </c>
      <c r="F18" s="103">
        <v>160129</v>
      </c>
      <c r="G18" s="108" t="s">
        <v>341</v>
      </c>
      <c r="H18" s="108" t="s">
        <v>341</v>
      </c>
      <c r="I18" s="108" t="s">
        <v>341</v>
      </c>
      <c r="J18" s="103">
        <v>956670</v>
      </c>
      <c r="K18" s="103">
        <v>286548</v>
      </c>
      <c r="L18" s="103">
        <v>489849</v>
      </c>
      <c r="M18" s="103">
        <v>93274</v>
      </c>
      <c r="N18" s="103">
        <v>86999</v>
      </c>
      <c r="O18" s="92">
        <f t="shared" si="0"/>
        <v>100</v>
      </c>
      <c r="P18" s="92">
        <f t="shared" si="0"/>
        <v>29.952648248612373</v>
      </c>
      <c r="Q18" s="92">
        <f t="shared" si="0"/>
        <v>51.203549813415286</v>
      </c>
      <c r="R18" s="92">
        <f t="shared" si="0"/>
        <v>9.749861498740422</v>
      </c>
      <c r="S18" s="92">
        <f t="shared" si="0"/>
        <v>9.09394043923192</v>
      </c>
      <c r="T18" s="70" t="s">
        <v>142</v>
      </c>
      <c r="U18" s="66">
        <v>1619800</v>
      </c>
      <c r="V18" s="58">
        <v>782721</v>
      </c>
      <c r="W18" s="58">
        <v>837079</v>
      </c>
      <c r="X18" s="67">
        <v>99822</v>
      </c>
      <c r="Y18" s="59">
        <v>49250</v>
      </c>
      <c r="Z18" s="59">
        <v>50572</v>
      </c>
      <c r="AA18" s="67">
        <v>1169548</v>
      </c>
      <c r="AB18" s="59">
        <v>611077</v>
      </c>
      <c r="AC18" s="59">
        <v>558471</v>
      </c>
      <c r="AD18" s="67">
        <v>205265</v>
      </c>
      <c r="AE18" s="59">
        <v>99268</v>
      </c>
      <c r="AF18" s="59">
        <v>105997</v>
      </c>
      <c r="AG18" s="67">
        <v>145165</v>
      </c>
      <c r="AH18" s="59">
        <v>23126</v>
      </c>
      <c r="AI18" s="59">
        <v>122039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72.20323496727991</v>
      </c>
      <c r="AO18" s="69">
        <f t="shared" si="3"/>
        <v>78.07085794299628</v>
      </c>
      <c r="AP18" s="69">
        <f t="shared" si="3"/>
        <v>66.71664203737043</v>
      </c>
      <c r="AQ18" s="5"/>
      <c r="AR18" s="5"/>
    </row>
    <row r="19" spans="1:44" s="1" customFormat="1" ht="12" customHeight="1">
      <c r="A19" s="32" t="s">
        <v>521</v>
      </c>
      <c r="B19" s="33" t="s">
        <v>15</v>
      </c>
      <c r="C19" s="35" t="s">
        <v>16</v>
      </c>
      <c r="D19" s="36">
        <v>2803894</v>
      </c>
      <c r="E19" s="36">
        <v>405496</v>
      </c>
      <c r="F19" s="36">
        <v>405496</v>
      </c>
      <c r="G19" s="107" t="s">
        <v>340</v>
      </c>
      <c r="H19" s="107" t="s">
        <v>340</v>
      </c>
      <c r="I19" s="107" t="s">
        <v>340</v>
      </c>
      <c r="J19" s="36">
        <v>2398398</v>
      </c>
      <c r="K19" s="36">
        <v>843605</v>
      </c>
      <c r="L19" s="36">
        <v>1217892</v>
      </c>
      <c r="M19" s="36">
        <v>198258</v>
      </c>
      <c r="N19" s="36">
        <v>138643</v>
      </c>
      <c r="O19" s="90">
        <f t="shared" si="0"/>
        <v>100</v>
      </c>
      <c r="P19" s="90">
        <f t="shared" si="0"/>
        <v>35.17368676925181</v>
      </c>
      <c r="Q19" s="90">
        <f t="shared" si="0"/>
        <v>50.77939524632692</v>
      </c>
      <c r="R19" s="90">
        <f t="shared" si="0"/>
        <v>8.266267733712253</v>
      </c>
      <c r="S19" s="90">
        <f t="shared" si="0"/>
        <v>5.780650250709015</v>
      </c>
      <c r="T19" s="70" t="s">
        <v>143</v>
      </c>
      <c r="U19" s="56">
        <v>1308576</v>
      </c>
      <c r="V19" s="63">
        <v>622955</v>
      </c>
      <c r="W19" s="63">
        <v>685621</v>
      </c>
      <c r="X19" s="57">
        <v>60516</v>
      </c>
      <c r="Y19" s="64">
        <v>25729</v>
      </c>
      <c r="Z19" s="64">
        <v>34787</v>
      </c>
      <c r="AA19" s="57">
        <v>923051</v>
      </c>
      <c r="AB19" s="64">
        <v>502924</v>
      </c>
      <c r="AC19" s="64">
        <v>420127</v>
      </c>
      <c r="AD19" s="57">
        <v>129294</v>
      </c>
      <c r="AE19" s="64">
        <v>64135</v>
      </c>
      <c r="AF19" s="64">
        <v>65159</v>
      </c>
      <c r="AG19" s="57">
        <v>195715</v>
      </c>
      <c r="AH19" s="64">
        <v>30167</v>
      </c>
      <c r="AI19" s="64">
        <v>165548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70.5385854547233</v>
      </c>
      <c r="AO19" s="69">
        <f t="shared" si="3"/>
        <v>80.7319950879277</v>
      </c>
      <c r="AP19" s="69">
        <f t="shared" si="3"/>
        <v>61.276857039093024</v>
      </c>
      <c r="AQ19" s="5"/>
      <c r="AR19" s="5"/>
    </row>
    <row r="20" spans="1:44" s="1" customFormat="1" ht="12" customHeight="1">
      <c r="A20" s="197" t="s">
        <v>62</v>
      </c>
      <c r="B20" s="39" t="s">
        <v>19</v>
      </c>
      <c r="C20" s="41" t="s">
        <v>20</v>
      </c>
      <c r="D20" s="103">
        <v>1380106</v>
      </c>
      <c r="E20" s="103">
        <v>210504</v>
      </c>
      <c r="F20" s="103">
        <v>210504</v>
      </c>
      <c r="G20" s="108" t="s">
        <v>341</v>
      </c>
      <c r="H20" s="108" t="s">
        <v>341</v>
      </c>
      <c r="I20" s="108" t="s">
        <v>341</v>
      </c>
      <c r="J20" s="103">
        <v>1169602</v>
      </c>
      <c r="K20" s="103">
        <v>452809</v>
      </c>
      <c r="L20" s="103">
        <v>601922</v>
      </c>
      <c r="M20" s="103">
        <v>89197</v>
      </c>
      <c r="N20" s="103">
        <v>25674</v>
      </c>
      <c r="O20" s="92">
        <f t="shared" si="0"/>
        <v>100</v>
      </c>
      <c r="P20" s="92">
        <f t="shared" si="0"/>
        <v>38.71479357935434</v>
      </c>
      <c r="Q20" s="92">
        <f t="shared" si="0"/>
        <v>51.463831286198214</v>
      </c>
      <c r="R20" s="92">
        <f t="shared" si="0"/>
        <v>7.626269448923651</v>
      </c>
      <c r="S20" s="92">
        <f t="shared" si="0"/>
        <v>2.1951056855237936</v>
      </c>
      <c r="T20" s="70" t="s">
        <v>144</v>
      </c>
      <c r="U20" s="66">
        <v>729554</v>
      </c>
      <c r="V20" s="58">
        <v>339426</v>
      </c>
      <c r="W20" s="58">
        <v>390128</v>
      </c>
      <c r="X20" s="67">
        <v>24490</v>
      </c>
      <c r="Y20" s="59">
        <v>10474</v>
      </c>
      <c r="Z20" s="59">
        <v>14016</v>
      </c>
      <c r="AA20" s="67">
        <v>485251</v>
      </c>
      <c r="AB20" s="59">
        <v>276544</v>
      </c>
      <c r="AC20" s="59">
        <v>208707</v>
      </c>
      <c r="AD20" s="67">
        <v>49076</v>
      </c>
      <c r="AE20" s="59">
        <v>25977</v>
      </c>
      <c r="AF20" s="59">
        <v>23099</v>
      </c>
      <c r="AG20" s="67">
        <v>170737</v>
      </c>
      <c r="AH20" s="59">
        <v>26431</v>
      </c>
      <c r="AI20" s="59">
        <v>144306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66.51337666574373</v>
      </c>
      <c r="AO20" s="69">
        <f t="shared" si="3"/>
        <v>81.47401790080902</v>
      </c>
      <c r="AP20" s="69">
        <f t="shared" si="3"/>
        <v>53.49705737604068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103">
        <v>1423788</v>
      </c>
      <c r="E21" s="103">
        <v>194992</v>
      </c>
      <c r="F21" s="103">
        <v>194992</v>
      </c>
      <c r="G21" s="108" t="s">
        <v>341</v>
      </c>
      <c r="H21" s="108" t="s">
        <v>341</v>
      </c>
      <c r="I21" s="108" t="s">
        <v>341</v>
      </c>
      <c r="J21" s="103">
        <v>1228796</v>
      </c>
      <c r="K21" s="103">
        <v>390796</v>
      </c>
      <c r="L21" s="103">
        <v>615970</v>
      </c>
      <c r="M21" s="103">
        <v>109061</v>
      </c>
      <c r="N21" s="103">
        <v>112969</v>
      </c>
      <c r="O21" s="92">
        <f t="shared" si="0"/>
        <v>100</v>
      </c>
      <c r="P21" s="92">
        <f t="shared" si="0"/>
        <v>31.803163421755933</v>
      </c>
      <c r="Q21" s="92">
        <f t="shared" si="0"/>
        <v>50.12793010393914</v>
      </c>
      <c r="R21" s="92">
        <f t="shared" si="0"/>
        <v>8.87543579243422</v>
      </c>
      <c r="S21" s="92">
        <f t="shared" si="0"/>
        <v>9.193470681870709</v>
      </c>
      <c r="T21" s="70" t="s">
        <v>145</v>
      </c>
      <c r="U21" s="66">
        <v>605485</v>
      </c>
      <c r="V21" s="58">
        <v>268919</v>
      </c>
      <c r="W21" s="58">
        <v>336566</v>
      </c>
      <c r="X21" s="67">
        <v>13906</v>
      </c>
      <c r="Y21" s="59">
        <v>6148</v>
      </c>
      <c r="Z21" s="59">
        <v>7758</v>
      </c>
      <c r="AA21" s="67">
        <v>359134</v>
      </c>
      <c r="AB21" s="59">
        <v>212187</v>
      </c>
      <c r="AC21" s="59">
        <v>146947</v>
      </c>
      <c r="AD21" s="67">
        <v>24951</v>
      </c>
      <c r="AE21" s="59">
        <v>12997</v>
      </c>
      <c r="AF21" s="59">
        <v>11954</v>
      </c>
      <c r="AG21" s="67">
        <v>207494</v>
      </c>
      <c r="AH21" s="59">
        <v>37587</v>
      </c>
      <c r="AI21" s="59">
        <v>169907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59.31344294243458</v>
      </c>
      <c r="AO21" s="69">
        <f t="shared" si="3"/>
        <v>78.90368475265787</v>
      </c>
      <c r="AP21" s="69">
        <f t="shared" si="3"/>
        <v>43.66067873760272</v>
      </c>
      <c r="AQ21" s="5"/>
      <c r="AR21" s="5"/>
    </row>
    <row r="22" spans="1:44" s="1" customFormat="1" ht="12" customHeight="1">
      <c r="A22" s="32" t="s">
        <v>522</v>
      </c>
      <c r="B22" s="33" t="s">
        <v>15</v>
      </c>
      <c r="C22" s="35" t="s">
        <v>16</v>
      </c>
      <c r="D22" s="36">
        <v>1883831</v>
      </c>
      <c r="E22" s="36">
        <v>230504</v>
      </c>
      <c r="F22" s="36">
        <v>230504</v>
      </c>
      <c r="G22" s="107" t="s">
        <v>340</v>
      </c>
      <c r="H22" s="107" t="s">
        <v>340</v>
      </c>
      <c r="I22" s="107" t="s">
        <v>340</v>
      </c>
      <c r="J22" s="36">
        <v>1653327</v>
      </c>
      <c r="K22" s="36">
        <v>567139</v>
      </c>
      <c r="L22" s="36">
        <v>828141</v>
      </c>
      <c r="M22" s="36">
        <v>139580</v>
      </c>
      <c r="N22" s="36">
        <v>118467</v>
      </c>
      <c r="O22" s="90">
        <f t="shared" si="0"/>
        <v>100</v>
      </c>
      <c r="P22" s="90">
        <f t="shared" si="0"/>
        <v>34.30289349898719</v>
      </c>
      <c r="Q22" s="90">
        <f t="shared" si="0"/>
        <v>50.08936526168145</v>
      </c>
      <c r="R22" s="90">
        <f t="shared" si="0"/>
        <v>8.44237104940523</v>
      </c>
      <c r="S22" s="90">
        <f t="shared" si="0"/>
        <v>7.16537018992613</v>
      </c>
      <c r="T22" s="70" t="s">
        <v>146</v>
      </c>
      <c r="U22" s="56">
        <v>410054</v>
      </c>
      <c r="V22" s="63">
        <v>171621</v>
      </c>
      <c r="W22" s="63">
        <v>238433</v>
      </c>
      <c r="X22" s="57">
        <v>8175</v>
      </c>
      <c r="Y22" s="64">
        <v>3589</v>
      </c>
      <c r="Z22" s="64">
        <v>4586</v>
      </c>
      <c r="AA22" s="57">
        <v>195492</v>
      </c>
      <c r="AB22" s="64">
        <v>121721</v>
      </c>
      <c r="AC22" s="64">
        <v>73771</v>
      </c>
      <c r="AD22" s="57">
        <v>10846</v>
      </c>
      <c r="AE22" s="64">
        <v>5401</v>
      </c>
      <c r="AF22" s="64">
        <v>5445</v>
      </c>
      <c r="AG22" s="57">
        <v>195541</v>
      </c>
      <c r="AH22" s="64">
        <v>40910</v>
      </c>
      <c r="AI22" s="64">
        <v>154631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47.67469650338736</v>
      </c>
      <c r="AO22" s="69">
        <f t="shared" si="3"/>
        <v>70.92430413527482</v>
      </c>
      <c r="AP22" s="69">
        <f t="shared" si="3"/>
        <v>30.93992861726355</v>
      </c>
      <c r="AQ22" s="5"/>
      <c r="AR22" s="5"/>
    </row>
    <row r="23" spans="1:44" s="1" customFormat="1" ht="12" customHeight="1">
      <c r="A23" s="197" t="s">
        <v>66</v>
      </c>
      <c r="B23" s="39" t="s">
        <v>19</v>
      </c>
      <c r="C23" s="41" t="s">
        <v>20</v>
      </c>
      <c r="D23" s="103">
        <v>939967</v>
      </c>
      <c r="E23" s="103">
        <v>119628</v>
      </c>
      <c r="F23" s="103">
        <v>119628</v>
      </c>
      <c r="G23" s="108" t="s">
        <v>341</v>
      </c>
      <c r="H23" s="108" t="s">
        <v>341</v>
      </c>
      <c r="I23" s="108" t="s">
        <v>341</v>
      </c>
      <c r="J23" s="103">
        <v>820339</v>
      </c>
      <c r="K23" s="103">
        <v>310962</v>
      </c>
      <c r="L23" s="103">
        <v>418363</v>
      </c>
      <c r="M23" s="103">
        <v>66872</v>
      </c>
      <c r="N23" s="103">
        <v>24142</v>
      </c>
      <c r="O23" s="92">
        <f t="shared" si="0"/>
        <v>100</v>
      </c>
      <c r="P23" s="92">
        <f t="shared" si="0"/>
        <v>37.90652401019579</v>
      </c>
      <c r="Q23" s="92">
        <f t="shared" si="0"/>
        <v>50.99879440085135</v>
      </c>
      <c r="R23" s="92">
        <f t="shared" si="0"/>
        <v>8.151751897691078</v>
      </c>
      <c r="S23" s="92">
        <f t="shared" si="0"/>
        <v>2.9429296912617833</v>
      </c>
      <c r="T23" s="70" t="s">
        <v>147</v>
      </c>
      <c r="U23" s="66">
        <v>247734</v>
      </c>
      <c r="V23" s="58">
        <v>109888</v>
      </c>
      <c r="W23" s="58">
        <v>137846</v>
      </c>
      <c r="X23" s="67">
        <v>5470</v>
      </c>
      <c r="Y23" s="59">
        <v>2829</v>
      </c>
      <c r="Z23" s="59">
        <v>2641</v>
      </c>
      <c r="AA23" s="67">
        <v>92476</v>
      </c>
      <c r="AB23" s="59">
        <v>68239</v>
      </c>
      <c r="AC23" s="59">
        <v>24237</v>
      </c>
      <c r="AD23" s="67">
        <v>5813</v>
      </c>
      <c r="AE23" s="59">
        <v>3424</v>
      </c>
      <c r="AF23" s="59">
        <v>2389</v>
      </c>
      <c r="AG23" s="67">
        <v>143975</v>
      </c>
      <c r="AH23" s="59">
        <v>35396</v>
      </c>
      <c r="AI23" s="59">
        <v>108579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37.32874776978534</v>
      </c>
      <c r="AO23" s="69">
        <f t="shared" si="3"/>
        <v>62.098682294700055</v>
      </c>
      <c r="AP23" s="69">
        <f t="shared" si="3"/>
        <v>17.582664712795438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103">
        <v>943864</v>
      </c>
      <c r="E24" s="103">
        <v>110876</v>
      </c>
      <c r="F24" s="103">
        <v>110876</v>
      </c>
      <c r="G24" s="108" t="s">
        <v>341</v>
      </c>
      <c r="H24" s="108" t="s">
        <v>341</v>
      </c>
      <c r="I24" s="108" t="s">
        <v>341</v>
      </c>
      <c r="J24" s="103">
        <v>832988</v>
      </c>
      <c r="K24" s="103">
        <v>256177</v>
      </c>
      <c r="L24" s="103">
        <v>409778</v>
      </c>
      <c r="M24" s="103">
        <v>72708</v>
      </c>
      <c r="N24" s="103">
        <v>94325</v>
      </c>
      <c r="O24" s="92">
        <f t="shared" si="0"/>
        <v>100</v>
      </c>
      <c r="P24" s="92">
        <f t="shared" si="0"/>
        <v>30.75398445115656</v>
      </c>
      <c r="Q24" s="92">
        <f t="shared" si="0"/>
        <v>49.19374588829611</v>
      </c>
      <c r="R24" s="92">
        <f t="shared" si="0"/>
        <v>8.728577122359505</v>
      </c>
      <c r="S24" s="92">
        <f t="shared" si="0"/>
        <v>11.323692538187826</v>
      </c>
      <c r="T24" s="70" t="s">
        <v>148</v>
      </c>
      <c r="U24" s="66">
        <v>104766</v>
      </c>
      <c r="V24" s="58">
        <v>48077</v>
      </c>
      <c r="W24" s="58">
        <v>56689</v>
      </c>
      <c r="X24" s="67">
        <v>3706</v>
      </c>
      <c r="Y24" s="59">
        <v>2337</v>
      </c>
      <c r="Z24" s="59">
        <v>1369</v>
      </c>
      <c r="AA24" s="67">
        <v>30334</v>
      </c>
      <c r="AB24" s="59">
        <v>25948</v>
      </c>
      <c r="AC24" s="59">
        <v>4386</v>
      </c>
      <c r="AD24" s="67">
        <v>2662</v>
      </c>
      <c r="AE24" s="59">
        <v>1810</v>
      </c>
      <c r="AF24" s="59">
        <v>852</v>
      </c>
      <c r="AG24" s="67">
        <v>68064</v>
      </c>
      <c r="AH24" s="59">
        <v>17982</v>
      </c>
      <c r="AI24" s="59">
        <v>50082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28.954049978046314</v>
      </c>
      <c r="AO24" s="69">
        <f t="shared" si="5"/>
        <v>53.97175364519416</v>
      </c>
      <c r="AP24" s="69">
        <f t="shared" si="5"/>
        <v>7.736950731182417</v>
      </c>
      <c r="AQ24" s="5"/>
      <c r="AR24" s="5"/>
    </row>
    <row r="25" spans="1:44" s="1" customFormat="1" ht="12" customHeight="1">
      <c r="A25" s="32" t="s">
        <v>69</v>
      </c>
      <c r="B25" s="33" t="s">
        <v>15</v>
      </c>
      <c r="C25" s="35" t="s">
        <v>16</v>
      </c>
      <c r="D25" s="36">
        <v>2773533</v>
      </c>
      <c r="E25" s="36">
        <v>331992</v>
      </c>
      <c r="F25" s="36">
        <v>331992</v>
      </c>
      <c r="G25" s="36" t="s">
        <v>340</v>
      </c>
      <c r="H25" s="36" t="s">
        <v>340</v>
      </c>
      <c r="I25" s="107" t="s">
        <v>340</v>
      </c>
      <c r="J25" s="36">
        <v>2441541</v>
      </c>
      <c r="K25" s="36">
        <v>854290</v>
      </c>
      <c r="L25" s="36">
        <v>1189347</v>
      </c>
      <c r="M25" s="36">
        <v>231112</v>
      </c>
      <c r="N25" s="36">
        <v>166792</v>
      </c>
      <c r="O25" s="90">
        <f t="shared" si="0"/>
        <v>100</v>
      </c>
      <c r="P25" s="90">
        <f t="shared" si="0"/>
        <v>34.98978718768188</v>
      </c>
      <c r="Q25" s="90">
        <f t="shared" si="0"/>
        <v>48.712964476123894</v>
      </c>
      <c r="R25" s="90">
        <f t="shared" si="0"/>
        <v>9.46582506703758</v>
      </c>
      <c r="S25" s="90">
        <f t="shared" si="0"/>
        <v>6.831423269156652</v>
      </c>
      <c r="T25" s="70" t="s">
        <v>149</v>
      </c>
      <c r="U25" s="56">
        <v>23848</v>
      </c>
      <c r="V25" s="63">
        <v>10265</v>
      </c>
      <c r="W25" s="63">
        <v>13583</v>
      </c>
      <c r="X25" s="57">
        <v>1316</v>
      </c>
      <c r="Y25" s="64">
        <v>880</v>
      </c>
      <c r="Z25" s="64">
        <v>436</v>
      </c>
      <c r="AA25" s="57">
        <v>4920</v>
      </c>
      <c r="AB25" s="64">
        <v>4349</v>
      </c>
      <c r="AC25" s="64">
        <v>571</v>
      </c>
      <c r="AD25" s="57">
        <v>584</v>
      </c>
      <c r="AE25" s="64">
        <v>373</v>
      </c>
      <c r="AF25" s="64">
        <v>211</v>
      </c>
      <c r="AG25" s="57">
        <v>17028</v>
      </c>
      <c r="AH25" s="64">
        <v>4663</v>
      </c>
      <c r="AI25" s="64">
        <v>12365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20.630660852063066</v>
      </c>
      <c r="AO25" s="69">
        <f t="shared" si="5"/>
        <v>42.36726741354116</v>
      </c>
      <c r="AP25" s="69">
        <f t="shared" si="5"/>
        <v>4.203784141942133</v>
      </c>
      <c r="AQ25" s="5"/>
      <c r="AR25" s="5"/>
    </row>
    <row r="26" spans="1:44" s="1" customFormat="1" ht="12" customHeight="1">
      <c r="A26" s="197" t="s">
        <v>70</v>
      </c>
      <c r="B26" s="39" t="s">
        <v>19</v>
      </c>
      <c r="C26" s="41" t="s">
        <v>20</v>
      </c>
      <c r="D26" s="103">
        <v>1371957</v>
      </c>
      <c r="E26" s="103">
        <v>172497</v>
      </c>
      <c r="F26" s="103">
        <v>172497</v>
      </c>
      <c r="G26" s="108" t="s">
        <v>341</v>
      </c>
      <c r="H26" s="103" t="s">
        <v>341</v>
      </c>
      <c r="I26" s="108" t="s">
        <v>341</v>
      </c>
      <c r="J26" s="103">
        <v>1199460</v>
      </c>
      <c r="K26" s="103">
        <v>463895</v>
      </c>
      <c r="L26" s="103">
        <v>596799</v>
      </c>
      <c r="M26" s="103">
        <v>108001</v>
      </c>
      <c r="N26" s="103">
        <v>30765</v>
      </c>
      <c r="O26" s="92">
        <f t="shared" si="0"/>
        <v>100</v>
      </c>
      <c r="P26" s="92">
        <f t="shared" si="0"/>
        <v>38.67532056091908</v>
      </c>
      <c r="Q26" s="92">
        <f t="shared" si="0"/>
        <v>49.755640038017106</v>
      </c>
      <c r="R26" s="92">
        <f t="shared" si="0"/>
        <v>9.004135194170711</v>
      </c>
      <c r="S26" s="92">
        <f t="shared" si="0"/>
        <v>2.5649042068931016</v>
      </c>
      <c r="T26" s="70" t="s">
        <v>150</v>
      </c>
      <c r="U26" s="66">
        <v>3500</v>
      </c>
      <c r="V26" s="58">
        <v>1568</v>
      </c>
      <c r="W26" s="58">
        <v>1932</v>
      </c>
      <c r="X26" s="67">
        <v>352</v>
      </c>
      <c r="Y26" s="59">
        <v>255</v>
      </c>
      <c r="Z26" s="59">
        <v>97</v>
      </c>
      <c r="AA26" s="67">
        <v>648</v>
      </c>
      <c r="AB26" s="59">
        <v>552</v>
      </c>
      <c r="AC26" s="59">
        <v>96</v>
      </c>
      <c r="AD26" s="67">
        <v>101</v>
      </c>
      <c r="AE26" s="59">
        <v>78</v>
      </c>
      <c r="AF26" s="59">
        <v>23</v>
      </c>
      <c r="AG26" s="67">
        <v>2399</v>
      </c>
      <c r="AH26" s="59">
        <v>683</v>
      </c>
      <c r="AI26" s="59">
        <v>1716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18.514285714285712</v>
      </c>
      <c r="AO26" s="69">
        <f t="shared" si="5"/>
        <v>35.204081632653065</v>
      </c>
      <c r="AP26" s="69">
        <f t="shared" si="5"/>
        <v>4.968944099378882</v>
      </c>
      <c r="AQ26" s="5"/>
      <c r="AR26" s="5"/>
    </row>
    <row r="27" spans="1:44" s="1" customFormat="1" ht="12" customHeight="1">
      <c r="A27" s="198"/>
      <c r="B27" s="39" t="s">
        <v>21</v>
      </c>
      <c r="C27" s="41" t="s">
        <v>22</v>
      </c>
      <c r="D27" s="103">
        <v>1401576</v>
      </c>
      <c r="E27" s="103">
        <v>159495</v>
      </c>
      <c r="F27" s="103">
        <v>159495</v>
      </c>
      <c r="G27" s="103" t="s">
        <v>341</v>
      </c>
      <c r="H27" s="108" t="s">
        <v>341</v>
      </c>
      <c r="I27" s="108" t="s">
        <v>341</v>
      </c>
      <c r="J27" s="103">
        <v>1242081</v>
      </c>
      <c r="K27" s="103">
        <v>390395</v>
      </c>
      <c r="L27" s="103">
        <v>592548</v>
      </c>
      <c r="M27" s="103">
        <v>123111</v>
      </c>
      <c r="N27" s="103">
        <v>136027</v>
      </c>
      <c r="O27" s="92">
        <f t="shared" si="0"/>
        <v>100</v>
      </c>
      <c r="P27" s="92">
        <f t="shared" si="0"/>
        <v>31.430719896689506</v>
      </c>
      <c r="Q27" s="92">
        <f t="shared" si="0"/>
        <v>47.706067478691004</v>
      </c>
      <c r="R27" s="92">
        <f t="shared" si="0"/>
        <v>9.911672427160548</v>
      </c>
      <c r="S27" s="92">
        <f t="shared" si="0"/>
        <v>10.951540197458943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23</v>
      </c>
      <c r="B28" s="33" t="s">
        <v>15</v>
      </c>
      <c r="C28" s="35" t="s">
        <v>16</v>
      </c>
      <c r="D28" s="36">
        <v>7090184</v>
      </c>
      <c r="E28" s="36">
        <v>877630</v>
      </c>
      <c r="F28" s="36">
        <v>877630</v>
      </c>
      <c r="G28" s="107" t="s">
        <v>340</v>
      </c>
      <c r="H28" s="107" t="s">
        <v>340</v>
      </c>
      <c r="I28" s="107" t="s">
        <v>340</v>
      </c>
      <c r="J28" s="36">
        <v>6212554</v>
      </c>
      <c r="K28" s="36">
        <v>2085442</v>
      </c>
      <c r="L28" s="36">
        <v>3124370</v>
      </c>
      <c r="M28" s="36">
        <v>515643</v>
      </c>
      <c r="N28" s="36">
        <v>487099</v>
      </c>
      <c r="O28" s="90">
        <f aca="true" t="shared" si="6" ref="O28:S45">+J28/$J28*100</f>
        <v>100</v>
      </c>
      <c r="P28" s="90">
        <f t="shared" si="6"/>
        <v>33.56819111753395</v>
      </c>
      <c r="Q28" s="90">
        <f t="shared" si="6"/>
        <v>50.29123288103411</v>
      </c>
      <c r="R28" s="90">
        <f t="shared" si="6"/>
        <v>8.300016386175477</v>
      </c>
      <c r="S28" s="90">
        <f t="shared" si="6"/>
        <v>7.840559615256463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97" t="s">
        <v>24</v>
      </c>
      <c r="B29" s="39" t="s">
        <v>19</v>
      </c>
      <c r="C29" s="41" t="s">
        <v>20</v>
      </c>
      <c r="D29" s="103">
        <v>3611525</v>
      </c>
      <c r="E29" s="103">
        <v>457317</v>
      </c>
      <c r="F29" s="103">
        <v>457317</v>
      </c>
      <c r="G29" s="108" t="s">
        <v>341</v>
      </c>
      <c r="H29" s="108" t="s">
        <v>341</v>
      </c>
      <c r="I29" s="108" t="s">
        <v>341</v>
      </c>
      <c r="J29" s="103">
        <v>3154208</v>
      </c>
      <c r="K29" s="103">
        <v>1169907</v>
      </c>
      <c r="L29" s="103">
        <v>1620865</v>
      </c>
      <c r="M29" s="103">
        <v>268462</v>
      </c>
      <c r="N29" s="103">
        <v>94974</v>
      </c>
      <c r="O29" s="92">
        <f t="shared" si="6"/>
        <v>100</v>
      </c>
      <c r="P29" s="92">
        <f t="shared" si="6"/>
        <v>37.09035675516643</v>
      </c>
      <c r="Q29" s="92">
        <f t="shared" si="6"/>
        <v>51.38738472542077</v>
      </c>
      <c r="R29" s="92">
        <f t="shared" si="6"/>
        <v>8.51123324777567</v>
      </c>
      <c r="S29" s="92">
        <f t="shared" si="6"/>
        <v>3.011025271637127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98"/>
      <c r="B30" s="39" t="s">
        <v>21</v>
      </c>
      <c r="C30" s="41" t="s">
        <v>22</v>
      </c>
      <c r="D30" s="103">
        <v>3478659</v>
      </c>
      <c r="E30" s="103">
        <v>420313</v>
      </c>
      <c r="F30" s="103">
        <v>420313</v>
      </c>
      <c r="G30" s="108" t="s">
        <v>341</v>
      </c>
      <c r="H30" s="108" t="s">
        <v>341</v>
      </c>
      <c r="I30" s="108" t="s">
        <v>341</v>
      </c>
      <c r="J30" s="103">
        <v>3058346</v>
      </c>
      <c r="K30" s="103">
        <v>915535</v>
      </c>
      <c r="L30" s="103">
        <v>1503505</v>
      </c>
      <c r="M30" s="103">
        <v>247181</v>
      </c>
      <c r="N30" s="103">
        <v>392125</v>
      </c>
      <c r="O30" s="92">
        <f t="shared" si="6"/>
        <v>100</v>
      </c>
      <c r="P30" s="92">
        <f t="shared" si="6"/>
        <v>29.935625334739758</v>
      </c>
      <c r="Q30" s="92">
        <f t="shared" si="6"/>
        <v>49.16072282207441</v>
      </c>
      <c r="R30" s="92">
        <f t="shared" si="6"/>
        <v>8.082179060184819</v>
      </c>
      <c r="S30" s="92">
        <f t="shared" si="6"/>
        <v>12.82147278300101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27</v>
      </c>
      <c r="B31" s="15" t="s">
        <v>15</v>
      </c>
      <c r="C31" s="34" t="s">
        <v>16</v>
      </c>
      <c r="D31" s="36">
        <v>455221</v>
      </c>
      <c r="E31" s="37">
        <v>54363</v>
      </c>
      <c r="F31" s="37">
        <v>54363</v>
      </c>
      <c r="G31" s="105" t="s">
        <v>338</v>
      </c>
      <c r="H31" s="37" t="s">
        <v>338</v>
      </c>
      <c r="I31" s="105" t="s">
        <v>338</v>
      </c>
      <c r="J31" s="37">
        <v>400858</v>
      </c>
      <c r="K31" s="37">
        <v>135065</v>
      </c>
      <c r="L31" s="37">
        <v>201351</v>
      </c>
      <c r="M31" s="37">
        <v>33639</v>
      </c>
      <c r="N31" s="37">
        <v>30803</v>
      </c>
      <c r="O31" s="90">
        <f t="shared" si="6"/>
        <v>100</v>
      </c>
      <c r="P31" s="90">
        <f t="shared" si="6"/>
        <v>33.69397642057786</v>
      </c>
      <c r="Q31" s="90">
        <f t="shared" si="6"/>
        <v>50.23000663576628</v>
      </c>
      <c r="R31" s="90">
        <f t="shared" si="6"/>
        <v>8.391749696900149</v>
      </c>
      <c r="S31" s="90">
        <f t="shared" si="6"/>
        <v>7.684267246755709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28</v>
      </c>
      <c r="B32" s="27" t="s">
        <v>19</v>
      </c>
      <c r="C32" s="40" t="s">
        <v>20</v>
      </c>
      <c r="D32" s="103">
        <v>230027</v>
      </c>
      <c r="E32" s="104">
        <v>28230</v>
      </c>
      <c r="F32" s="104">
        <v>28230</v>
      </c>
      <c r="G32" s="106" t="s">
        <v>339</v>
      </c>
      <c r="H32" s="104" t="s">
        <v>339</v>
      </c>
      <c r="I32" s="106" t="s">
        <v>339</v>
      </c>
      <c r="J32" s="104">
        <v>201797</v>
      </c>
      <c r="K32" s="104">
        <v>74883</v>
      </c>
      <c r="L32" s="104">
        <v>104183</v>
      </c>
      <c r="M32" s="104">
        <v>17207</v>
      </c>
      <c r="N32" s="104">
        <v>5524</v>
      </c>
      <c r="O32" s="91">
        <f t="shared" si="6"/>
        <v>100</v>
      </c>
      <c r="P32" s="91">
        <f t="shared" si="6"/>
        <v>37.10808386645986</v>
      </c>
      <c r="Q32" s="91">
        <f t="shared" si="6"/>
        <v>51.62762578234562</v>
      </c>
      <c r="R32" s="91">
        <f t="shared" si="6"/>
        <v>8.526885929919672</v>
      </c>
      <c r="S32" s="91">
        <f t="shared" si="6"/>
        <v>2.7374044212748454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98"/>
      <c r="B33" s="27" t="s">
        <v>21</v>
      </c>
      <c r="C33" s="40" t="s">
        <v>22</v>
      </c>
      <c r="D33" s="103">
        <v>225194</v>
      </c>
      <c r="E33" s="104">
        <v>26133</v>
      </c>
      <c r="F33" s="104">
        <v>26133</v>
      </c>
      <c r="G33" s="106" t="s">
        <v>339</v>
      </c>
      <c r="H33" s="106" t="s">
        <v>339</v>
      </c>
      <c r="I33" s="106" t="s">
        <v>339</v>
      </c>
      <c r="J33" s="104">
        <v>199061</v>
      </c>
      <c r="K33" s="104">
        <v>60182</v>
      </c>
      <c r="L33" s="104">
        <v>97168</v>
      </c>
      <c r="M33" s="104">
        <v>16432</v>
      </c>
      <c r="N33" s="104">
        <v>25279</v>
      </c>
      <c r="O33" s="91">
        <f t="shared" si="6"/>
        <v>100</v>
      </c>
      <c r="P33" s="91">
        <f t="shared" si="6"/>
        <v>30.232943670533153</v>
      </c>
      <c r="Q33" s="91">
        <f t="shared" si="6"/>
        <v>48.81317787010012</v>
      </c>
      <c r="R33" s="91">
        <f t="shared" si="6"/>
        <v>8.254756079794635</v>
      </c>
      <c r="S33" s="91">
        <f t="shared" si="6"/>
        <v>12.699122379572092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36">
        <v>557010</v>
      </c>
      <c r="E34" s="37">
        <v>90788</v>
      </c>
      <c r="F34" s="37">
        <v>90788</v>
      </c>
      <c r="G34" s="105" t="s">
        <v>338</v>
      </c>
      <c r="H34" s="105" t="s">
        <v>338</v>
      </c>
      <c r="I34" s="105" t="s">
        <v>338</v>
      </c>
      <c r="J34" s="37">
        <v>466222</v>
      </c>
      <c r="K34" s="37">
        <v>150224</v>
      </c>
      <c r="L34" s="37">
        <v>251351</v>
      </c>
      <c r="M34" s="37">
        <v>36623</v>
      </c>
      <c r="N34" s="37">
        <v>28024</v>
      </c>
      <c r="O34" s="90">
        <f t="shared" si="6"/>
        <v>100</v>
      </c>
      <c r="P34" s="90">
        <f t="shared" si="6"/>
        <v>32.221559686158095</v>
      </c>
      <c r="Q34" s="90">
        <f t="shared" si="6"/>
        <v>53.912299290895746</v>
      </c>
      <c r="R34" s="90">
        <f t="shared" si="6"/>
        <v>7.855270665047981</v>
      </c>
      <c r="S34" s="90">
        <f t="shared" si="6"/>
        <v>6.010870357898169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103">
        <v>284385</v>
      </c>
      <c r="E35" s="104">
        <v>47241</v>
      </c>
      <c r="F35" s="104">
        <v>47241</v>
      </c>
      <c r="G35" s="106" t="s">
        <v>339</v>
      </c>
      <c r="H35" s="106" t="s">
        <v>339</v>
      </c>
      <c r="I35" s="106" t="s">
        <v>339</v>
      </c>
      <c r="J35" s="104">
        <v>237144</v>
      </c>
      <c r="K35" s="104">
        <v>84705</v>
      </c>
      <c r="L35" s="104">
        <v>128688</v>
      </c>
      <c r="M35" s="104">
        <v>18155</v>
      </c>
      <c r="N35" s="104">
        <v>5596</v>
      </c>
      <c r="O35" s="91">
        <f t="shared" si="6"/>
        <v>100</v>
      </c>
      <c r="P35" s="91">
        <f t="shared" si="6"/>
        <v>35.71880376480113</v>
      </c>
      <c r="Q35" s="91">
        <f t="shared" si="6"/>
        <v>54.2657625746382</v>
      </c>
      <c r="R35" s="91">
        <f t="shared" si="6"/>
        <v>7.655685996693992</v>
      </c>
      <c r="S35" s="91">
        <f t="shared" si="6"/>
        <v>2.3597476638666803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98"/>
      <c r="B36" s="27" t="s">
        <v>21</v>
      </c>
      <c r="C36" s="40" t="s">
        <v>22</v>
      </c>
      <c r="D36" s="103">
        <v>272625</v>
      </c>
      <c r="E36" s="104">
        <v>43547</v>
      </c>
      <c r="F36" s="104">
        <v>43547</v>
      </c>
      <c r="G36" s="106" t="s">
        <v>339</v>
      </c>
      <c r="H36" s="106" t="s">
        <v>339</v>
      </c>
      <c r="I36" s="106" t="s">
        <v>339</v>
      </c>
      <c r="J36" s="104">
        <v>229078</v>
      </c>
      <c r="K36" s="104">
        <v>65519</v>
      </c>
      <c r="L36" s="104">
        <v>122663</v>
      </c>
      <c r="M36" s="104">
        <v>18468</v>
      </c>
      <c r="N36" s="104">
        <v>22428</v>
      </c>
      <c r="O36" s="91">
        <f t="shared" si="6"/>
        <v>100</v>
      </c>
      <c r="P36" s="91">
        <f t="shared" si="6"/>
        <v>28.601175145583603</v>
      </c>
      <c r="Q36" s="91">
        <f t="shared" si="6"/>
        <v>53.546390312469995</v>
      </c>
      <c r="R36" s="91">
        <f t="shared" si="6"/>
        <v>8.061882852128969</v>
      </c>
      <c r="S36" s="91">
        <f t="shared" si="6"/>
        <v>9.790551689817443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36">
        <v>548863</v>
      </c>
      <c r="E37" s="37">
        <v>68846</v>
      </c>
      <c r="F37" s="37">
        <v>68846</v>
      </c>
      <c r="G37" s="105" t="s">
        <v>338</v>
      </c>
      <c r="H37" s="105" t="s">
        <v>338</v>
      </c>
      <c r="I37" s="105" t="s">
        <v>338</v>
      </c>
      <c r="J37" s="37">
        <v>480017</v>
      </c>
      <c r="K37" s="37">
        <v>157249</v>
      </c>
      <c r="L37" s="37">
        <v>247252</v>
      </c>
      <c r="M37" s="37">
        <v>38304</v>
      </c>
      <c r="N37" s="37">
        <v>37212</v>
      </c>
      <c r="O37" s="90">
        <f t="shared" si="6"/>
        <v>100</v>
      </c>
      <c r="P37" s="90">
        <f t="shared" si="6"/>
        <v>32.75904811704585</v>
      </c>
      <c r="Q37" s="90">
        <f t="shared" si="6"/>
        <v>51.50900905592927</v>
      </c>
      <c r="R37" s="90">
        <f t="shared" si="6"/>
        <v>7.979717385009281</v>
      </c>
      <c r="S37" s="90">
        <f t="shared" si="6"/>
        <v>7.752225442015595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103">
        <v>283174</v>
      </c>
      <c r="E38" s="104">
        <v>35812</v>
      </c>
      <c r="F38" s="104">
        <v>35812</v>
      </c>
      <c r="G38" s="106" t="s">
        <v>339</v>
      </c>
      <c r="H38" s="106" t="s">
        <v>339</v>
      </c>
      <c r="I38" s="106" t="s">
        <v>339</v>
      </c>
      <c r="J38" s="104">
        <v>247362</v>
      </c>
      <c r="K38" s="104">
        <v>89337</v>
      </c>
      <c r="L38" s="104">
        <v>129792</v>
      </c>
      <c r="M38" s="104">
        <v>20427</v>
      </c>
      <c r="N38" s="104">
        <v>7806</v>
      </c>
      <c r="O38" s="91">
        <f t="shared" si="6"/>
        <v>100</v>
      </c>
      <c r="P38" s="91">
        <f t="shared" si="6"/>
        <v>36.115894923229924</v>
      </c>
      <c r="Q38" s="91">
        <f t="shared" si="6"/>
        <v>52.47046838237077</v>
      </c>
      <c r="R38" s="91">
        <f t="shared" si="6"/>
        <v>8.257937759235451</v>
      </c>
      <c r="S38" s="91">
        <f t="shared" si="6"/>
        <v>3.155698935163849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98"/>
      <c r="B39" s="27" t="s">
        <v>21</v>
      </c>
      <c r="C39" s="40" t="s">
        <v>22</v>
      </c>
      <c r="D39" s="103">
        <v>265689</v>
      </c>
      <c r="E39" s="104">
        <v>33034</v>
      </c>
      <c r="F39" s="104">
        <v>33034</v>
      </c>
      <c r="G39" s="106" t="s">
        <v>339</v>
      </c>
      <c r="H39" s="106" t="s">
        <v>339</v>
      </c>
      <c r="I39" s="106" t="s">
        <v>339</v>
      </c>
      <c r="J39" s="104">
        <v>232655</v>
      </c>
      <c r="K39" s="104">
        <v>67912</v>
      </c>
      <c r="L39" s="104">
        <v>117460</v>
      </c>
      <c r="M39" s="104">
        <v>17877</v>
      </c>
      <c r="N39" s="104">
        <v>29406</v>
      </c>
      <c r="O39" s="91">
        <f t="shared" si="6"/>
        <v>100</v>
      </c>
      <c r="P39" s="91">
        <f t="shared" si="6"/>
        <v>29.19000236401539</v>
      </c>
      <c r="Q39" s="91">
        <f t="shared" si="6"/>
        <v>50.48677225935398</v>
      </c>
      <c r="R39" s="91">
        <f t="shared" si="6"/>
        <v>7.6839096516300955</v>
      </c>
      <c r="S39" s="91">
        <f t="shared" si="6"/>
        <v>12.639315725000538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36">
        <v>1277824</v>
      </c>
      <c r="E40" s="37">
        <v>166429</v>
      </c>
      <c r="F40" s="37">
        <v>166429</v>
      </c>
      <c r="G40" s="37" t="s">
        <v>338</v>
      </c>
      <c r="H40" s="105" t="s">
        <v>338</v>
      </c>
      <c r="I40" s="105" t="s">
        <v>338</v>
      </c>
      <c r="J40" s="37">
        <v>1111395</v>
      </c>
      <c r="K40" s="37">
        <v>375638</v>
      </c>
      <c r="L40" s="37">
        <v>583477</v>
      </c>
      <c r="M40" s="37">
        <v>69159</v>
      </c>
      <c r="N40" s="37">
        <v>83121</v>
      </c>
      <c r="O40" s="90">
        <f t="shared" si="6"/>
        <v>100</v>
      </c>
      <c r="P40" s="90">
        <f t="shared" si="6"/>
        <v>33.798784410583096</v>
      </c>
      <c r="Q40" s="90">
        <f t="shared" si="6"/>
        <v>52.49951637356656</v>
      </c>
      <c r="R40" s="90">
        <f t="shared" si="6"/>
        <v>6.222720095015723</v>
      </c>
      <c r="S40" s="90">
        <f t="shared" si="6"/>
        <v>7.478979120834627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103">
        <v>650677</v>
      </c>
      <c r="E41" s="104">
        <v>86902</v>
      </c>
      <c r="F41" s="104">
        <v>86902</v>
      </c>
      <c r="G41" s="106" t="s">
        <v>339</v>
      </c>
      <c r="H41" s="106" t="s">
        <v>339</v>
      </c>
      <c r="I41" s="106" t="s">
        <v>339</v>
      </c>
      <c r="J41" s="104">
        <v>563775</v>
      </c>
      <c r="K41" s="104">
        <v>209589</v>
      </c>
      <c r="L41" s="104">
        <v>300611</v>
      </c>
      <c r="M41" s="104">
        <v>36869</v>
      </c>
      <c r="N41" s="104">
        <v>16706</v>
      </c>
      <c r="O41" s="91">
        <f t="shared" si="6"/>
        <v>100</v>
      </c>
      <c r="P41" s="91">
        <f t="shared" si="6"/>
        <v>37.17600106425436</v>
      </c>
      <c r="Q41" s="91">
        <f t="shared" si="6"/>
        <v>53.32109440823023</v>
      </c>
      <c r="R41" s="91">
        <f t="shared" si="6"/>
        <v>6.539665646756242</v>
      </c>
      <c r="S41" s="91">
        <f t="shared" si="6"/>
        <v>2.963238880759168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98"/>
      <c r="B42" s="27" t="s">
        <v>21</v>
      </c>
      <c r="C42" s="40" t="s">
        <v>22</v>
      </c>
      <c r="D42" s="103">
        <v>627147</v>
      </c>
      <c r="E42" s="104">
        <v>79527</v>
      </c>
      <c r="F42" s="104">
        <v>79527</v>
      </c>
      <c r="G42" s="104" t="s">
        <v>339</v>
      </c>
      <c r="H42" s="106" t="s">
        <v>339</v>
      </c>
      <c r="I42" s="106" t="s">
        <v>339</v>
      </c>
      <c r="J42" s="104">
        <v>547620</v>
      </c>
      <c r="K42" s="104">
        <v>166049</v>
      </c>
      <c r="L42" s="104">
        <v>282866</v>
      </c>
      <c r="M42" s="104">
        <v>32290</v>
      </c>
      <c r="N42" s="104">
        <v>66415</v>
      </c>
      <c r="O42" s="91">
        <f t="shared" si="6"/>
        <v>100</v>
      </c>
      <c r="P42" s="91">
        <f t="shared" si="6"/>
        <v>30.32193857054162</v>
      </c>
      <c r="Q42" s="91">
        <f t="shared" si="6"/>
        <v>51.65370147182353</v>
      </c>
      <c r="R42" s="91">
        <f t="shared" si="6"/>
        <v>5.896424527957342</v>
      </c>
      <c r="S42" s="91">
        <f t="shared" si="6"/>
        <v>12.127935429677514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36">
        <v>497031</v>
      </c>
      <c r="E43" s="37">
        <v>53873</v>
      </c>
      <c r="F43" s="37">
        <v>53873</v>
      </c>
      <c r="G43" s="105" t="s">
        <v>338</v>
      </c>
      <c r="H43" s="105" t="s">
        <v>338</v>
      </c>
      <c r="I43" s="105" t="s">
        <v>338</v>
      </c>
      <c r="J43" s="37">
        <v>443158</v>
      </c>
      <c r="K43" s="37">
        <v>147897</v>
      </c>
      <c r="L43" s="37">
        <v>220298</v>
      </c>
      <c r="M43" s="37">
        <v>37298</v>
      </c>
      <c r="N43" s="37">
        <v>37665</v>
      </c>
      <c r="O43" s="90">
        <f t="shared" si="6"/>
        <v>100</v>
      </c>
      <c r="P43" s="90">
        <f t="shared" si="6"/>
        <v>33.37342437685882</v>
      </c>
      <c r="Q43" s="90">
        <f t="shared" si="6"/>
        <v>49.71093831094102</v>
      </c>
      <c r="R43" s="90">
        <f t="shared" si="6"/>
        <v>8.41641130251513</v>
      </c>
      <c r="S43" s="90">
        <f t="shared" si="6"/>
        <v>8.499226009685033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103">
        <v>254549</v>
      </c>
      <c r="E44" s="104">
        <v>28009</v>
      </c>
      <c r="F44" s="104">
        <v>28009</v>
      </c>
      <c r="G44" s="106" t="s">
        <v>339</v>
      </c>
      <c r="H44" s="106" t="s">
        <v>339</v>
      </c>
      <c r="I44" s="106" t="s">
        <v>339</v>
      </c>
      <c r="J44" s="104">
        <v>226540</v>
      </c>
      <c r="K44" s="104">
        <v>82898</v>
      </c>
      <c r="L44" s="104">
        <v>116271</v>
      </c>
      <c r="M44" s="104">
        <v>19806</v>
      </c>
      <c r="N44" s="104">
        <v>7565</v>
      </c>
      <c r="O44" s="91">
        <f t="shared" si="6"/>
        <v>100</v>
      </c>
      <c r="P44" s="91">
        <f t="shared" si="6"/>
        <v>36.59309614196168</v>
      </c>
      <c r="Q44" s="91">
        <f t="shared" si="6"/>
        <v>51.32471086783791</v>
      </c>
      <c r="R44" s="91">
        <f t="shared" si="6"/>
        <v>8.742826873841263</v>
      </c>
      <c r="S44" s="91">
        <f t="shared" si="6"/>
        <v>3.3393661163591415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98"/>
      <c r="B45" s="27" t="s">
        <v>21</v>
      </c>
      <c r="C45" s="40" t="s">
        <v>22</v>
      </c>
      <c r="D45" s="103">
        <v>242482</v>
      </c>
      <c r="E45" s="104">
        <v>25864</v>
      </c>
      <c r="F45" s="104">
        <v>25864</v>
      </c>
      <c r="G45" s="106" t="s">
        <v>339</v>
      </c>
      <c r="H45" s="106" t="s">
        <v>339</v>
      </c>
      <c r="I45" s="106" t="s">
        <v>339</v>
      </c>
      <c r="J45" s="104">
        <v>216618</v>
      </c>
      <c r="K45" s="104">
        <v>64999</v>
      </c>
      <c r="L45" s="104">
        <v>104027</v>
      </c>
      <c r="M45" s="104">
        <v>17492</v>
      </c>
      <c r="N45" s="104">
        <v>30100</v>
      </c>
      <c r="O45" s="91">
        <f t="shared" si="6"/>
        <v>100</v>
      </c>
      <c r="P45" s="91">
        <f t="shared" si="6"/>
        <v>30.006278333287167</v>
      </c>
      <c r="Q45" s="91">
        <f t="shared" si="6"/>
        <v>48.023248298848664</v>
      </c>
      <c r="R45" s="91">
        <f t="shared" si="6"/>
        <v>8.07504454846781</v>
      </c>
      <c r="S45" s="91">
        <f t="shared" si="6"/>
        <v>13.895428819396358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36">
        <v>686022</v>
      </c>
      <c r="E46" s="37">
        <v>78610</v>
      </c>
      <c r="F46" s="37">
        <v>78610</v>
      </c>
      <c r="G46" s="37" t="s">
        <v>338</v>
      </c>
      <c r="H46" s="105" t="s">
        <v>338</v>
      </c>
      <c r="I46" s="105" t="s">
        <v>338</v>
      </c>
      <c r="J46" s="37">
        <v>607412</v>
      </c>
      <c r="K46" s="37">
        <v>193365</v>
      </c>
      <c r="L46" s="37">
        <v>312147</v>
      </c>
      <c r="M46" s="37">
        <v>45952</v>
      </c>
      <c r="N46" s="37">
        <v>55948</v>
      </c>
      <c r="O46" s="90">
        <f aca="true" t="shared" si="7" ref="O46:S75">+J46/$J46*100</f>
        <v>100</v>
      </c>
      <c r="P46" s="90">
        <f t="shared" si="7"/>
        <v>31.834241009397246</v>
      </c>
      <c r="Q46" s="90">
        <f t="shared" si="7"/>
        <v>51.38966632203512</v>
      </c>
      <c r="R46" s="90">
        <f t="shared" si="7"/>
        <v>7.565211092306376</v>
      </c>
      <c r="S46" s="90">
        <f t="shared" si="7"/>
        <v>9.210881576261253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103">
        <v>355578</v>
      </c>
      <c r="E47" s="104">
        <v>40930</v>
      </c>
      <c r="F47" s="104">
        <v>40930</v>
      </c>
      <c r="G47" s="106" t="s">
        <v>339</v>
      </c>
      <c r="H47" s="106" t="s">
        <v>339</v>
      </c>
      <c r="I47" s="106" t="s">
        <v>339</v>
      </c>
      <c r="J47" s="104">
        <v>314648</v>
      </c>
      <c r="K47" s="104">
        <v>109074</v>
      </c>
      <c r="L47" s="104">
        <v>168276</v>
      </c>
      <c r="M47" s="104">
        <v>26017</v>
      </c>
      <c r="N47" s="104">
        <v>11281</v>
      </c>
      <c r="O47" s="91">
        <f t="shared" si="7"/>
        <v>100</v>
      </c>
      <c r="P47" s="91">
        <f t="shared" si="7"/>
        <v>34.66540387989118</v>
      </c>
      <c r="Q47" s="91">
        <f t="shared" si="7"/>
        <v>53.480714957666976</v>
      </c>
      <c r="R47" s="91">
        <f t="shared" si="7"/>
        <v>8.268604917240854</v>
      </c>
      <c r="S47" s="91">
        <f t="shared" si="7"/>
        <v>3.5852762452009865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98"/>
      <c r="B48" s="27" t="s">
        <v>21</v>
      </c>
      <c r="C48" s="40" t="s">
        <v>22</v>
      </c>
      <c r="D48" s="103">
        <v>330444</v>
      </c>
      <c r="E48" s="104">
        <v>37680</v>
      </c>
      <c r="F48" s="104">
        <v>37680</v>
      </c>
      <c r="G48" s="104" t="s">
        <v>339</v>
      </c>
      <c r="H48" s="106" t="s">
        <v>339</v>
      </c>
      <c r="I48" s="106" t="s">
        <v>339</v>
      </c>
      <c r="J48" s="104">
        <v>292764</v>
      </c>
      <c r="K48" s="104">
        <v>84291</v>
      </c>
      <c r="L48" s="104">
        <v>143871</v>
      </c>
      <c r="M48" s="104">
        <v>19935</v>
      </c>
      <c r="N48" s="104">
        <v>44667</v>
      </c>
      <c r="O48" s="91">
        <f t="shared" si="7"/>
        <v>100</v>
      </c>
      <c r="P48" s="91">
        <f t="shared" si="7"/>
        <v>28.79144976841415</v>
      </c>
      <c r="Q48" s="91">
        <f t="shared" si="7"/>
        <v>49.1423125794155</v>
      </c>
      <c r="R48" s="91">
        <f t="shared" si="7"/>
        <v>6.809238840841086</v>
      </c>
      <c r="S48" s="91">
        <f t="shared" si="7"/>
        <v>15.256998811329261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36">
        <v>507068</v>
      </c>
      <c r="E49" s="37">
        <v>47764</v>
      </c>
      <c r="F49" s="37">
        <v>47764</v>
      </c>
      <c r="G49" s="37" t="s">
        <v>338</v>
      </c>
      <c r="H49" s="105" t="s">
        <v>338</v>
      </c>
      <c r="I49" s="105" t="s">
        <v>338</v>
      </c>
      <c r="J49" s="37">
        <v>459304</v>
      </c>
      <c r="K49" s="37">
        <v>147411</v>
      </c>
      <c r="L49" s="37">
        <v>232135</v>
      </c>
      <c r="M49" s="37">
        <v>37081</v>
      </c>
      <c r="N49" s="37">
        <v>42677</v>
      </c>
      <c r="O49" s="90">
        <f t="shared" si="7"/>
        <v>100</v>
      </c>
      <c r="P49" s="90">
        <f t="shared" si="7"/>
        <v>32.09442983296466</v>
      </c>
      <c r="Q49" s="90">
        <f t="shared" si="7"/>
        <v>50.54060056084859</v>
      </c>
      <c r="R49" s="90">
        <f t="shared" si="7"/>
        <v>8.073302213784334</v>
      </c>
      <c r="S49" s="90">
        <f t="shared" si="7"/>
        <v>9.291667392402418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103">
        <v>263451</v>
      </c>
      <c r="E50" s="104">
        <v>24908</v>
      </c>
      <c r="F50" s="104">
        <v>24908</v>
      </c>
      <c r="G50" s="106" t="s">
        <v>339</v>
      </c>
      <c r="H50" s="106" t="s">
        <v>339</v>
      </c>
      <c r="I50" s="106" t="s">
        <v>339</v>
      </c>
      <c r="J50" s="104">
        <v>238543</v>
      </c>
      <c r="K50" s="104">
        <v>83864</v>
      </c>
      <c r="L50" s="104">
        <v>124538</v>
      </c>
      <c r="M50" s="104">
        <v>21305</v>
      </c>
      <c r="N50" s="104">
        <v>8836</v>
      </c>
      <c r="O50" s="91">
        <f t="shared" si="7"/>
        <v>100</v>
      </c>
      <c r="P50" s="91">
        <f t="shared" si="7"/>
        <v>35.156764189265665</v>
      </c>
      <c r="Q50" s="91">
        <f t="shared" si="7"/>
        <v>52.20777805259429</v>
      </c>
      <c r="R50" s="91">
        <f t="shared" si="7"/>
        <v>8.931303790092352</v>
      </c>
      <c r="S50" s="91">
        <f t="shared" si="7"/>
        <v>3.7041539680476894</v>
      </c>
      <c r="T50" s="4"/>
      <c r="AQ50"/>
      <c r="AR50"/>
    </row>
    <row r="51" spans="1:44" s="1" customFormat="1" ht="12" customHeight="1">
      <c r="A51" s="198"/>
      <c r="B51" s="27" t="s">
        <v>21</v>
      </c>
      <c r="C51" s="40" t="s">
        <v>22</v>
      </c>
      <c r="D51" s="103">
        <v>243617</v>
      </c>
      <c r="E51" s="104">
        <v>22856</v>
      </c>
      <c r="F51" s="104">
        <v>22856</v>
      </c>
      <c r="G51" s="104" t="s">
        <v>339</v>
      </c>
      <c r="H51" s="106" t="s">
        <v>339</v>
      </c>
      <c r="I51" s="106" t="s">
        <v>339</v>
      </c>
      <c r="J51" s="104">
        <v>220761</v>
      </c>
      <c r="K51" s="104">
        <v>63547</v>
      </c>
      <c r="L51" s="104">
        <v>107597</v>
      </c>
      <c r="M51" s="104">
        <v>15776</v>
      </c>
      <c r="N51" s="104">
        <v>33841</v>
      </c>
      <c r="O51" s="91">
        <f t="shared" si="7"/>
        <v>100</v>
      </c>
      <c r="P51" s="91">
        <f t="shared" si="7"/>
        <v>28.78542858566504</v>
      </c>
      <c r="Q51" s="91">
        <f t="shared" si="7"/>
        <v>48.739134176779416</v>
      </c>
      <c r="R51" s="91">
        <f t="shared" si="7"/>
        <v>7.146189770838146</v>
      </c>
      <c r="S51" s="91">
        <f t="shared" si="7"/>
        <v>15.3292474667174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36">
        <v>825406</v>
      </c>
      <c r="E52" s="37">
        <v>88101</v>
      </c>
      <c r="F52" s="37">
        <v>88101</v>
      </c>
      <c r="G52" s="105" t="s">
        <v>338</v>
      </c>
      <c r="H52" s="105" t="s">
        <v>338</v>
      </c>
      <c r="I52" s="105" t="s">
        <v>338</v>
      </c>
      <c r="J52" s="37">
        <v>737305</v>
      </c>
      <c r="K52" s="37">
        <v>251695</v>
      </c>
      <c r="L52" s="37">
        <v>354589</v>
      </c>
      <c r="M52" s="37">
        <v>68833</v>
      </c>
      <c r="N52" s="37">
        <v>62188</v>
      </c>
      <c r="O52" s="90">
        <f t="shared" si="7"/>
        <v>100</v>
      </c>
      <c r="P52" s="90">
        <f t="shared" si="7"/>
        <v>34.137161690209616</v>
      </c>
      <c r="Q52" s="90">
        <f t="shared" si="7"/>
        <v>48.092580411091745</v>
      </c>
      <c r="R52" s="90">
        <f t="shared" si="7"/>
        <v>9.335756572924367</v>
      </c>
      <c r="S52" s="90">
        <f t="shared" si="7"/>
        <v>8.434501325774272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103">
        <v>421534</v>
      </c>
      <c r="E53" s="104">
        <v>46023</v>
      </c>
      <c r="F53" s="104">
        <v>46023</v>
      </c>
      <c r="G53" s="106" t="s">
        <v>339</v>
      </c>
      <c r="H53" s="106" t="s">
        <v>339</v>
      </c>
      <c r="I53" s="106" t="s">
        <v>339</v>
      </c>
      <c r="J53" s="104">
        <v>375511</v>
      </c>
      <c r="K53" s="104">
        <v>142424</v>
      </c>
      <c r="L53" s="104">
        <v>183928</v>
      </c>
      <c r="M53" s="104">
        <v>36614</v>
      </c>
      <c r="N53" s="104">
        <v>12545</v>
      </c>
      <c r="O53" s="91">
        <f t="shared" si="7"/>
        <v>100</v>
      </c>
      <c r="P53" s="91">
        <f t="shared" si="7"/>
        <v>37.92805004380697</v>
      </c>
      <c r="Q53" s="91">
        <f t="shared" si="7"/>
        <v>48.98072226912128</v>
      </c>
      <c r="R53" s="91">
        <f t="shared" si="7"/>
        <v>9.750446724596616</v>
      </c>
      <c r="S53" s="91">
        <f t="shared" si="7"/>
        <v>3.340780962475134</v>
      </c>
      <c r="T53" s="4"/>
    </row>
    <row r="54" spans="1:20" s="1" customFormat="1" ht="12" customHeight="1">
      <c r="A54" s="198"/>
      <c r="B54" s="27" t="s">
        <v>21</v>
      </c>
      <c r="C54" s="40" t="s">
        <v>22</v>
      </c>
      <c r="D54" s="103">
        <v>403872</v>
      </c>
      <c r="E54" s="104">
        <v>42078</v>
      </c>
      <c r="F54" s="104">
        <v>42078</v>
      </c>
      <c r="G54" s="106" t="s">
        <v>339</v>
      </c>
      <c r="H54" s="106" t="s">
        <v>339</v>
      </c>
      <c r="I54" s="106" t="s">
        <v>339</v>
      </c>
      <c r="J54" s="104">
        <v>361794</v>
      </c>
      <c r="K54" s="104">
        <v>109271</v>
      </c>
      <c r="L54" s="104">
        <v>170661</v>
      </c>
      <c r="M54" s="104">
        <v>32219</v>
      </c>
      <c r="N54" s="104">
        <v>49643</v>
      </c>
      <c r="O54" s="91">
        <f t="shared" si="7"/>
        <v>100</v>
      </c>
      <c r="P54" s="91">
        <f t="shared" si="7"/>
        <v>30.202546200323944</v>
      </c>
      <c r="Q54" s="91">
        <f t="shared" si="7"/>
        <v>47.170765684339706</v>
      </c>
      <c r="R54" s="91">
        <f t="shared" si="7"/>
        <v>8.905343924995993</v>
      </c>
      <c r="S54" s="91">
        <f t="shared" si="7"/>
        <v>13.721344190340359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36">
        <v>218919</v>
      </c>
      <c r="E55" s="37">
        <v>25738</v>
      </c>
      <c r="F55" s="37">
        <v>25738</v>
      </c>
      <c r="G55" s="105" t="s">
        <v>338</v>
      </c>
      <c r="H55" s="105" t="s">
        <v>338</v>
      </c>
      <c r="I55" s="105" t="s">
        <v>338</v>
      </c>
      <c r="J55" s="37">
        <v>193181</v>
      </c>
      <c r="K55" s="37">
        <v>68181</v>
      </c>
      <c r="L55" s="37">
        <v>85548</v>
      </c>
      <c r="M55" s="37">
        <v>21821</v>
      </c>
      <c r="N55" s="37">
        <v>17631</v>
      </c>
      <c r="O55" s="90">
        <f t="shared" si="7"/>
        <v>100</v>
      </c>
      <c r="P55" s="90">
        <f t="shared" si="7"/>
        <v>35.293843597455236</v>
      </c>
      <c r="Q55" s="90">
        <f t="shared" si="7"/>
        <v>44.28385814339919</v>
      </c>
      <c r="R55" s="90">
        <f t="shared" si="7"/>
        <v>11.295624310879434</v>
      </c>
      <c r="S55" s="90">
        <f t="shared" si="7"/>
        <v>9.126673948266134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103">
        <v>112845</v>
      </c>
      <c r="E56" s="104">
        <v>13528</v>
      </c>
      <c r="F56" s="104">
        <v>13528</v>
      </c>
      <c r="G56" s="106" t="s">
        <v>339</v>
      </c>
      <c r="H56" s="106" t="s">
        <v>339</v>
      </c>
      <c r="I56" s="106" t="s">
        <v>339</v>
      </c>
      <c r="J56" s="104">
        <v>99317</v>
      </c>
      <c r="K56" s="104">
        <v>40202</v>
      </c>
      <c r="L56" s="104">
        <v>44793</v>
      </c>
      <c r="M56" s="104">
        <v>11278</v>
      </c>
      <c r="N56" s="104">
        <v>3044</v>
      </c>
      <c r="O56" s="91">
        <f t="shared" si="7"/>
        <v>100</v>
      </c>
      <c r="P56" s="91">
        <f t="shared" si="7"/>
        <v>40.4784679360029</v>
      </c>
      <c r="Q56" s="91">
        <f t="shared" si="7"/>
        <v>45.1010401039097</v>
      </c>
      <c r="R56" s="91">
        <f t="shared" si="7"/>
        <v>11.355558464311246</v>
      </c>
      <c r="S56" s="91">
        <f t="shared" si="7"/>
        <v>3.064933495776151</v>
      </c>
      <c r="T56" s="4"/>
      <c r="AQ56" s="5"/>
      <c r="AR56" s="5"/>
    </row>
    <row r="57" spans="1:44" s="1" customFormat="1" ht="12" customHeight="1">
      <c r="A57" s="198"/>
      <c r="B57" s="27" t="s">
        <v>21</v>
      </c>
      <c r="C57" s="40" t="s">
        <v>22</v>
      </c>
      <c r="D57" s="103">
        <v>106074</v>
      </c>
      <c r="E57" s="104">
        <v>12210</v>
      </c>
      <c r="F57" s="104">
        <v>12210</v>
      </c>
      <c r="G57" s="106" t="s">
        <v>339</v>
      </c>
      <c r="H57" s="106" t="s">
        <v>339</v>
      </c>
      <c r="I57" s="106" t="s">
        <v>339</v>
      </c>
      <c r="J57" s="104">
        <v>93864</v>
      </c>
      <c r="K57" s="104">
        <v>27979</v>
      </c>
      <c r="L57" s="104">
        <v>40755</v>
      </c>
      <c r="M57" s="104">
        <v>10543</v>
      </c>
      <c r="N57" s="104">
        <v>14587</v>
      </c>
      <c r="O57" s="91">
        <f t="shared" si="7"/>
        <v>100</v>
      </c>
      <c r="P57" s="91">
        <f t="shared" si="7"/>
        <v>29.80802011420779</v>
      </c>
      <c r="Q57" s="91">
        <f t="shared" si="7"/>
        <v>43.41920225006392</v>
      </c>
      <c r="R57" s="91">
        <f t="shared" si="7"/>
        <v>11.232208301372198</v>
      </c>
      <c r="S57" s="91">
        <f t="shared" si="7"/>
        <v>15.54056933435609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327968</v>
      </c>
      <c r="E58" s="37">
        <v>39277</v>
      </c>
      <c r="F58" s="37">
        <v>39277</v>
      </c>
      <c r="G58" s="105" t="s">
        <v>338</v>
      </c>
      <c r="H58" s="105" t="s">
        <v>338</v>
      </c>
      <c r="I58" s="105" t="s">
        <v>338</v>
      </c>
      <c r="J58" s="37">
        <v>288691</v>
      </c>
      <c r="K58" s="37">
        <v>101533</v>
      </c>
      <c r="L58" s="37">
        <v>129611</v>
      </c>
      <c r="M58" s="37">
        <v>33352</v>
      </c>
      <c r="N58" s="37">
        <v>24195</v>
      </c>
      <c r="O58" s="90">
        <f t="shared" si="7"/>
        <v>100</v>
      </c>
      <c r="P58" s="90">
        <f t="shared" si="7"/>
        <v>35.17013000058887</v>
      </c>
      <c r="Q58" s="90">
        <f t="shared" si="7"/>
        <v>44.89609998233405</v>
      </c>
      <c r="R58" s="90">
        <f t="shared" si="7"/>
        <v>11.552836770110602</v>
      </c>
      <c r="S58" s="90">
        <f t="shared" si="7"/>
        <v>8.38093324696648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103">
        <v>166258</v>
      </c>
      <c r="E59" s="104">
        <v>20511</v>
      </c>
      <c r="F59" s="104">
        <v>20511</v>
      </c>
      <c r="G59" s="106" t="s">
        <v>339</v>
      </c>
      <c r="H59" s="106" t="s">
        <v>339</v>
      </c>
      <c r="I59" s="106" t="s">
        <v>339</v>
      </c>
      <c r="J59" s="104">
        <v>145747</v>
      </c>
      <c r="K59" s="104">
        <v>58123</v>
      </c>
      <c r="L59" s="104">
        <v>66708</v>
      </c>
      <c r="M59" s="104">
        <v>16819</v>
      </c>
      <c r="N59" s="104">
        <v>4097</v>
      </c>
      <c r="O59" s="91">
        <f t="shared" si="7"/>
        <v>100</v>
      </c>
      <c r="P59" s="91">
        <f t="shared" si="7"/>
        <v>39.87938002154418</v>
      </c>
      <c r="Q59" s="91">
        <f t="shared" si="7"/>
        <v>45.76972424818349</v>
      </c>
      <c r="R59" s="91">
        <f t="shared" si="7"/>
        <v>11.539860168648412</v>
      </c>
      <c r="S59" s="91">
        <f t="shared" si="7"/>
        <v>2.81103556162391</v>
      </c>
      <c r="T59" s="4"/>
      <c r="AQ59" s="5"/>
      <c r="AR59" s="5"/>
    </row>
    <row r="60" spans="1:44" s="1" customFormat="1" ht="12" customHeight="1">
      <c r="A60" s="198"/>
      <c r="B60" s="27" t="s">
        <v>21</v>
      </c>
      <c r="C60" s="40" t="s">
        <v>22</v>
      </c>
      <c r="D60" s="103">
        <v>161710</v>
      </c>
      <c r="E60" s="104">
        <v>18766</v>
      </c>
      <c r="F60" s="104">
        <v>18766</v>
      </c>
      <c r="G60" s="106" t="s">
        <v>339</v>
      </c>
      <c r="H60" s="106" t="s">
        <v>339</v>
      </c>
      <c r="I60" s="106" t="s">
        <v>339</v>
      </c>
      <c r="J60" s="104">
        <v>142944</v>
      </c>
      <c r="K60" s="104">
        <v>43410</v>
      </c>
      <c r="L60" s="104">
        <v>62903</v>
      </c>
      <c r="M60" s="104">
        <v>16533</v>
      </c>
      <c r="N60" s="104">
        <v>20098</v>
      </c>
      <c r="O60" s="91">
        <f t="shared" si="7"/>
        <v>100</v>
      </c>
      <c r="P60" s="91">
        <f t="shared" si="7"/>
        <v>30.368535930154465</v>
      </c>
      <c r="Q60" s="91">
        <f t="shared" si="7"/>
        <v>44.005344750391764</v>
      </c>
      <c r="R60" s="91">
        <f t="shared" si="7"/>
        <v>11.566067830758898</v>
      </c>
      <c r="S60" s="91">
        <f t="shared" si="7"/>
        <v>14.060051488694874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104440</v>
      </c>
      <c r="E61" s="37">
        <v>11006</v>
      </c>
      <c r="F61" s="37">
        <v>11006</v>
      </c>
      <c r="G61" s="105" t="s">
        <v>338</v>
      </c>
      <c r="H61" s="105" t="s">
        <v>338</v>
      </c>
      <c r="I61" s="105" t="s">
        <v>338</v>
      </c>
      <c r="J61" s="37">
        <v>93434</v>
      </c>
      <c r="K61" s="37">
        <v>32945</v>
      </c>
      <c r="L61" s="37">
        <v>45274</v>
      </c>
      <c r="M61" s="37">
        <v>8135</v>
      </c>
      <c r="N61" s="37">
        <v>7080</v>
      </c>
      <c r="O61" s="90">
        <f t="shared" si="7"/>
        <v>100</v>
      </c>
      <c r="P61" s="90">
        <f t="shared" si="7"/>
        <v>35.26018365905345</v>
      </c>
      <c r="Q61" s="90">
        <f t="shared" si="7"/>
        <v>48.45559432326562</v>
      </c>
      <c r="R61" s="90">
        <f t="shared" si="7"/>
        <v>8.706680651582936</v>
      </c>
      <c r="S61" s="90">
        <f t="shared" si="7"/>
        <v>7.577541366097994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103">
        <v>53807</v>
      </c>
      <c r="E62" s="104">
        <v>5783</v>
      </c>
      <c r="F62" s="104">
        <v>5783</v>
      </c>
      <c r="G62" s="106" t="s">
        <v>339</v>
      </c>
      <c r="H62" s="106" t="s">
        <v>339</v>
      </c>
      <c r="I62" s="106" t="s">
        <v>339</v>
      </c>
      <c r="J62" s="104">
        <v>48024</v>
      </c>
      <c r="K62" s="104">
        <v>18813</v>
      </c>
      <c r="L62" s="104">
        <v>23471</v>
      </c>
      <c r="M62" s="104">
        <v>4335</v>
      </c>
      <c r="N62" s="104">
        <v>1405</v>
      </c>
      <c r="O62" s="91">
        <f t="shared" si="7"/>
        <v>100</v>
      </c>
      <c r="P62" s="91">
        <f t="shared" si="7"/>
        <v>39.17416291854073</v>
      </c>
      <c r="Q62" s="91">
        <f t="shared" si="7"/>
        <v>48.87347992670332</v>
      </c>
      <c r="R62" s="91">
        <f t="shared" si="7"/>
        <v>9.026736631684159</v>
      </c>
      <c r="S62" s="91">
        <f t="shared" si="7"/>
        <v>2.9256205230717973</v>
      </c>
      <c r="T62" s="4"/>
      <c r="AQ62" s="5"/>
      <c r="AR62" s="5"/>
    </row>
    <row r="63" spans="1:44" s="1" customFormat="1" ht="12" customHeight="1">
      <c r="A63" s="198"/>
      <c r="B63" s="27" t="s">
        <v>21</v>
      </c>
      <c r="C63" s="40" t="s">
        <v>22</v>
      </c>
      <c r="D63" s="103">
        <v>50633</v>
      </c>
      <c r="E63" s="104">
        <v>5223</v>
      </c>
      <c r="F63" s="104">
        <v>5223</v>
      </c>
      <c r="G63" s="106" t="s">
        <v>339</v>
      </c>
      <c r="H63" s="106" t="s">
        <v>339</v>
      </c>
      <c r="I63" s="106" t="s">
        <v>339</v>
      </c>
      <c r="J63" s="104">
        <v>45410</v>
      </c>
      <c r="K63" s="104">
        <v>14132</v>
      </c>
      <c r="L63" s="104">
        <v>21803</v>
      </c>
      <c r="M63" s="104">
        <v>3800</v>
      </c>
      <c r="N63" s="104">
        <v>5675</v>
      </c>
      <c r="O63" s="91">
        <f t="shared" si="7"/>
        <v>100</v>
      </c>
      <c r="P63" s="91">
        <f t="shared" si="7"/>
        <v>31.1208984805109</v>
      </c>
      <c r="Q63" s="91">
        <f t="shared" si="7"/>
        <v>48.013653380312704</v>
      </c>
      <c r="R63" s="91">
        <f t="shared" si="7"/>
        <v>8.368200836820083</v>
      </c>
      <c r="S63" s="91">
        <f t="shared" si="7"/>
        <v>12.49724730235631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370155</v>
      </c>
      <c r="E64" s="37">
        <v>38863</v>
      </c>
      <c r="F64" s="37">
        <v>38863</v>
      </c>
      <c r="G64" s="105" t="s">
        <v>338</v>
      </c>
      <c r="H64" s="105" t="s">
        <v>338</v>
      </c>
      <c r="I64" s="105" t="s">
        <v>338</v>
      </c>
      <c r="J64" s="37">
        <v>331292</v>
      </c>
      <c r="K64" s="37">
        <v>118477</v>
      </c>
      <c r="L64" s="37">
        <v>153331</v>
      </c>
      <c r="M64" s="37">
        <v>36004</v>
      </c>
      <c r="N64" s="37">
        <v>23480</v>
      </c>
      <c r="O64" s="90">
        <f t="shared" si="7"/>
        <v>100</v>
      </c>
      <c r="P64" s="90">
        <f t="shared" si="7"/>
        <v>35.762107144150775</v>
      </c>
      <c r="Q64" s="90">
        <f t="shared" si="7"/>
        <v>46.282735472030716</v>
      </c>
      <c r="R64" s="90">
        <f t="shared" si="7"/>
        <v>10.867754126269274</v>
      </c>
      <c r="S64" s="90">
        <f t="shared" si="7"/>
        <v>7.087403257549231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103">
        <v>184978</v>
      </c>
      <c r="E65" s="104">
        <v>20117</v>
      </c>
      <c r="F65" s="104">
        <v>20117</v>
      </c>
      <c r="G65" s="106" t="s">
        <v>339</v>
      </c>
      <c r="H65" s="106" t="s">
        <v>339</v>
      </c>
      <c r="I65" s="106" t="s">
        <v>339</v>
      </c>
      <c r="J65" s="104">
        <v>164861</v>
      </c>
      <c r="K65" s="104">
        <v>65379</v>
      </c>
      <c r="L65" s="104">
        <v>78163</v>
      </c>
      <c r="M65" s="104">
        <v>17364</v>
      </c>
      <c r="N65" s="104">
        <v>3955</v>
      </c>
      <c r="O65" s="91">
        <f t="shared" si="7"/>
        <v>100</v>
      </c>
      <c r="P65" s="91">
        <f t="shared" si="7"/>
        <v>39.65704441923803</v>
      </c>
      <c r="Q65" s="91">
        <f t="shared" si="7"/>
        <v>47.41145571117487</v>
      </c>
      <c r="R65" s="91">
        <f t="shared" si="7"/>
        <v>10.53250920472398</v>
      </c>
      <c r="S65" s="91">
        <f t="shared" si="7"/>
        <v>2.398990664863127</v>
      </c>
      <c r="T65" s="4"/>
      <c r="AQ65" s="5"/>
      <c r="AR65" s="5"/>
    </row>
    <row r="66" spans="1:44" s="1" customFormat="1" ht="12" customHeight="1">
      <c r="A66" s="198"/>
      <c r="B66" s="27" t="s">
        <v>21</v>
      </c>
      <c r="C66" s="40" t="s">
        <v>22</v>
      </c>
      <c r="D66" s="103">
        <v>185177</v>
      </c>
      <c r="E66" s="104">
        <v>18746</v>
      </c>
      <c r="F66" s="104">
        <v>18746</v>
      </c>
      <c r="G66" s="106" t="s">
        <v>339</v>
      </c>
      <c r="H66" s="106" t="s">
        <v>339</v>
      </c>
      <c r="I66" s="106" t="s">
        <v>339</v>
      </c>
      <c r="J66" s="104">
        <v>166431</v>
      </c>
      <c r="K66" s="104">
        <v>53098</v>
      </c>
      <c r="L66" s="104">
        <v>75168</v>
      </c>
      <c r="M66" s="104">
        <v>18640</v>
      </c>
      <c r="N66" s="104">
        <v>19525</v>
      </c>
      <c r="O66" s="91">
        <f t="shared" si="7"/>
        <v>100</v>
      </c>
      <c r="P66" s="91">
        <f t="shared" si="7"/>
        <v>31.903912131754304</v>
      </c>
      <c r="Q66" s="91">
        <f t="shared" si="7"/>
        <v>45.16466283324621</v>
      </c>
      <c r="R66" s="91">
        <f t="shared" si="7"/>
        <v>11.199836568908436</v>
      </c>
      <c r="S66" s="91">
        <f t="shared" si="7"/>
        <v>11.731588466091052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445635</v>
      </c>
      <c r="E67" s="37">
        <v>77048</v>
      </c>
      <c r="F67" s="37">
        <v>77048</v>
      </c>
      <c r="G67" s="105" t="s">
        <v>338</v>
      </c>
      <c r="H67" s="105" t="s">
        <v>338</v>
      </c>
      <c r="I67" s="105" t="s">
        <v>338</v>
      </c>
      <c r="J67" s="37">
        <v>368587</v>
      </c>
      <c r="K67" s="37">
        <v>122036</v>
      </c>
      <c r="L67" s="37">
        <v>196534</v>
      </c>
      <c r="M67" s="37">
        <v>28978</v>
      </c>
      <c r="N67" s="37">
        <v>21039</v>
      </c>
      <c r="O67" s="90">
        <f t="shared" si="7"/>
        <v>100</v>
      </c>
      <c r="P67" s="90">
        <f t="shared" si="7"/>
        <v>33.10914383849675</v>
      </c>
      <c r="Q67" s="90">
        <f t="shared" si="7"/>
        <v>53.320925588802645</v>
      </c>
      <c r="R67" s="90">
        <f t="shared" si="7"/>
        <v>7.861915911304522</v>
      </c>
      <c r="S67" s="90">
        <f t="shared" si="7"/>
        <v>5.7080146613960885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103">
        <v>219846</v>
      </c>
      <c r="E68" s="104">
        <v>40017</v>
      </c>
      <c r="F68" s="104">
        <v>40017</v>
      </c>
      <c r="G68" s="106" t="s">
        <v>339</v>
      </c>
      <c r="H68" s="106" t="s">
        <v>339</v>
      </c>
      <c r="I68" s="106" t="s">
        <v>339</v>
      </c>
      <c r="J68" s="104">
        <v>179829</v>
      </c>
      <c r="K68" s="104">
        <v>66072</v>
      </c>
      <c r="L68" s="104">
        <v>96850</v>
      </c>
      <c r="M68" s="104">
        <v>13265</v>
      </c>
      <c r="N68" s="104">
        <v>3642</v>
      </c>
      <c r="O68" s="91">
        <f t="shared" si="7"/>
        <v>100</v>
      </c>
      <c r="P68" s="91">
        <f t="shared" si="7"/>
        <v>36.74157115926797</v>
      </c>
      <c r="Q68" s="91">
        <f t="shared" si="7"/>
        <v>53.856719439022626</v>
      </c>
      <c r="R68" s="91">
        <f t="shared" si="7"/>
        <v>7.376452073914663</v>
      </c>
      <c r="S68" s="91">
        <f t="shared" si="7"/>
        <v>2.0252573277947383</v>
      </c>
      <c r="T68" s="4"/>
      <c r="AQ68" s="5"/>
      <c r="AR68" s="5"/>
    </row>
    <row r="69" spans="1:44" s="1" customFormat="1" ht="12" customHeight="1">
      <c r="A69" s="198"/>
      <c r="B69" s="27" t="s">
        <v>21</v>
      </c>
      <c r="C69" s="40" t="s">
        <v>22</v>
      </c>
      <c r="D69" s="103">
        <v>225789</v>
      </c>
      <c r="E69" s="104">
        <v>37031</v>
      </c>
      <c r="F69" s="104">
        <v>37031</v>
      </c>
      <c r="G69" s="106" t="s">
        <v>339</v>
      </c>
      <c r="H69" s="106" t="s">
        <v>339</v>
      </c>
      <c r="I69" s="106" t="s">
        <v>339</v>
      </c>
      <c r="J69" s="104">
        <v>188758</v>
      </c>
      <c r="K69" s="104">
        <v>55964</v>
      </c>
      <c r="L69" s="104">
        <v>99684</v>
      </c>
      <c r="M69" s="104">
        <v>15713</v>
      </c>
      <c r="N69" s="104">
        <v>17397</v>
      </c>
      <c r="O69" s="91">
        <f t="shared" si="7"/>
        <v>100</v>
      </c>
      <c r="P69" s="91">
        <f t="shared" si="7"/>
        <v>29.648544697443285</v>
      </c>
      <c r="Q69" s="91">
        <f t="shared" si="7"/>
        <v>52.810476906939044</v>
      </c>
      <c r="R69" s="91">
        <f t="shared" si="7"/>
        <v>8.324415389016625</v>
      </c>
      <c r="S69" s="91">
        <f t="shared" si="7"/>
        <v>9.216563006601044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268622</v>
      </c>
      <c r="E70" s="37">
        <v>36924</v>
      </c>
      <c r="F70" s="37">
        <v>36924</v>
      </c>
      <c r="G70" s="105" t="s">
        <v>338</v>
      </c>
      <c r="H70" s="105" t="s">
        <v>338</v>
      </c>
      <c r="I70" s="105" t="s">
        <v>338</v>
      </c>
      <c r="J70" s="37">
        <v>231698</v>
      </c>
      <c r="K70" s="37">
        <v>83726</v>
      </c>
      <c r="L70" s="37">
        <v>111472</v>
      </c>
      <c r="M70" s="37">
        <v>20464</v>
      </c>
      <c r="N70" s="37">
        <v>16036</v>
      </c>
      <c r="O70" s="90">
        <f t="shared" si="7"/>
        <v>100</v>
      </c>
      <c r="P70" s="90">
        <f t="shared" si="7"/>
        <v>36.135831988191526</v>
      </c>
      <c r="Q70" s="90">
        <f t="shared" si="7"/>
        <v>48.11090298578321</v>
      </c>
      <c r="R70" s="90">
        <f t="shared" si="7"/>
        <v>8.832186725824133</v>
      </c>
      <c r="S70" s="90">
        <f t="shared" si="7"/>
        <v>6.921078300201124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103">
        <v>130416</v>
      </c>
      <c r="E71" s="104">
        <v>19306</v>
      </c>
      <c r="F71" s="104">
        <v>19306</v>
      </c>
      <c r="G71" s="106" t="s">
        <v>339</v>
      </c>
      <c r="H71" s="106" t="s">
        <v>339</v>
      </c>
      <c r="I71" s="106" t="s">
        <v>339</v>
      </c>
      <c r="J71" s="104">
        <v>111110</v>
      </c>
      <c r="K71" s="104">
        <v>44544</v>
      </c>
      <c r="L71" s="104">
        <v>54593</v>
      </c>
      <c r="M71" s="104">
        <v>9001</v>
      </c>
      <c r="N71" s="104">
        <v>2972</v>
      </c>
      <c r="O71" s="91">
        <f t="shared" si="7"/>
        <v>100</v>
      </c>
      <c r="P71" s="91">
        <f t="shared" si="7"/>
        <v>40.090000900008995</v>
      </c>
      <c r="Q71" s="91">
        <f t="shared" si="7"/>
        <v>49.13419134191342</v>
      </c>
      <c r="R71" s="91">
        <f t="shared" si="7"/>
        <v>8.100981009810098</v>
      </c>
      <c r="S71" s="91">
        <f t="shared" si="7"/>
        <v>2.6748267482674826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98"/>
      <c r="B72" s="27" t="s">
        <v>21</v>
      </c>
      <c r="C72" s="40" t="s">
        <v>22</v>
      </c>
      <c r="D72" s="103">
        <v>138206</v>
      </c>
      <c r="E72" s="104">
        <v>17618</v>
      </c>
      <c r="F72" s="104">
        <v>17618</v>
      </c>
      <c r="G72" s="106" t="s">
        <v>339</v>
      </c>
      <c r="H72" s="106" t="s">
        <v>339</v>
      </c>
      <c r="I72" s="106" t="s">
        <v>339</v>
      </c>
      <c r="J72" s="104">
        <v>120588</v>
      </c>
      <c r="K72" s="104">
        <v>39182</v>
      </c>
      <c r="L72" s="104">
        <v>56879</v>
      </c>
      <c r="M72" s="104">
        <v>11463</v>
      </c>
      <c r="N72" s="104">
        <v>13064</v>
      </c>
      <c r="O72" s="91">
        <f t="shared" si="7"/>
        <v>100</v>
      </c>
      <c r="P72" s="91">
        <f t="shared" si="7"/>
        <v>32.492453643811984</v>
      </c>
      <c r="Q72" s="91">
        <f t="shared" si="7"/>
        <v>47.16804325471855</v>
      </c>
      <c r="R72" s="91">
        <f t="shared" si="7"/>
        <v>9.505920987162902</v>
      </c>
      <c r="S72" s="91">
        <f t="shared" si="7"/>
        <v>10.833582114306564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36">
        <v>152329</v>
      </c>
      <c r="E73" s="36">
        <v>14602</v>
      </c>
      <c r="F73" s="36">
        <v>14602</v>
      </c>
      <c r="G73" s="107" t="s">
        <v>340</v>
      </c>
      <c r="H73" s="107" t="s">
        <v>340</v>
      </c>
      <c r="I73" s="107" t="s">
        <v>340</v>
      </c>
      <c r="J73" s="36">
        <v>137727</v>
      </c>
      <c r="K73" s="36">
        <v>45127</v>
      </c>
      <c r="L73" s="36">
        <v>74382</v>
      </c>
      <c r="M73" s="36">
        <v>10516</v>
      </c>
      <c r="N73" s="36">
        <v>7702</v>
      </c>
      <c r="O73" s="90">
        <f t="shared" si="7"/>
        <v>100</v>
      </c>
      <c r="P73" s="90">
        <f t="shared" si="7"/>
        <v>32.765543430119</v>
      </c>
      <c r="Q73" s="90">
        <f t="shared" si="7"/>
        <v>54.006839617504184</v>
      </c>
      <c r="R73" s="90">
        <f t="shared" si="7"/>
        <v>7.635394657547177</v>
      </c>
      <c r="S73" s="90">
        <f t="shared" si="7"/>
        <v>5.592222294829627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103">
        <v>76942</v>
      </c>
      <c r="E74" s="103">
        <v>7641</v>
      </c>
      <c r="F74" s="103">
        <v>7641</v>
      </c>
      <c r="G74" s="108" t="s">
        <v>341</v>
      </c>
      <c r="H74" s="108" t="s">
        <v>341</v>
      </c>
      <c r="I74" s="108" t="s">
        <v>341</v>
      </c>
      <c r="J74" s="103">
        <v>69301</v>
      </c>
      <c r="K74" s="103">
        <v>24006</v>
      </c>
      <c r="L74" s="103">
        <v>38622</v>
      </c>
      <c r="M74" s="103">
        <v>5489</v>
      </c>
      <c r="N74" s="103">
        <v>1184</v>
      </c>
      <c r="O74" s="92">
        <f t="shared" si="7"/>
        <v>100</v>
      </c>
      <c r="P74" s="92">
        <f t="shared" si="7"/>
        <v>34.64019278221093</v>
      </c>
      <c r="Q74" s="92">
        <f t="shared" si="7"/>
        <v>55.7307975353891</v>
      </c>
      <c r="R74" s="92">
        <f t="shared" si="7"/>
        <v>7.920520627407974</v>
      </c>
      <c r="S74" s="92">
        <f t="shared" si="7"/>
        <v>1.7084890549919913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98"/>
      <c r="B75" s="39" t="s">
        <v>21</v>
      </c>
      <c r="C75" s="41" t="s">
        <v>22</v>
      </c>
      <c r="D75" s="103">
        <v>75387</v>
      </c>
      <c r="E75" s="103">
        <v>6961</v>
      </c>
      <c r="F75" s="103">
        <v>6961</v>
      </c>
      <c r="G75" s="108" t="s">
        <v>341</v>
      </c>
      <c r="H75" s="108" t="s">
        <v>341</v>
      </c>
      <c r="I75" s="108" t="s">
        <v>341</v>
      </c>
      <c r="J75" s="103">
        <v>68426</v>
      </c>
      <c r="K75" s="103">
        <v>21121</v>
      </c>
      <c r="L75" s="103">
        <v>35760</v>
      </c>
      <c r="M75" s="103">
        <v>5027</v>
      </c>
      <c r="N75" s="103">
        <v>6518</v>
      </c>
      <c r="O75" s="92">
        <f t="shared" si="7"/>
        <v>100</v>
      </c>
      <c r="P75" s="92">
        <f t="shared" si="7"/>
        <v>30.86692193026043</v>
      </c>
      <c r="Q75" s="92">
        <f t="shared" si="7"/>
        <v>52.26083652412825</v>
      </c>
      <c r="R75" s="92">
        <f t="shared" si="7"/>
        <v>7.3466226288253</v>
      </c>
      <c r="S75" s="92">
        <f t="shared" si="7"/>
        <v>9.525618916786017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36">
        <v>139273</v>
      </c>
      <c r="E76" s="37">
        <v>13075</v>
      </c>
      <c r="F76" s="37">
        <v>13075</v>
      </c>
      <c r="G76" s="105" t="s">
        <v>338</v>
      </c>
      <c r="H76" s="105" t="s">
        <v>338</v>
      </c>
      <c r="I76" s="105" t="s">
        <v>338</v>
      </c>
      <c r="J76" s="37">
        <v>126198</v>
      </c>
      <c r="K76" s="37">
        <v>41308</v>
      </c>
      <c r="L76" s="37">
        <v>68259</v>
      </c>
      <c r="M76" s="37">
        <v>9482</v>
      </c>
      <c r="N76" s="37">
        <v>7149</v>
      </c>
      <c r="O76" s="90">
        <f aca="true" t="shared" si="8" ref="O76:S81">+J76/$J76*100</f>
        <v>100</v>
      </c>
      <c r="P76" s="90">
        <f t="shared" si="8"/>
        <v>32.73268989999841</v>
      </c>
      <c r="Q76" s="90">
        <f t="shared" si="8"/>
        <v>54.088812817952736</v>
      </c>
      <c r="R76" s="90">
        <f t="shared" si="8"/>
        <v>7.513589755780599</v>
      </c>
      <c r="S76" s="90">
        <f t="shared" si="8"/>
        <v>5.664907526268245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103">
        <v>69494</v>
      </c>
      <c r="E77" s="104">
        <v>6822</v>
      </c>
      <c r="F77" s="104">
        <v>6822</v>
      </c>
      <c r="G77" s="106" t="s">
        <v>339</v>
      </c>
      <c r="H77" s="106" t="s">
        <v>339</v>
      </c>
      <c r="I77" s="106" t="s">
        <v>339</v>
      </c>
      <c r="J77" s="104">
        <v>62672</v>
      </c>
      <c r="K77" s="104">
        <v>21694</v>
      </c>
      <c r="L77" s="104">
        <v>35048</v>
      </c>
      <c r="M77" s="104">
        <v>4843</v>
      </c>
      <c r="N77" s="104">
        <v>1087</v>
      </c>
      <c r="O77" s="91">
        <f t="shared" si="8"/>
        <v>100</v>
      </c>
      <c r="P77" s="91">
        <f t="shared" si="8"/>
        <v>34.615139137094715</v>
      </c>
      <c r="Q77" s="91">
        <f t="shared" si="8"/>
        <v>55.92290017870819</v>
      </c>
      <c r="R77" s="91">
        <f t="shared" si="8"/>
        <v>7.727533826908347</v>
      </c>
      <c r="S77" s="91">
        <f t="shared" si="8"/>
        <v>1.7344268572887414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98"/>
      <c r="B78" s="27" t="s">
        <v>21</v>
      </c>
      <c r="C78" s="40" t="s">
        <v>22</v>
      </c>
      <c r="D78" s="103">
        <v>69779</v>
      </c>
      <c r="E78" s="104">
        <v>6253</v>
      </c>
      <c r="F78" s="104">
        <v>6253</v>
      </c>
      <c r="G78" s="106" t="s">
        <v>339</v>
      </c>
      <c r="H78" s="106" t="s">
        <v>339</v>
      </c>
      <c r="I78" s="106" t="s">
        <v>339</v>
      </c>
      <c r="J78" s="104">
        <v>63526</v>
      </c>
      <c r="K78" s="104">
        <v>19614</v>
      </c>
      <c r="L78" s="104">
        <v>33211</v>
      </c>
      <c r="M78" s="104">
        <v>4639</v>
      </c>
      <c r="N78" s="104">
        <v>6062</v>
      </c>
      <c r="O78" s="91">
        <f t="shared" si="8"/>
        <v>100</v>
      </c>
      <c r="P78" s="91">
        <f t="shared" si="8"/>
        <v>30.87554702011775</v>
      </c>
      <c r="Q78" s="91">
        <f t="shared" si="8"/>
        <v>52.279381670497116</v>
      </c>
      <c r="R78" s="91">
        <f t="shared" si="8"/>
        <v>7.302521802096779</v>
      </c>
      <c r="S78" s="91">
        <f t="shared" si="8"/>
        <v>9.542549507288355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36">
        <v>13056</v>
      </c>
      <c r="E79" s="37">
        <v>1527</v>
      </c>
      <c r="F79" s="37">
        <v>1527</v>
      </c>
      <c r="G79" s="105" t="s">
        <v>338</v>
      </c>
      <c r="H79" s="105" t="s">
        <v>338</v>
      </c>
      <c r="I79" s="105" t="s">
        <v>338</v>
      </c>
      <c r="J79" s="37">
        <v>11529</v>
      </c>
      <c r="K79" s="37">
        <v>3819</v>
      </c>
      <c r="L79" s="37">
        <v>6123</v>
      </c>
      <c r="M79" s="37">
        <v>1034</v>
      </c>
      <c r="N79" s="37">
        <v>553</v>
      </c>
      <c r="O79" s="90">
        <f t="shared" si="8"/>
        <v>100</v>
      </c>
      <c r="P79" s="90">
        <f t="shared" si="8"/>
        <v>33.12516263335936</v>
      </c>
      <c r="Q79" s="90">
        <f t="shared" si="8"/>
        <v>53.109549830861305</v>
      </c>
      <c r="R79" s="90">
        <f t="shared" si="8"/>
        <v>8.968687657212246</v>
      </c>
      <c r="S79" s="90">
        <f t="shared" si="8"/>
        <v>4.796599878567092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103">
        <v>7448</v>
      </c>
      <c r="E80" s="104">
        <v>819</v>
      </c>
      <c r="F80" s="104">
        <v>819</v>
      </c>
      <c r="G80" s="106" t="s">
        <v>339</v>
      </c>
      <c r="H80" s="106" t="s">
        <v>339</v>
      </c>
      <c r="I80" s="106" t="s">
        <v>339</v>
      </c>
      <c r="J80" s="104">
        <v>6629</v>
      </c>
      <c r="K80" s="104">
        <v>2312</v>
      </c>
      <c r="L80" s="104">
        <v>3574</v>
      </c>
      <c r="M80" s="104">
        <v>646</v>
      </c>
      <c r="N80" s="104">
        <v>97</v>
      </c>
      <c r="O80" s="91">
        <f t="shared" si="8"/>
        <v>100</v>
      </c>
      <c r="P80" s="91">
        <f t="shared" si="8"/>
        <v>34.87705536279982</v>
      </c>
      <c r="Q80" s="91">
        <f t="shared" si="8"/>
        <v>53.91461758938</v>
      </c>
      <c r="R80" s="91">
        <f t="shared" si="8"/>
        <v>9.745059586664654</v>
      </c>
      <c r="S80" s="91">
        <f t="shared" si="8"/>
        <v>1.4632674611555287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98"/>
      <c r="B81" s="27" t="s">
        <v>21</v>
      </c>
      <c r="C81" s="40" t="s">
        <v>22</v>
      </c>
      <c r="D81" s="103">
        <v>5608</v>
      </c>
      <c r="E81" s="104">
        <v>708</v>
      </c>
      <c r="F81" s="104">
        <v>708</v>
      </c>
      <c r="G81" s="106" t="s">
        <v>339</v>
      </c>
      <c r="H81" s="106" t="s">
        <v>339</v>
      </c>
      <c r="I81" s="106" t="s">
        <v>339</v>
      </c>
      <c r="J81" s="104">
        <v>4900</v>
      </c>
      <c r="K81" s="104">
        <v>1507</v>
      </c>
      <c r="L81" s="104">
        <v>2549</v>
      </c>
      <c r="M81" s="104">
        <v>388</v>
      </c>
      <c r="N81" s="104">
        <v>456</v>
      </c>
      <c r="O81" s="91">
        <f t="shared" si="8"/>
        <v>100</v>
      </c>
      <c r="P81" s="91">
        <f t="shared" si="8"/>
        <v>30.75510204081633</v>
      </c>
      <c r="Q81" s="91">
        <f t="shared" si="8"/>
        <v>52.02040816326531</v>
      </c>
      <c r="R81" s="91">
        <f t="shared" si="8"/>
        <v>7.918367346938776</v>
      </c>
      <c r="S81" s="91">
        <f t="shared" si="8"/>
        <v>9.306122448979593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259</v>
      </c>
      <c r="B4" s="199" t="s">
        <v>260</v>
      </c>
      <c r="C4" s="199"/>
      <c r="D4" s="199"/>
      <c r="E4" s="187" t="s">
        <v>261</v>
      </c>
      <c r="F4" s="187"/>
      <c r="G4" s="187"/>
      <c r="H4" s="187" t="s">
        <v>262</v>
      </c>
      <c r="I4" s="187"/>
      <c r="J4" s="187"/>
      <c r="K4" s="183" t="s">
        <v>263</v>
      </c>
      <c r="L4" s="184"/>
      <c r="M4" s="185"/>
      <c r="N4" s="183" t="s">
        <v>264</v>
      </c>
      <c r="O4" s="184"/>
      <c r="P4" s="185"/>
      <c r="Q4" s="192" t="s">
        <v>265</v>
      </c>
      <c r="R4" s="192"/>
      <c r="S4" s="192"/>
      <c r="T4" s="2" t="s">
        <v>266</v>
      </c>
      <c r="U4" s="193" t="s">
        <v>267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268</v>
      </c>
      <c r="B6" s="80" t="s">
        <v>269</v>
      </c>
      <c r="C6" s="81" t="s">
        <v>270</v>
      </c>
      <c r="D6" s="81" t="s">
        <v>271</v>
      </c>
      <c r="E6" s="80" t="s">
        <v>269</v>
      </c>
      <c r="F6" s="81" t="s">
        <v>270</v>
      </c>
      <c r="G6" s="81" t="s">
        <v>271</v>
      </c>
      <c r="H6" s="80" t="s">
        <v>269</v>
      </c>
      <c r="I6" s="81" t="s">
        <v>270</v>
      </c>
      <c r="J6" s="81" t="s">
        <v>271</v>
      </c>
      <c r="K6" s="80" t="s">
        <v>269</v>
      </c>
      <c r="L6" s="81" t="s">
        <v>270</v>
      </c>
      <c r="M6" s="81" t="s">
        <v>271</v>
      </c>
      <c r="N6" s="80" t="s">
        <v>269</v>
      </c>
      <c r="O6" s="81" t="s">
        <v>270</v>
      </c>
      <c r="P6" s="81" t="s">
        <v>271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283</v>
      </c>
      <c r="B7" s="56">
        <v>20605831</v>
      </c>
      <c r="C7" s="63">
        <v>10640276</v>
      </c>
      <c r="D7" s="63">
        <v>9965555</v>
      </c>
      <c r="E7" s="57">
        <v>10575104</v>
      </c>
      <c r="F7" s="64">
        <v>5779197</v>
      </c>
      <c r="G7" s="64">
        <v>4795907</v>
      </c>
      <c r="H7" s="57">
        <v>8958162</v>
      </c>
      <c r="I7" s="64">
        <v>4480728</v>
      </c>
      <c r="J7" s="64">
        <v>4477434</v>
      </c>
      <c r="K7" s="57">
        <v>359498</v>
      </c>
      <c r="L7" s="64">
        <v>185402</v>
      </c>
      <c r="M7" s="64">
        <v>174096</v>
      </c>
      <c r="N7" s="57">
        <v>713067</v>
      </c>
      <c r="O7" s="64">
        <v>194949</v>
      </c>
      <c r="P7" s="64">
        <v>518118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43.47391764981475</v>
      </c>
      <c r="V7" s="69">
        <f aca="true" t="shared" si="5" ref="V7:V16">I7/C7*100</f>
        <v>42.1110129098155</v>
      </c>
      <c r="W7" s="69">
        <f aca="true" t="shared" si="6" ref="W7:W16">J7/D7*100</f>
        <v>44.92909827902209</v>
      </c>
      <c r="X7" s="5"/>
      <c r="Y7" s="5"/>
      <c r="Z7" s="5"/>
    </row>
    <row r="8" spans="1:26" s="1" customFormat="1" ht="12" customHeight="1">
      <c r="A8" s="62" t="s">
        <v>272</v>
      </c>
      <c r="B8" s="66">
        <v>5427150</v>
      </c>
      <c r="C8" s="58">
        <v>2802637</v>
      </c>
      <c r="D8" s="58">
        <v>2624513</v>
      </c>
      <c r="E8" s="67">
        <v>5427064</v>
      </c>
      <c r="F8" s="59">
        <v>2802621</v>
      </c>
      <c r="G8" s="59">
        <v>2624443</v>
      </c>
      <c r="H8" s="67">
        <v>83</v>
      </c>
      <c r="I8" s="59">
        <v>16</v>
      </c>
      <c r="J8" s="59">
        <v>67</v>
      </c>
      <c r="K8" s="67">
        <v>3</v>
      </c>
      <c r="L8" s="59">
        <v>0</v>
      </c>
      <c r="M8" s="59">
        <v>3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0.0015293478160728928</v>
      </c>
      <c r="V8" s="69">
        <f t="shared" si="5"/>
        <v>0.0005708909145208602</v>
      </c>
      <c r="W8" s="69">
        <f t="shared" si="6"/>
        <v>0.00255285456768551</v>
      </c>
      <c r="X8" s="5"/>
      <c r="Y8" s="5"/>
      <c r="Z8" s="5"/>
    </row>
    <row r="9" spans="1:26" s="1" customFormat="1" ht="12" customHeight="1">
      <c r="A9" s="62" t="s">
        <v>273</v>
      </c>
      <c r="B9" s="66">
        <v>1840047</v>
      </c>
      <c r="C9" s="58">
        <v>942699</v>
      </c>
      <c r="D9" s="58">
        <v>897348</v>
      </c>
      <c r="E9" s="67">
        <v>1812139</v>
      </c>
      <c r="F9" s="59">
        <v>936728</v>
      </c>
      <c r="G9" s="59">
        <v>875411</v>
      </c>
      <c r="H9" s="67">
        <v>27514</v>
      </c>
      <c r="I9" s="59">
        <v>5879</v>
      </c>
      <c r="J9" s="59">
        <v>21635</v>
      </c>
      <c r="K9" s="67">
        <v>333</v>
      </c>
      <c r="L9" s="59">
        <v>82</v>
      </c>
      <c r="M9" s="59">
        <v>251</v>
      </c>
      <c r="N9" s="67">
        <v>61</v>
      </c>
      <c r="O9" s="59">
        <v>10</v>
      </c>
      <c r="P9" s="59">
        <v>51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1.4952878921027561</v>
      </c>
      <c r="V9" s="69">
        <f t="shared" si="5"/>
        <v>0.6236349036118634</v>
      </c>
      <c r="W9" s="69">
        <f t="shared" si="6"/>
        <v>2.410993282427776</v>
      </c>
      <c r="X9" s="5"/>
      <c r="Y9" s="5"/>
      <c r="Z9" s="5"/>
    </row>
    <row r="10" spans="1:26" s="1" customFormat="1" ht="12" customHeight="1">
      <c r="A10" s="70" t="s">
        <v>274</v>
      </c>
      <c r="B10" s="56">
        <v>1871602</v>
      </c>
      <c r="C10" s="63">
        <v>959307</v>
      </c>
      <c r="D10" s="63">
        <v>912295</v>
      </c>
      <c r="E10" s="57">
        <v>1567431</v>
      </c>
      <c r="F10" s="64">
        <v>879897</v>
      </c>
      <c r="G10" s="64">
        <v>687534</v>
      </c>
      <c r="H10" s="57">
        <v>295797</v>
      </c>
      <c r="I10" s="64">
        <v>76863</v>
      </c>
      <c r="J10" s="64">
        <v>218934</v>
      </c>
      <c r="K10" s="57">
        <v>7539</v>
      </c>
      <c r="L10" s="64">
        <v>2406</v>
      </c>
      <c r="M10" s="64">
        <v>5133</v>
      </c>
      <c r="N10" s="57">
        <v>835</v>
      </c>
      <c r="O10" s="64">
        <v>141</v>
      </c>
      <c r="P10" s="64">
        <v>694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15.804481935796181</v>
      </c>
      <c r="V10" s="69">
        <f t="shared" si="5"/>
        <v>8.012346412566572</v>
      </c>
      <c r="W10" s="69">
        <f t="shared" si="6"/>
        <v>23.998158490400584</v>
      </c>
      <c r="X10" s="5"/>
      <c r="Y10" s="5"/>
      <c r="Z10" s="5"/>
    </row>
    <row r="11" spans="1:26" s="1" customFormat="1" ht="12" customHeight="1">
      <c r="A11" s="70" t="s">
        <v>275</v>
      </c>
      <c r="B11" s="66">
        <v>1965733</v>
      </c>
      <c r="C11" s="58">
        <v>1006489</v>
      </c>
      <c r="D11" s="58">
        <v>959244</v>
      </c>
      <c r="E11" s="67">
        <v>897098</v>
      </c>
      <c r="F11" s="59">
        <v>579466</v>
      </c>
      <c r="G11" s="59">
        <v>317632</v>
      </c>
      <c r="H11" s="67">
        <v>1031620</v>
      </c>
      <c r="I11" s="59">
        <v>413061</v>
      </c>
      <c r="J11" s="59">
        <v>618559</v>
      </c>
      <c r="K11" s="67">
        <v>32746</v>
      </c>
      <c r="L11" s="59">
        <v>13036</v>
      </c>
      <c r="M11" s="59">
        <v>19710</v>
      </c>
      <c r="N11" s="67">
        <v>4269</v>
      </c>
      <c r="O11" s="59">
        <v>926</v>
      </c>
      <c r="P11" s="59">
        <v>3343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52.48016897513549</v>
      </c>
      <c r="V11" s="69">
        <f t="shared" si="5"/>
        <v>41.0397927846206</v>
      </c>
      <c r="W11" s="69">
        <f t="shared" si="6"/>
        <v>64.48401032479745</v>
      </c>
      <c r="X11" s="5"/>
      <c r="Y11" s="5"/>
      <c r="Z11" s="5"/>
    </row>
    <row r="12" spans="1:26" s="1" customFormat="1" ht="12" customHeight="1">
      <c r="A12" s="70" t="s">
        <v>276</v>
      </c>
      <c r="B12" s="66">
        <v>1889119</v>
      </c>
      <c r="C12" s="58">
        <v>964915</v>
      </c>
      <c r="D12" s="58">
        <v>924204</v>
      </c>
      <c r="E12" s="67">
        <v>355550</v>
      </c>
      <c r="F12" s="59">
        <v>235873</v>
      </c>
      <c r="G12" s="59">
        <v>119677</v>
      </c>
      <c r="H12" s="67">
        <v>1459364</v>
      </c>
      <c r="I12" s="59">
        <v>697621</v>
      </c>
      <c r="J12" s="59">
        <v>761743</v>
      </c>
      <c r="K12" s="67">
        <v>63369</v>
      </c>
      <c r="L12" s="59">
        <v>28867</v>
      </c>
      <c r="M12" s="59">
        <v>34502</v>
      </c>
      <c r="N12" s="67">
        <v>10836</v>
      </c>
      <c r="O12" s="59">
        <v>2554</v>
      </c>
      <c r="P12" s="59">
        <v>8282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77.25103606495938</v>
      </c>
      <c r="V12" s="69">
        <f t="shared" si="5"/>
        <v>72.29869988548214</v>
      </c>
      <c r="W12" s="69">
        <f t="shared" si="6"/>
        <v>82.4215216553921</v>
      </c>
      <c r="X12" s="5"/>
      <c r="Y12" s="5"/>
      <c r="Z12" s="5"/>
    </row>
    <row r="13" spans="1:26" s="1" customFormat="1" ht="12" customHeight="1">
      <c r="A13" s="70" t="s">
        <v>277</v>
      </c>
      <c r="B13" s="56">
        <v>1720569</v>
      </c>
      <c r="C13" s="63">
        <v>878637</v>
      </c>
      <c r="D13" s="63">
        <v>841932</v>
      </c>
      <c r="E13" s="57">
        <v>164462</v>
      </c>
      <c r="F13" s="64">
        <v>99698</v>
      </c>
      <c r="G13" s="64">
        <v>64764</v>
      </c>
      <c r="H13" s="57">
        <v>1460654</v>
      </c>
      <c r="I13" s="64">
        <v>737507</v>
      </c>
      <c r="J13" s="64">
        <v>723147</v>
      </c>
      <c r="K13" s="57">
        <v>74757</v>
      </c>
      <c r="L13" s="64">
        <v>36926</v>
      </c>
      <c r="M13" s="64">
        <v>37831</v>
      </c>
      <c r="N13" s="57">
        <v>20696</v>
      </c>
      <c r="O13" s="64">
        <v>4506</v>
      </c>
      <c r="P13" s="64">
        <v>16190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84.89366017869669</v>
      </c>
      <c r="V13" s="69">
        <f t="shared" si="5"/>
        <v>83.93762156613028</v>
      </c>
      <c r="W13" s="69">
        <f t="shared" si="6"/>
        <v>85.89137840110602</v>
      </c>
      <c r="X13" s="5"/>
      <c r="Y13" s="5"/>
      <c r="Z13" s="5"/>
    </row>
    <row r="14" spans="1:26" s="1" customFormat="1" ht="12" customHeight="1">
      <c r="A14" s="70" t="s">
        <v>278</v>
      </c>
      <c r="B14" s="66">
        <v>1299350</v>
      </c>
      <c r="C14" s="58">
        <v>663796</v>
      </c>
      <c r="D14" s="58">
        <v>635554</v>
      </c>
      <c r="E14" s="67">
        <v>81895</v>
      </c>
      <c r="F14" s="59">
        <v>46311</v>
      </c>
      <c r="G14" s="59">
        <v>35584</v>
      </c>
      <c r="H14" s="67">
        <v>1130346</v>
      </c>
      <c r="I14" s="59">
        <v>581194</v>
      </c>
      <c r="J14" s="59">
        <v>549152</v>
      </c>
      <c r="K14" s="67">
        <v>57697</v>
      </c>
      <c r="L14" s="59">
        <v>30185</v>
      </c>
      <c r="M14" s="59">
        <v>27512</v>
      </c>
      <c r="N14" s="67">
        <v>29412</v>
      </c>
      <c r="O14" s="59">
        <v>6106</v>
      </c>
      <c r="P14" s="59">
        <v>23306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86.99318890214339</v>
      </c>
      <c r="V14" s="69">
        <f t="shared" si="5"/>
        <v>87.55611663824428</v>
      </c>
      <c r="W14" s="69">
        <f t="shared" si="6"/>
        <v>86.40524644640739</v>
      </c>
      <c r="X14" s="5"/>
      <c r="Y14" s="5"/>
      <c r="Z14" s="5"/>
    </row>
    <row r="15" spans="1:26" s="1" customFormat="1" ht="12" customHeight="1">
      <c r="A15" s="70" t="s">
        <v>279</v>
      </c>
      <c r="B15" s="66">
        <v>873267</v>
      </c>
      <c r="C15" s="58">
        <v>443856</v>
      </c>
      <c r="D15" s="58">
        <v>429411</v>
      </c>
      <c r="E15" s="67">
        <v>41074</v>
      </c>
      <c r="F15" s="59">
        <v>24515</v>
      </c>
      <c r="G15" s="59">
        <v>16559</v>
      </c>
      <c r="H15" s="67">
        <v>763819</v>
      </c>
      <c r="I15" s="59">
        <v>392707</v>
      </c>
      <c r="J15" s="59">
        <v>371112</v>
      </c>
      <c r="K15" s="67">
        <v>33305</v>
      </c>
      <c r="L15" s="59">
        <v>18457</v>
      </c>
      <c r="M15" s="59">
        <v>14848</v>
      </c>
      <c r="N15" s="67">
        <v>35069</v>
      </c>
      <c r="O15" s="59">
        <v>8177</v>
      </c>
      <c r="P15" s="59">
        <v>26892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87.4668343129879</v>
      </c>
      <c r="V15" s="69">
        <f t="shared" si="5"/>
        <v>88.47621751198587</v>
      </c>
      <c r="W15" s="69">
        <f t="shared" si="6"/>
        <v>86.42349637060998</v>
      </c>
      <c r="X15" s="5"/>
      <c r="Y15" s="5"/>
      <c r="Z15" s="5"/>
    </row>
    <row r="16" spans="1:26" s="1" customFormat="1" ht="12" customHeight="1">
      <c r="A16" s="70" t="s">
        <v>280</v>
      </c>
      <c r="B16" s="56">
        <v>3718994</v>
      </c>
      <c r="C16" s="63">
        <v>1977940</v>
      </c>
      <c r="D16" s="63">
        <v>1741054</v>
      </c>
      <c r="E16" s="57">
        <v>228391</v>
      </c>
      <c r="F16" s="64">
        <v>174088</v>
      </c>
      <c r="G16" s="64">
        <v>54303</v>
      </c>
      <c r="H16" s="57">
        <v>2788965</v>
      </c>
      <c r="I16" s="64">
        <v>1575880</v>
      </c>
      <c r="J16" s="64">
        <v>1213085</v>
      </c>
      <c r="K16" s="57">
        <v>89749</v>
      </c>
      <c r="L16" s="64">
        <v>55443</v>
      </c>
      <c r="M16" s="64">
        <v>34306</v>
      </c>
      <c r="N16" s="57">
        <v>611889</v>
      </c>
      <c r="O16" s="64">
        <v>172529</v>
      </c>
      <c r="P16" s="64">
        <v>439360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74.99245763773752</v>
      </c>
      <c r="V16" s="69">
        <f t="shared" si="5"/>
        <v>79.67279088344439</v>
      </c>
      <c r="W16" s="69">
        <f t="shared" si="6"/>
        <v>69.67532310887543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259</v>
      </c>
      <c r="B4" s="199" t="s">
        <v>260</v>
      </c>
      <c r="C4" s="199"/>
      <c r="D4" s="199"/>
      <c r="E4" s="187" t="s">
        <v>261</v>
      </c>
      <c r="F4" s="187"/>
      <c r="G4" s="187"/>
      <c r="H4" s="187" t="s">
        <v>262</v>
      </c>
      <c r="I4" s="187"/>
      <c r="J4" s="187"/>
      <c r="K4" s="183" t="s">
        <v>263</v>
      </c>
      <c r="L4" s="184"/>
      <c r="M4" s="185"/>
      <c r="N4" s="183" t="s">
        <v>264</v>
      </c>
      <c r="O4" s="184"/>
      <c r="P4" s="185"/>
      <c r="Q4" s="192" t="s">
        <v>265</v>
      </c>
      <c r="R4" s="192"/>
      <c r="S4" s="192"/>
      <c r="T4" s="2" t="s">
        <v>266</v>
      </c>
      <c r="U4" s="193" t="s">
        <v>267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268</v>
      </c>
      <c r="B6" s="80" t="s">
        <v>269</v>
      </c>
      <c r="C6" s="81" t="s">
        <v>270</v>
      </c>
      <c r="D6" s="81" t="s">
        <v>271</v>
      </c>
      <c r="E6" s="80" t="s">
        <v>269</v>
      </c>
      <c r="F6" s="81" t="s">
        <v>270</v>
      </c>
      <c r="G6" s="81" t="s">
        <v>271</v>
      </c>
      <c r="H6" s="80" t="s">
        <v>269</v>
      </c>
      <c r="I6" s="81" t="s">
        <v>270</v>
      </c>
      <c r="J6" s="81" t="s">
        <v>271</v>
      </c>
      <c r="K6" s="80" t="s">
        <v>269</v>
      </c>
      <c r="L6" s="81" t="s">
        <v>270</v>
      </c>
      <c r="M6" s="81" t="s">
        <v>271</v>
      </c>
      <c r="N6" s="80" t="s">
        <v>269</v>
      </c>
      <c r="O6" s="81" t="s">
        <v>270</v>
      </c>
      <c r="P6" s="81" t="s">
        <v>271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284</v>
      </c>
      <c r="B7" s="56">
        <v>20401305</v>
      </c>
      <c r="C7" s="63">
        <v>10540635</v>
      </c>
      <c r="D7" s="63">
        <v>9860670</v>
      </c>
      <c r="E7" s="57">
        <v>10572145</v>
      </c>
      <c r="F7" s="64">
        <v>5770349</v>
      </c>
      <c r="G7" s="64">
        <v>4801796</v>
      </c>
      <c r="H7" s="57">
        <v>8800470</v>
      </c>
      <c r="I7" s="64">
        <v>4407078</v>
      </c>
      <c r="J7" s="64">
        <v>4393392</v>
      </c>
      <c r="K7" s="57">
        <v>329412</v>
      </c>
      <c r="L7" s="64">
        <v>171289</v>
      </c>
      <c r="M7" s="64">
        <v>158123</v>
      </c>
      <c r="N7" s="57">
        <v>699278</v>
      </c>
      <c r="O7" s="64">
        <v>191919</v>
      </c>
      <c r="P7" s="64">
        <v>507359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43.13679933710123</v>
      </c>
      <c r="V7" s="69">
        <f aca="true" t="shared" si="5" ref="V7:V16">I7/C7*100</f>
        <v>41.810365314803136</v>
      </c>
      <c r="W7" s="69">
        <f aca="true" t="shared" si="6" ref="W7:W16">J7/D7*100</f>
        <v>44.55470064407388</v>
      </c>
      <c r="X7" s="5"/>
      <c r="Y7" s="5"/>
      <c r="Z7" s="5"/>
    </row>
    <row r="8" spans="1:26" s="1" customFormat="1" ht="12" customHeight="1">
      <c r="A8" s="62" t="s">
        <v>272</v>
      </c>
      <c r="B8" s="66">
        <v>5525365</v>
      </c>
      <c r="C8" s="58">
        <v>2849217</v>
      </c>
      <c r="D8" s="58">
        <v>2676148</v>
      </c>
      <c r="E8" s="67">
        <v>5525299</v>
      </c>
      <c r="F8" s="59">
        <v>2849211</v>
      </c>
      <c r="G8" s="59">
        <v>2676088</v>
      </c>
      <c r="H8" s="67">
        <v>65</v>
      </c>
      <c r="I8" s="59">
        <v>6</v>
      </c>
      <c r="J8" s="59">
        <v>59</v>
      </c>
      <c r="K8" s="67">
        <v>1</v>
      </c>
      <c r="L8" s="59">
        <v>0</v>
      </c>
      <c r="M8" s="59">
        <v>1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0.0011763928717831312</v>
      </c>
      <c r="V8" s="69">
        <f t="shared" si="5"/>
        <v>0.00021058417101961697</v>
      </c>
      <c r="W8" s="69">
        <f t="shared" si="6"/>
        <v>0.002204661326653085</v>
      </c>
      <c r="X8" s="5"/>
      <c r="Y8" s="5"/>
      <c r="Z8" s="5"/>
    </row>
    <row r="9" spans="1:26" s="1" customFormat="1" ht="12" customHeight="1">
      <c r="A9" s="62" t="s">
        <v>273</v>
      </c>
      <c r="B9" s="66">
        <v>1796472</v>
      </c>
      <c r="C9" s="58">
        <v>919522</v>
      </c>
      <c r="D9" s="58">
        <v>876950</v>
      </c>
      <c r="E9" s="67">
        <v>1768592</v>
      </c>
      <c r="F9" s="59">
        <v>913387</v>
      </c>
      <c r="G9" s="59">
        <v>855205</v>
      </c>
      <c r="H9" s="67">
        <v>27517</v>
      </c>
      <c r="I9" s="59">
        <v>6052</v>
      </c>
      <c r="J9" s="59">
        <v>21465</v>
      </c>
      <c r="K9" s="67">
        <v>290</v>
      </c>
      <c r="L9" s="59">
        <v>69</v>
      </c>
      <c r="M9" s="59">
        <v>221</v>
      </c>
      <c r="N9" s="67">
        <v>73</v>
      </c>
      <c r="O9" s="59">
        <v>14</v>
      </c>
      <c r="P9" s="59">
        <v>59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1.5317244020502407</v>
      </c>
      <c r="V9" s="69">
        <f t="shared" si="5"/>
        <v>0.6581680481815553</v>
      </c>
      <c r="W9" s="69">
        <f t="shared" si="6"/>
        <v>2.4476880095786533</v>
      </c>
      <c r="X9" s="5"/>
      <c r="Y9" s="5"/>
      <c r="Z9" s="5"/>
    </row>
    <row r="10" spans="1:26" s="1" customFormat="1" ht="12" customHeight="1">
      <c r="A10" s="70" t="s">
        <v>274</v>
      </c>
      <c r="B10" s="56">
        <v>1902136</v>
      </c>
      <c r="C10" s="63">
        <v>974754</v>
      </c>
      <c r="D10" s="63">
        <v>927382</v>
      </c>
      <c r="E10" s="57">
        <v>1579857</v>
      </c>
      <c r="F10" s="64">
        <v>890395</v>
      </c>
      <c r="G10" s="64">
        <v>689462</v>
      </c>
      <c r="H10" s="57">
        <v>313512</v>
      </c>
      <c r="I10" s="64">
        <v>81831</v>
      </c>
      <c r="J10" s="64">
        <v>231681</v>
      </c>
      <c r="K10" s="57">
        <v>7761</v>
      </c>
      <c r="L10" s="64">
        <v>2352</v>
      </c>
      <c r="M10" s="64">
        <v>5409</v>
      </c>
      <c r="N10" s="57">
        <v>1006</v>
      </c>
      <c r="O10" s="64">
        <v>176</v>
      </c>
      <c r="P10" s="64">
        <v>830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16.48210222612894</v>
      </c>
      <c r="V10" s="69">
        <f t="shared" si="5"/>
        <v>8.3950412103977</v>
      </c>
      <c r="W10" s="69">
        <f t="shared" si="6"/>
        <v>24.9822618942356</v>
      </c>
      <c r="X10" s="5"/>
      <c r="Y10" s="5"/>
      <c r="Z10" s="5"/>
    </row>
    <row r="11" spans="1:26" s="1" customFormat="1" ht="12" customHeight="1">
      <c r="A11" s="70" t="s">
        <v>275</v>
      </c>
      <c r="B11" s="66">
        <v>1974557</v>
      </c>
      <c r="C11" s="58">
        <v>1011861</v>
      </c>
      <c r="D11" s="58">
        <v>962696</v>
      </c>
      <c r="E11" s="67">
        <v>877028</v>
      </c>
      <c r="F11" s="59">
        <v>569581</v>
      </c>
      <c r="G11" s="59">
        <v>307447</v>
      </c>
      <c r="H11" s="67">
        <v>1060881</v>
      </c>
      <c r="I11" s="59">
        <v>428273</v>
      </c>
      <c r="J11" s="59">
        <v>632608</v>
      </c>
      <c r="K11" s="67">
        <v>32324</v>
      </c>
      <c r="L11" s="59">
        <v>13015</v>
      </c>
      <c r="M11" s="59">
        <v>19309</v>
      </c>
      <c r="N11" s="67">
        <v>4324</v>
      </c>
      <c r="O11" s="59">
        <v>992</v>
      </c>
      <c r="P11" s="59">
        <v>3332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53.72754496324998</v>
      </c>
      <c r="V11" s="69">
        <f t="shared" si="5"/>
        <v>42.325279855632346</v>
      </c>
      <c r="W11" s="69">
        <f t="shared" si="6"/>
        <v>65.7121251153012</v>
      </c>
      <c r="X11" s="5"/>
      <c r="Y11" s="5"/>
      <c r="Z11" s="5"/>
    </row>
    <row r="12" spans="1:26" s="1" customFormat="1" ht="12" customHeight="1">
      <c r="A12" s="70" t="s">
        <v>276</v>
      </c>
      <c r="B12" s="66">
        <v>1871518</v>
      </c>
      <c r="C12" s="58">
        <v>957301</v>
      </c>
      <c r="D12" s="58">
        <v>914217</v>
      </c>
      <c r="E12" s="67">
        <v>328994</v>
      </c>
      <c r="F12" s="59">
        <v>216833</v>
      </c>
      <c r="G12" s="59">
        <v>112161</v>
      </c>
      <c r="H12" s="67">
        <v>1471165</v>
      </c>
      <c r="I12" s="59">
        <v>709904</v>
      </c>
      <c r="J12" s="59">
        <v>761261</v>
      </c>
      <c r="K12" s="67">
        <v>60226</v>
      </c>
      <c r="L12" s="59">
        <v>27883</v>
      </c>
      <c r="M12" s="59">
        <v>32343</v>
      </c>
      <c r="N12" s="67">
        <v>11133</v>
      </c>
      <c r="O12" s="59">
        <v>2681</v>
      </c>
      <c r="P12" s="59">
        <v>8452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78.6081138412775</v>
      </c>
      <c r="V12" s="69">
        <f t="shared" si="5"/>
        <v>74.15682214893748</v>
      </c>
      <c r="W12" s="69">
        <f t="shared" si="6"/>
        <v>83.26918007431496</v>
      </c>
      <c r="X12" s="5"/>
      <c r="Y12" s="5"/>
      <c r="Z12" s="5"/>
    </row>
    <row r="13" spans="1:26" s="1" customFormat="1" ht="12" customHeight="1">
      <c r="A13" s="70" t="s">
        <v>277</v>
      </c>
      <c r="B13" s="56">
        <v>1684644</v>
      </c>
      <c r="C13" s="63">
        <v>859616</v>
      </c>
      <c r="D13" s="63">
        <v>825028</v>
      </c>
      <c r="E13" s="57">
        <v>152695</v>
      </c>
      <c r="F13" s="64">
        <v>90766</v>
      </c>
      <c r="G13" s="64">
        <v>61929</v>
      </c>
      <c r="H13" s="57">
        <v>1442939</v>
      </c>
      <c r="I13" s="64">
        <v>730643</v>
      </c>
      <c r="J13" s="64">
        <v>712296</v>
      </c>
      <c r="K13" s="57">
        <v>68032</v>
      </c>
      <c r="L13" s="64">
        <v>33632</v>
      </c>
      <c r="M13" s="64">
        <v>34400</v>
      </c>
      <c r="N13" s="57">
        <v>20978</v>
      </c>
      <c r="O13" s="64">
        <v>4575</v>
      </c>
      <c r="P13" s="64">
        <v>16403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85.65245832353898</v>
      </c>
      <c r="V13" s="69">
        <f t="shared" si="5"/>
        <v>84.99644027100473</v>
      </c>
      <c r="W13" s="69">
        <f t="shared" si="6"/>
        <v>86.33597890011005</v>
      </c>
      <c r="X13" s="5"/>
      <c r="Y13" s="5"/>
      <c r="Z13" s="5"/>
    </row>
    <row r="14" spans="1:26" s="1" customFormat="1" ht="12" customHeight="1">
      <c r="A14" s="70" t="s">
        <v>278</v>
      </c>
      <c r="B14" s="66">
        <v>1145237</v>
      </c>
      <c r="C14" s="58">
        <v>585909</v>
      </c>
      <c r="D14" s="58">
        <v>559328</v>
      </c>
      <c r="E14" s="67">
        <v>70321</v>
      </c>
      <c r="F14" s="59">
        <v>39807</v>
      </c>
      <c r="G14" s="59">
        <v>30514</v>
      </c>
      <c r="H14" s="67">
        <v>1001652</v>
      </c>
      <c r="I14" s="59">
        <v>515313</v>
      </c>
      <c r="J14" s="59">
        <v>486339</v>
      </c>
      <c r="K14" s="67">
        <v>46909</v>
      </c>
      <c r="L14" s="59">
        <v>25046</v>
      </c>
      <c r="M14" s="59">
        <v>21863</v>
      </c>
      <c r="N14" s="67">
        <v>26355</v>
      </c>
      <c r="O14" s="59">
        <v>5743</v>
      </c>
      <c r="P14" s="59">
        <v>20612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87.4624204422316</v>
      </c>
      <c r="V14" s="69">
        <f t="shared" si="5"/>
        <v>87.9510299380962</v>
      </c>
      <c r="W14" s="69">
        <f t="shared" si="6"/>
        <v>86.95059070885061</v>
      </c>
      <c r="X14" s="5"/>
      <c r="Y14" s="5"/>
      <c r="Z14" s="5"/>
    </row>
    <row r="15" spans="1:26" s="1" customFormat="1" ht="12" customHeight="1">
      <c r="A15" s="70" t="s">
        <v>279</v>
      </c>
      <c r="B15" s="66">
        <v>887542</v>
      </c>
      <c r="C15" s="58">
        <v>450964</v>
      </c>
      <c r="D15" s="58">
        <v>436578</v>
      </c>
      <c r="E15" s="67">
        <v>40265</v>
      </c>
      <c r="F15" s="59">
        <v>23853</v>
      </c>
      <c r="G15" s="59">
        <v>16412</v>
      </c>
      <c r="H15" s="67">
        <v>781231</v>
      </c>
      <c r="I15" s="59">
        <v>401996</v>
      </c>
      <c r="J15" s="59">
        <v>379235</v>
      </c>
      <c r="K15" s="67">
        <v>30656</v>
      </c>
      <c r="L15" s="59">
        <v>16932</v>
      </c>
      <c r="M15" s="59">
        <v>13724</v>
      </c>
      <c r="N15" s="67">
        <v>35390</v>
      </c>
      <c r="O15" s="59">
        <v>8183</v>
      </c>
      <c r="P15" s="59">
        <v>27207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88.02186262734608</v>
      </c>
      <c r="V15" s="69">
        <f t="shared" si="5"/>
        <v>89.14148357740306</v>
      </c>
      <c r="W15" s="69">
        <f t="shared" si="6"/>
        <v>86.86534823101485</v>
      </c>
      <c r="X15" s="5"/>
      <c r="Y15" s="5"/>
      <c r="Z15" s="5"/>
    </row>
    <row r="16" spans="1:26" s="1" customFormat="1" ht="12" customHeight="1">
      <c r="A16" s="70" t="s">
        <v>280</v>
      </c>
      <c r="B16" s="56">
        <v>3613834</v>
      </c>
      <c r="C16" s="63">
        <v>1931491</v>
      </c>
      <c r="D16" s="63">
        <v>1682343</v>
      </c>
      <c r="E16" s="57">
        <v>229094</v>
      </c>
      <c r="F16" s="64">
        <v>176516</v>
      </c>
      <c r="G16" s="64">
        <v>52578</v>
      </c>
      <c r="H16" s="57">
        <v>2701508</v>
      </c>
      <c r="I16" s="64">
        <v>1533060</v>
      </c>
      <c r="J16" s="64">
        <v>1168448</v>
      </c>
      <c r="K16" s="57">
        <v>83213</v>
      </c>
      <c r="L16" s="64">
        <v>52360</v>
      </c>
      <c r="M16" s="64">
        <v>30853</v>
      </c>
      <c r="N16" s="57">
        <v>600019</v>
      </c>
      <c r="O16" s="64">
        <v>169555</v>
      </c>
      <c r="P16" s="64">
        <v>430464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74.75462348298234</v>
      </c>
      <c r="V16" s="69">
        <f t="shared" si="5"/>
        <v>79.37184278880926</v>
      </c>
      <c r="W16" s="69">
        <f t="shared" si="6"/>
        <v>69.45361320491719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Q4:S4"/>
    <mergeCell ref="U4:W4"/>
    <mergeCell ref="A4:A5"/>
    <mergeCell ref="B4:D4"/>
    <mergeCell ref="E4:G4"/>
    <mergeCell ref="H4:J4"/>
    <mergeCell ref="K4:M4"/>
    <mergeCell ref="N4:P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PageLayoutView="0" workbookViewId="0" topLeftCell="A1">
      <selection activeCell="A40" sqref="A40"/>
    </sheetView>
  </sheetViews>
  <sheetFormatPr defaultColWidth="9.00390625" defaultRowHeight="15.75"/>
  <cols>
    <col min="1" max="1" width="18.625" style="4" customWidth="1"/>
    <col min="2" max="5" width="8.25390625" style="1" customWidth="1"/>
    <col min="6" max="7" width="7.25390625" style="1" customWidth="1"/>
    <col min="8" max="8" width="8.00390625" style="1" customWidth="1"/>
    <col min="9" max="11" width="7.25390625" style="1" customWidth="1"/>
    <col min="12" max="13" width="6.125" style="1" customWidth="1"/>
    <col min="14" max="14" width="6.875" style="1" customWidth="1"/>
    <col min="15" max="16" width="6.50390625" style="1" customWidth="1"/>
    <col min="17" max="20" width="2.875" style="1" hidden="1" customWidth="1"/>
    <col min="21" max="21" width="8.00390625" style="1" customWidth="1"/>
    <col min="22" max="23" width="7.25390625" style="1" customWidth="1"/>
  </cols>
  <sheetData>
    <row r="1" spans="1:16" s="1" customFormat="1" ht="16.5" customHeight="1">
      <c r="A1" s="52" t="s">
        <v>337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3" s="16" customFormat="1" ht="12" customHeight="1">
      <c r="A2" s="84" t="s">
        <v>285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</row>
    <row r="3" spans="1:23" s="1" customFormat="1" ht="12" customHeight="1">
      <c r="A3" s="29" t="s">
        <v>286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U3" s="6"/>
      <c r="V3" s="6"/>
      <c r="W3" s="6"/>
    </row>
    <row r="4" spans="1:23" s="2" customFormat="1" ht="18" customHeight="1">
      <c r="A4" s="199" t="s">
        <v>287</v>
      </c>
      <c r="B4" s="199" t="s">
        <v>288</v>
      </c>
      <c r="C4" s="199"/>
      <c r="D4" s="199"/>
      <c r="E4" s="187" t="s">
        <v>289</v>
      </c>
      <c r="F4" s="187"/>
      <c r="G4" s="187"/>
      <c r="H4" s="187" t="s">
        <v>290</v>
      </c>
      <c r="I4" s="187"/>
      <c r="J4" s="187"/>
      <c r="K4" s="183" t="s">
        <v>291</v>
      </c>
      <c r="L4" s="184"/>
      <c r="M4" s="185"/>
      <c r="N4" s="183" t="s">
        <v>292</v>
      </c>
      <c r="O4" s="184"/>
      <c r="P4" s="185"/>
      <c r="Q4" s="192" t="s">
        <v>293</v>
      </c>
      <c r="R4" s="192"/>
      <c r="S4" s="192"/>
      <c r="T4" s="2" t="s">
        <v>294</v>
      </c>
      <c r="U4" s="193" t="s">
        <v>295</v>
      </c>
      <c r="V4" s="194"/>
      <c r="W4" s="194"/>
    </row>
    <row r="5" spans="1:26" s="2" customFormat="1" ht="14.25" customHeight="1">
      <c r="A5" s="179"/>
      <c r="B5" s="53" t="s">
        <v>15</v>
      </c>
      <c r="C5" s="11" t="s">
        <v>19</v>
      </c>
      <c r="D5" s="11" t="s">
        <v>21</v>
      </c>
      <c r="E5" s="11" t="s">
        <v>15</v>
      </c>
      <c r="F5" s="11" t="s">
        <v>19</v>
      </c>
      <c r="G5" s="11" t="s">
        <v>21</v>
      </c>
      <c r="H5" s="11" t="s">
        <v>15</v>
      </c>
      <c r="I5" s="11" t="s">
        <v>19</v>
      </c>
      <c r="J5" s="11" t="s">
        <v>21</v>
      </c>
      <c r="K5" s="11" t="s">
        <v>15</v>
      </c>
      <c r="L5" s="11" t="s">
        <v>19</v>
      </c>
      <c r="M5" s="11" t="s">
        <v>21</v>
      </c>
      <c r="N5" s="11" t="s">
        <v>15</v>
      </c>
      <c r="O5" s="11" t="s">
        <v>19</v>
      </c>
      <c r="P5" s="11" t="s">
        <v>21</v>
      </c>
      <c r="Q5" s="60" t="s">
        <v>15</v>
      </c>
      <c r="R5" s="61" t="s">
        <v>19</v>
      </c>
      <c r="S5" s="61" t="s">
        <v>21</v>
      </c>
      <c r="T5" s="60" t="s">
        <v>15</v>
      </c>
      <c r="U5" s="78" t="s">
        <v>15</v>
      </c>
      <c r="V5" s="79" t="s">
        <v>19</v>
      </c>
      <c r="W5" s="79" t="s">
        <v>21</v>
      </c>
      <c r="Z5" s="8"/>
    </row>
    <row r="6" spans="1:26" s="2" customFormat="1" ht="15" customHeight="1">
      <c r="A6" s="80" t="s">
        <v>296</v>
      </c>
      <c r="B6" s="80" t="s">
        <v>297</v>
      </c>
      <c r="C6" s="81" t="s">
        <v>298</v>
      </c>
      <c r="D6" s="81" t="s">
        <v>299</v>
      </c>
      <c r="E6" s="80" t="s">
        <v>297</v>
      </c>
      <c r="F6" s="81" t="s">
        <v>298</v>
      </c>
      <c r="G6" s="81" t="s">
        <v>299</v>
      </c>
      <c r="H6" s="80" t="s">
        <v>297</v>
      </c>
      <c r="I6" s="81" t="s">
        <v>298</v>
      </c>
      <c r="J6" s="81" t="s">
        <v>299</v>
      </c>
      <c r="K6" s="80" t="s">
        <v>297</v>
      </c>
      <c r="L6" s="81" t="s">
        <v>298</v>
      </c>
      <c r="M6" s="81" t="s">
        <v>299</v>
      </c>
      <c r="N6" s="80" t="s">
        <v>297</v>
      </c>
      <c r="O6" s="81" t="s">
        <v>298</v>
      </c>
      <c r="P6" s="81" t="s">
        <v>299</v>
      </c>
      <c r="Q6" s="60"/>
      <c r="R6" s="61"/>
      <c r="S6" s="61"/>
      <c r="T6" s="60"/>
      <c r="U6" s="82" t="s">
        <v>126</v>
      </c>
      <c r="V6" s="83" t="s">
        <v>128</v>
      </c>
      <c r="W6" s="83" t="s">
        <v>130</v>
      </c>
      <c r="Z6" s="8"/>
    </row>
    <row r="7" spans="1:26" s="1" customFormat="1" ht="12" customHeight="1">
      <c r="A7" s="62" t="s">
        <v>309</v>
      </c>
      <c r="B7" s="56">
        <v>20156587</v>
      </c>
      <c r="C7" s="63">
        <v>10424102</v>
      </c>
      <c r="D7" s="63">
        <v>9732485</v>
      </c>
      <c r="E7" s="57">
        <v>10515998</v>
      </c>
      <c r="F7" s="64">
        <v>5752118</v>
      </c>
      <c r="G7" s="64">
        <v>4763880</v>
      </c>
      <c r="H7" s="57">
        <v>8661377</v>
      </c>
      <c r="I7" s="64">
        <v>4333599</v>
      </c>
      <c r="J7" s="64">
        <v>4327778</v>
      </c>
      <c r="K7" s="57">
        <v>300959</v>
      </c>
      <c r="L7" s="64">
        <v>155807</v>
      </c>
      <c r="M7" s="64">
        <v>145152</v>
      </c>
      <c r="N7" s="57">
        <v>678253</v>
      </c>
      <c r="O7" s="64">
        <v>182578</v>
      </c>
      <c r="P7" s="64">
        <v>495675</v>
      </c>
      <c r="Q7" s="65">
        <f aca="true" t="shared" si="0" ref="Q7:Q16">B7-SUM(E7,H7,K7,N7)</f>
        <v>0</v>
      </c>
      <c r="R7" s="65">
        <f aca="true" t="shared" si="1" ref="R7:R16">C7-SUM(F7,I7,L7,O7)</f>
        <v>0</v>
      </c>
      <c r="S7" s="65">
        <f aca="true" t="shared" si="2" ref="S7:S16">D7-SUM(G7,J7,M7,P7)</f>
        <v>0</v>
      </c>
      <c r="T7" s="5">
        <f aca="true" t="shared" si="3" ref="T7:T16">B7-C7-D7</f>
        <v>0</v>
      </c>
      <c r="U7" s="68">
        <f aca="true" t="shared" si="4" ref="U7:U16">H7/B7*100</f>
        <v>42.97045427383118</v>
      </c>
      <c r="V7" s="69">
        <f aca="true" t="shared" si="5" ref="V7:V16">I7/C7*100</f>
        <v>41.57287601368444</v>
      </c>
      <c r="W7" s="69">
        <f aca="true" t="shared" si="6" ref="W7:W16">J7/D7*100</f>
        <v>44.46734826716918</v>
      </c>
      <c r="X7" s="5"/>
      <c r="Y7" s="5"/>
      <c r="Z7" s="5"/>
    </row>
    <row r="8" spans="1:26" s="1" customFormat="1" ht="12" customHeight="1">
      <c r="A8" s="62" t="s">
        <v>300</v>
      </c>
      <c r="B8" s="66">
        <v>5543197</v>
      </c>
      <c r="C8" s="58">
        <v>2859569</v>
      </c>
      <c r="D8" s="58">
        <v>2683628</v>
      </c>
      <c r="E8" s="67">
        <v>5543136</v>
      </c>
      <c r="F8" s="59">
        <v>2859562</v>
      </c>
      <c r="G8" s="59">
        <v>2683574</v>
      </c>
      <c r="H8" s="67">
        <v>61</v>
      </c>
      <c r="I8" s="59">
        <v>7</v>
      </c>
      <c r="J8" s="59">
        <v>54</v>
      </c>
      <c r="K8" s="67">
        <v>0</v>
      </c>
      <c r="L8" s="59">
        <v>0</v>
      </c>
      <c r="M8" s="59">
        <v>0</v>
      </c>
      <c r="N8" s="67">
        <v>0</v>
      </c>
      <c r="O8" s="59">
        <v>0</v>
      </c>
      <c r="P8" s="59">
        <v>0</v>
      </c>
      <c r="Q8" s="65">
        <f t="shared" si="0"/>
        <v>0</v>
      </c>
      <c r="R8" s="65">
        <f t="shared" si="1"/>
        <v>0</v>
      </c>
      <c r="S8" s="65">
        <f t="shared" si="2"/>
        <v>0</v>
      </c>
      <c r="T8" s="5">
        <f t="shared" si="3"/>
        <v>0</v>
      </c>
      <c r="U8" s="68">
        <f t="shared" si="4"/>
        <v>0.0011004479905729492</v>
      </c>
      <c r="V8" s="69">
        <f t="shared" si="5"/>
        <v>0.0002447921347587696</v>
      </c>
      <c r="W8" s="69">
        <f t="shared" si="6"/>
        <v>0.0020122013930395717</v>
      </c>
      <c r="X8" s="5"/>
      <c r="Y8" s="5"/>
      <c r="Z8" s="5"/>
    </row>
    <row r="9" spans="1:26" s="1" customFormat="1" ht="12" customHeight="1">
      <c r="A9" s="62" t="s">
        <v>301</v>
      </c>
      <c r="B9" s="66">
        <v>1818652</v>
      </c>
      <c r="C9" s="58">
        <v>931441</v>
      </c>
      <c r="D9" s="58">
        <v>887211</v>
      </c>
      <c r="E9" s="67">
        <v>1789933</v>
      </c>
      <c r="F9" s="59">
        <v>925249</v>
      </c>
      <c r="G9" s="59">
        <v>864684</v>
      </c>
      <c r="H9" s="67">
        <v>28350</v>
      </c>
      <c r="I9" s="59">
        <v>6107</v>
      </c>
      <c r="J9" s="59">
        <v>22243</v>
      </c>
      <c r="K9" s="67">
        <v>302</v>
      </c>
      <c r="L9" s="59">
        <v>79</v>
      </c>
      <c r="M9" s="59">
        <v>223</v>
      </c>
      <c r="N9" s="67">
        <v>67</v>
      </c>
      <c r="O9" s="59">
        <v>6</v>
      </c>
      <c r="P9" s="59">
        <v>61</v>
      </c>
      <c r="Q9" s="65">
        <f t="shared" si="0"/>
        <v>0</v>
      </c>
      <c r="R9" s="65">
        <f t="shared" si="1"/>
        <v>0</v>
      </c>
      <c r="S9" s="65">
        <f t="shared" si="2"/>
        <v>0</v>
      </c>
      <c r="T9" s="5">
        <f t="shared" si="3"/>
        <v>0</v>
      </c>
      <c r="U9" s="68">
        <f t="shared" si="4"/>
        <v>1.558846882196264</v>
      </c>
      <c r="V9" s="69">
        <f t="shared" si="5"/>
        <v>0.6556507604883186</v>
      </c>
      <c r="W9" s="69">
        <f t="shared" si="6"/>
        <v>2.5070699078347767</v>
      </c>
      <c r="X9" s="5"/>
      <c r="Y9" s="5"/>
      <c r="Z9" s="5"/>
    </row>
    <row r="10" spans="1:26" s="1" customFormat="1" ht="12" customHeight="1">
      <c r="A10" s="70" t="s">
        <v>302</v>
      </c>
      <c r="B10" s="56">
        <v>1918760</v>
      </c>
      <c r="C10" s="63">
        <v>983442</v>
      </c>
      <c r="D10" s="63">
        <v>935318</v>
      </c>
      <c r="E10" s="57">
        <v>1584010</v>
      </c>
      <c r="F10" s="64">
        <v>899219</v>
      </c>
      <c r="G10" s="64">
        <v>684791</v>
      </c>
      <c r="H10" s="57">
        <v>326313</v>
      </c>
      <c r="I10" s="64">
        <v>81899</v>
      </c>
      <c r="J10" s="64">
        <v>244414</v>
      </c>
      <c r="K10" s="57">
        <v>7499</v>
      </c>
      <c r="L10" s="64">
        <v>2156</v>
      </c>
      <c r="M10" s="64">
        <v>5343</v>
      </c>
      <c r="N10" s="57">
        <v>938</v>
      </c>
      <c r="O10" s="64">
        <v>168</v>
      </c>
      <c r="P10" s="64">
        <v>770</v>
      </c>
      <c r="Q10" s="65">
        <f t="shared" si="0"/>
        <v>0</v>
      </c>
      <c r="R10" s="65">
        <f t="shared" si="1"/>
        <v>0</v>
      </c>
      <c r="S10" s="65">
        <f t="shared" si="2"/>
        <v>0</v>
      </c>
      <c r="T10" s="5">
        <f t="shared" si="3"/>
        <v>0</v>
      </c>
      <c r="U10" s="68">
        <f t="shared" si="4"/>
        <v>17.00645208363735</v>
      </c>
      <c r="V10" s="69">
        <f t="shared" si="5"/>
        <v>8.327791572863473</v>
      </c>
      <c r="W10" s="69">
        <f t="shared" si="6"/>
        <v>26.131647204480185</v>
      </c>
      <c r="X10" s="5"/>
      <c r="Y10" s="5"/>
      <c r="Z10" s="5"/>
    </row>
    <row r="11" spans="1:26" s="1" customFormat="1" ht="12" customHeight="1">
      <c r="A11" s="70" t="s">
        <v>303</v>
      </c>
      <c r="B11" s="66">
        <v>1975360</v>
      </c>
      <c r="C11" s="58">
        <v>1012566</v>
      </c>
      <c r="D11" s="58">
        <v>962794</v>
      </c>
      <c r="E11" s="67">
        <v>836749</v>
      </c>
      <c r="F11" s="59">
        <v>552715</v>
      </c>
      <c r="G11" s="59">
        <v>284034</v>
      </c>
      <c r="H11" s="67">
        <v>1102337</v>
      </c>
      <c r="I11" s="59">
        <v>446537</v>
      </c>
      <c r="J11" s="59">
        <v>655800</v>
      </c>
      <c r="K11" s="67">
        <v>31830</v>
      </c>
      <c r="L11" s="59">
        <v>12336</v>
      </c>
      <c r="M11" s="59">
        <v>19494</v>
      </c>
      <c r="N11" s="67">
        <v>4444</v>
      </c>
      <c r="O11" s="59">
        <v>978</v>
      </c>
      <c r="P11" s="59">
        <v>3466</v>
      </c>
      <c r="Q11" s="65">
        <f t="shared" si="0"/>
        <v>0</v>
      </c>
      <c r="R11" s="65">
        <f t="shared" si="1"/>
        <v>0</v>
      </c>
      <c r="S11" s="65">
        <f t="shared" si="2"/>
        <v>0</v>
      </c>
      <c r="T11" s="5">
        <f t="shared" si="3"/>
        <v>0</v>
      </c>
      <c r="U11" s="68">
        <f t="shared" si="4"/>
        <v>55.8043597116475</v>
      </c>
      <c r="V11" s="69">
        <f t="shared" si="5"/>
        <v>44.09954511607145</v>
      </c>
      <c r="W11" s="69">
        <f t="shared" si="6"/>
        <v>68.11425912500493</v>
      </c>
      <c r="X11" s="5"/>
      <c r="Y11" s="5"/>
      <c r="Z11" s="5"/>
    </row>
    <row r="12" spans="1:26" s="1" customFormat="1" ht="12" customHeight="1">
      <c r="A12" s="70" t="s">
        <v>304</v>
      </c>
      <c r="B12" s="66">
        <v>1846137</v>
      </c>
      <c r="C12" s="58">
        <v>942367</v>
      </c>
      <c r="D12" s="58">
        <v>903770</v>
      </c>
      <c r="E12" s="67">
        <v>304324</v>
      </c>
      <c r="F12" s="59">
        <v>199801</v>
      </c>
      <c r="G12" s="59">
        <v>104523</v>
      </c>
      <c r="H12" s="67">
        <v>1474408</v>
      </c>
      <c r="I12" s="59">
        <v>714314</v>
      </c>
      <c r="J12" s="59">
        <v>760094</v>
      </c>
      <c r="K12" s="67">
        <v>56357</v>
      </c>
      <c r="L12" s="59">
        <v>25739</v>
      </c>
      <c r="M12" s="59">
        <v>30618</v>
      </c>
      <c r="N12" s="67">
        <v>11048</v>
      </c>
      <c r="O12" s="59">
        <v>2513</v>
      </c>
      <c r="P12" s="59">
        <v>8535</v>
      </c>
      <c r="Q12" s="65">
        <f t="shared" si="0"/>
        <v>0</v>
      </c>
      <c r="R12" s="65">
        <f t="shared" si="1"/>
        <v>0</v>
      </c>
      <c r="S12" s="65">
        <f t="shared" si="2"/>
        <v>0</v>
      </c>
      <c r="T12" s="5">
        <f t="shared" si="3"/>
        <v>0</v>
      </c>
      <c r="U12" s="68">
        <f t="shared" si="4"/>
        <v>79.86449543018746</v>
      </c>
      <c r="V12" s="69">
        <f t="shared" si="5"/>
        <v>75.79998026246675</v>
      </c>
      <c r="W12" s="69">
        <f t="shared" si="6"/>
        <v>84.10259247374884</v>
      </c>
      <c r="X12" s="5"/>
      <c r="Y12" s="5"/>
      <c r="Z12" s="5"/>
    </row>
    <row r="13" spans="1:26" s="1" customFormat="1" ht="12" customHeight="1">
      <c r="A13" s="70" t="s">
        <v>305</v>
      </c>
      <c r="B13" s="56">
        <v>1606595</v>
      </c>
      <c r="C13" s="63">
        <v>819835</v>
      </c>
      <c r="D13" s="63">
        <v>786760</v>
      </c>
      <c r="E13" s="57">
        <v>134671</v>
      </c>
      <c r="F13" s="64">
        <v>80001</v>
      </c>
      <c r="G13" s="64">
        <v>54670</v>
      </c>
      <c r="H13" s="57">
        <v>1390810</v>
      </c>
      <c r="I13" s="64">
        <v>705400</v>
      </c>
      <c r="J13" s="64">
        <v>685410</v>
      </c>
      <c r="K13" s="57">
        <v>60953</v>
      </c>
      <c r="L13" s="64">
        <v>30208</v>
      </c>
      <c r="M13" s="64">
        <v>30745</v>
      </c>
      <c r="N13" s="57">
        <v>20161</v>
      </c>
      <c r="O13" s="64">
        <v>4226</v>
      </c>
      <c r="P13" s="64">
        <v>15935</v>
      </c>
      <c r="Q13" s="65">
        <f t="shared" si="0"/>
        <v>0</v>
      </c>
      <c r="R13" s="65">
        <f t="shared" si="1"/>
        <v>0</v>
      </c>
      <c r="S13" s="65">
        <f t="shared" si="2"/>
        <v>0</v>
      </c>
      <c r="T13" s="5">
        <f t="shared" si="3"/>
        <v>0</v>
      </c>
      <c r="U13" s="68">
        <f t="shared" si="4"/>
        <v>86.56879923067108</v>
      </c>
      <c r="V13" s="69">
        <f t="shared" si="5"/>
        <v>86.04170351351186</v>
      </c>
      <c r="W13" s="69">
        <f t="shared" si="6"/>
        <v>87.11805379022827</v>
      </c>
      <c r="X13" s="5"/>
      <c r="Y13" s="5"/>
      <c r="Z13" s="5"/>
    </row>
    <row r="14" spans="1:26" s="1" customFormat="1" ht="12" customHeight="1">
      <c r="A14" s="70" t="s">
        <v>306</v>
      </c>
      <c r="B14" s="66">
        <v>1022313</v>
      </c>
      <c r="C14" s="58">
        <v>522260</v>
      </c>
      <c r="D14" s="58">
        <v>500053</v>
      </c>
      <c r="E14" s="67">
        <v>57373</v>
      </c>
      <c r="F14" s="59">
        <v>33367</v>
      </c>
      <c r="G14" s="59">
        <v>24006</v>
      </c>
      <c r="H14" s="67">
        <v>902860</v>
      </c>
      <c r="I14" s="59">
        <v>463206</v>
      </c>
      <c r="J14" s="59">
        <v>439654</v>
      </c>
      <c r="K14" s="67">
        <v>38793</v>
      </c>
      <c r="L14" s="59">
        <v>20747</v>
      </c>
      <c r="M14" s="59">
        <v>18046</v>
      </c>
      <c r="N14" s="67">
        <v>23287</v>
      </c>
      <c r="O14" s="59">
        <v>4940</v>
      </c>
      <c r="P14" s="59">
        <v>18347</v>
      </c>
      <c r="Q14" s="65">
        <f t="shared" si="0"/>
        <v>0</v>
      </c>
      <c r="R14" s="65">
        <f t="shared" si="1"/>
        <v>0</v>
      </c>
      <c r="S14" s="65">
        <f t="shared" si="2"/>
        <v>0</v>
      </c>
      <c r="T14" s="5">
        <f t="shared" si="3"/>
        <v>0</v>
      </c>
      <c r="U14" s="68">
        <f t="shared" si="4"/>
        <v>88.31541807645995</v>
      </c>
      <c r="V14" s="69">
        <f t="shared" si="5"/>
        <v>88.6926052157929</v>
      </c>
      <c r="W14" s="69">
        <f t="shared" si="6"/>
        <v>87.92148032308576</v>
      </c>
      <c r="X14" s="5"/>
      <c r="Y14" s="5"/>
      <c r="Z14" s="5"/>
    </row>
    <row r="15" spans="1:26" s="1" customFormat="1" ht="12" customHeight="1">
      <c r="A15" s="70" t="s">
        <v>307</v>
      </c>
      <c r="B15" s="66">
        <v>915500</v>
      </c>
      <c r="C15" s="58">
        <v>465199</v>
      </c>
      <c r="D15" s="58">
        <v>450301</v>
      </c>
      <c r="E15" s="67">
        <v>37291</v>
      </c>
      <c r="F15" s="59">
        <v>22857</v>
      </c>
      <c r="G15" s="59">
        <v>14434</v>
      </c>
      <c r="H15" s="67">
        <v>814160</v>
      </c>
      <c r="I15" s="59">
        <v>418352</v>
      </c>
      <c r="J15" s="59">
        <v>395808</v>
      </c>
      <c r="K15" s="67">
        <v>28174</v>
      </c>
      <c r="L15" s="59">
        <v>15714</v>
      </c>
      <c r="M15" s="59">
        <v>12460</v>
      </c>
      <c r="N15" s="67">
        <v>35875</v>
      </c>
      <c r="O15" s="59">
        <v>8276</v>
      </c>
      <c r="P15" s="59">
        <v>27599</v>
      </c>
      <c r="Q15" s="65">
        <f t="shared" si="0"/>
        <v>0</v>
      </c>
      <c r="R15" s="65">
        <f t="shared" si="1"/>
        <v>0</v>
      </c>
      <c r="S15" s="65">
        <f t="shared" si="2"/>
        <v>0</v>
      </c>
      <c r="T15" s="5">
        <f t="shared" si="3"/>
        <v>0</v>
      </c>
      <c r="U15" s="68">
        <f t="shared" si="4"/>
        <v>88.93063899508465</v>
      </c>
      <c r="V15" s="69">
        <f t="shared" si="5"/>
        <v>89.92968600534394</v>
      </c>
      <c r="W15" s="69">
        <f t="shared" si="6"/>
        <v>87.89853897726188</v>
      </c>
      <c r="X15" s="5"/>
      <c r="Y15" s="5"/>
      <c r="Z15" s="5"/>
    </row>
    <row r="16" spans="1:26" s="1" customFormat="1" ht="12" customHeight="1">
      <c r="A16" s="70" t="s">
        <v>308</v>
      </c>
      <c r="B16" s="56">
        <v>3510073</v>
      </c>
      <c r="C16" s="63">
        <v>1887423</v>
      </c>
      <c r="D16" s="63">
        <v>1622650</v>
      </c>
      <c r="E16" s="57">
        <v>228511</v>
      </c>
      <c r="F16" s="64">
        <v>179347</v>
      </c>
      <c r="G16" s="64">
        <v>49164</v>
      </c>
      <c r="H16" s="57">
        <v>2622078</v>
      </c>
      <c r="I16" s="64">
        <v>1497777</v>
      </c>
      <c r="J16" s="64">
        <v>1124301</v>
      </c>
      <c r="K16" s="57">
        <v>77051</v>
      </c>
      <c r="L16" s="64">
        <v>48828</v>
      </c>
      <c r="M16" s="64">
        <v>28223</v>
      </c>
      <c r="N16" s="57">
        <v>582433</v>
      </c>
      <c r="O16" s="64">
        <v>161471</v>
      </c>
      <c r="P16" s="64">
        <v>420962</v>
      </c>
      <c r="Q16" s="65">
        <f t="shared" si="0"/>
        <v>0</v>
      </c>
      <c r="R16" s="65">
        <f t="shared" si="1"/>
        <v>0</v>
      </c>
      <c r="S16" s="65">
        <f t="shared" si="2"/>
        <v>0</v>
      </c>
      <c r="T16" s="5">
        <f t="shared" si="3"/>
        <v>0</v>
      </c>
      <c r="U16" s="68">
        <f t="shared" si="4"/>
        <v>74.70152330165213</v>
      </c>
      <c r="V16" s="69">
        <f t="shared" si="5"/>
        <v>79.35566113160642</v>
      </c>
      <c r="W16" s="69">
        <f t="shared" si="6"/>
        <v>69.28795488860814</v>
      </c>
      <c r="X16" s="5"/>
      <c r="Y16" s="5"/>
      <c r="Z16" s="5"/>
    </row>
    <row r="17" spans="1:26" s="1" customFormat="1" ht="12" customHeight="1">
      <c r="A17" s="71"/>
      <c r="B17" s="72"/>
      <c r="C17" s="73"/>
      <c r="D17" s="73"/>
      <c r="E17" s="74"/>
      <c r="F17" s="74"/>
      <c r="G17" s="74"/>
      <c r="H17" s="75"/>
      <c r="I17" s="76"/>
      <c r="J17" s="76"/>
      <c r="K17" s="75"/>
      <c r="L17" s="76"/>
      <c r="M17" s="76"/>
      <c r="N17" s="75"/>
      <c r="O17" s="76"/>
      <c r="P17" s="76"/>
      <c r="Q17" s="65"/>
      <c r="R17" s="65"/>
      <c r="S17" s="65"/>
      <c r="T17" s="65"/>
      <c r="U17" s="75"/>
      <c r="V17" s="76"/>
      <c r="W17" s="76"/>
      <c r="X17" s="5"/>
      <c r="Y17" s="5"/>
      <c r="Z17" s="5"/>
    </row>
  </sheetData>
  <sheetProtection/>
  <mergeCells count="8">
    <mergeCell ref="K4:M4"/>
    <mergeCell ref="N4:P4"/>
    <mergeCell ref="Q4:S4"/>
    <mergeCell ref="U4:W4"/>
    <mergeCell ref="A4:A5"/>
    <mergeCell ref="B4:D4"/>
    <mergeCell ref="E4:G4"/>
    <mergeCell ref="H4:J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N11" sqref="AN11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551</v>
      </c>
      <c r="B7" s="111" t="s">
        <v>77</v>
      </c>
      <c r="C7" s="112" t="s">
        <v>78</v>
      </c>
      <c r="D7" s="36">
        <v>23571227</v>
      </c>
      <c r="E7" s="36">
        <v>3091873</v>
      </c>
      <c r="F7" s="36">
        <v>3091873</v>
      </c>
      <c r="G7" s="110">
        <v>0</v>
      </c>
      <c r="H7" s="107">
        <v>0</v>
      </c>
      <c r="I7" s="107">
        <v>0</v>
      </c>
      <c r="J7" s="36">
        <v>20479354</v>
      </c>
      <c r="K7" s="36">
        <v>7057410</v>
      </c>
      <c r="L7" s="36">
        <v>10365393</v>
      </c>
      <c r="M7" s="36">
        <v>1718652</v>
      </c>
      <c r="N7" s="36">
        <v>1337899</v>
      </c>
      <c r="O7" s="90">
        <f aca="true" t="shared" si="0" ref="O7:S27">+J7/$J7*100</f>
        <v>100</v>
      </c>
      <c r="P7" s="90">
        <f t="shared" si="0"/>
        <v>34.46109677092354</v>
      </c>
      <c r="Q7" s="90">
        <f t="shared" si="0"/>
        <v>50.61386701943821</v>
      </c>
      <c r="R7" s="90">
        <f t="shared" si="0"/>
        <v>8.39212018113462</v>
      </c>
      <c r="S7" s="90">
        <f t="shared" si="0"/>
        <v>6.532916028503634</v>
      </c>
      <c r="T7" s="62" t="s">
        <v>552</v>
      </c>
      <c r="U7" s="56">
        <v>23571227</v>
      </c>
      <c r="V7" s="63">
        <v>11719580</v>
      </c>
      <c r="W7" s="63">
        <v>11851647</v>
      </c>
      <c r="X7" s="57">
        <v>10149283</v>
      </c>
      <c r="Y7" s="64">
        <v>5437667</v>
      </c>
      <c r="Z7" s="64">
        <v>4711616</v>
      </c>
      <c r="AA7" s="57">
        <v>10365393</v>
      </c>
      <c r="AB7" s="64">
        <v>5220089</v>
      </c>
      <c r="AC7" s="64">
        <v>5145304</v>
      </c>
      <c r="AD7" s="57">
        <v>1718652</v>
      </c>
      <c r="AE7" s="64">
        <v>814912</v>
      </c>
      <c r="AF7" s="64">
        <v>903740</v>
      </c>
      <c r="AG7" s="57">
        <v>1337899</v>
      </c>
      <c r="AH7" s="64">
        <v>246912</v>
      </c>
      <c r="AI7" s="64">
        <v>1090987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43.974770596371584</v>
      </c>
      <c r="AO7" s="69">
        <f t="shared" si="3"/>
        <v>44.54160473327543</v>
      </c>
      <c r="AP7" s="69">
        <f t="shared" si="3"/>
        <v>43.41425288822727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103">
        <v>11719580</v>
      </c>
      <c r="E8" s="103">
        <v>1608957</v>
      </c>
      <c r="F8" s="103">
        <v>1608957</v>
      </c>
      <c r="G8" s="108">
        <v>0</v>
      </c>
      <c r="H8" s="108">
        <v>0</v>
      </c>
      <c r="I8" s="108">
        <v>0</v>
      </c>
      <c r="J8" s="103">
        <v>10110623</v>
      </c>
      <c r="K8" s="103">
        <v>3828710</v>
      </c>
      <c r="L8" s="103">
        <v>5220089</v>
      </c>
      <c r="M8" s="103">
        <v>814912</v>
      </c>
      <c r="N8" s="103">
        <v>246912</v>
      </c>
      <c r="O8" s="92">
        <f t="shared" si="0"/>
        <v>100</v>
      </c>
      <c r="P8" s="92">
        <f t="shared" si="0"/>
        <v>37.868190713866</v>
      </c>
      <c r="Q8" s="92">
        <f t="shared" si="0"/>
        <v>51.62974625797045</v>
      </c>
      <c r="R8" s="92">
        <f t="shared" si="0"/>
        <v>8.059958323043</v>
      </c>
      <c r="S8" s="92">
        <f t="shared" si="0"/>
        <v>2.442104705120545</v>
      </c>
      <c r="T8" s="62" t="s">
        <v>132</v>
      </c>
      <c r="U8" s="66">
        <v>3091873</v>
      </c>
      <c r="V8" s="58">
        <v>1608957</v>
      </c>
      <c r="W8" s="58">
        <v>1482916</v>
      </c>
      <c r="X8" s="67">
        <v>3091873</v>
      </c>
      <c r="Y8" s="59">
        <v>1608957</v>
      </c>
      <c r="Z8" s="59">
        <v>1482916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</v>
      </c>
      <c r="AO8" s="69">
        <f t="shared" si="3"/>
        <v>0</v>
      </c>
      <c r="AP8" s="69">
        <f t="shared" si="3"/>
        <v>0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103">
        <v>11851647</v>
      </c>
      <c r="E9" s="103">
        <v>1482916</v>
      </c>
      <c r="F9" s="103">
        <v>1482916</v>
      </c>
      <c r="G9" s="109">
        <v>0</v>
      </c>
      <c r="H9" s="108">
        <v>0</v>
      </c>
      <c r="I9" s="108">
        <v>0</v>
      </c>
      <c r="J9" s="103">
        <v>10368731</v>
      </c>
      <c r="K9" s="103">
        <v>3228700</v>
      </c>
      <c r="L9" s="103">
        <v>5145304</v>
      </c>
      <c r="M9" s="103">
        <v>903740</v>
      </c>
      <c r="N9" s="103">
        <v>1090987</v>
      </c>
      <c r="O9" s="92">
        <f t="shared" si="0"/>
        <v>100</v>
      </c>
      <c r="P9" s="92">
        <f t="shared" si="0"/>
        <v>31.13881534779907</v>
      </c>
      <c r="Q9" s="92">
        <f t="shared" si="0"/>
        <v>49.62327598237432</v>
      </c>
      <c r="R9" s="92">
        <f t="shared" si="0"/>
        <v>8.716013560386513</v>
      </c>
      <c r="S9" s="92">
        <f t="shared" si="0"/>
        <v>10.521895109440106</v>
      </c>
      <c r="T9" s="62" t="s">
        <v>133</v>
      </c>
      <c r="U9" s="66">
        <v>1358072</v>
      </c>
      <c r="V9" s="58">
        <v>707868</v>
      </c>
      <c r="W9" s="58">
        <v>650204</v>
      </c>
      <c r="X9" s="67">
        <v>1354744</v>
      </c>
      <c r="Y9" s="59">
        <v>707307</v>
      </c>
      <c r="Z9" s="59">
        <v>647437</v>
      </c>
      <c r="AA9" s="67">
        <v>2934</v>
      </c>
      <c r="AB9" s="59">
        <v>513</v>
      </c>
      <c r="AC9" s="59">
        <v>2421</v>
      </c>
      <c r="AD9" s="67">
        <v>388</v>
      </c>
      <c r="AE9" s="59">
        <v>48</v>
      </c>
      <c r="AF9" s="59">
        <v>340</v>
      </c>
      <c r="AG9" s="67">
        <v>6</v>
      </c>
      <c r="AH9" s="59"/>
      <c r="AI9" s="59">
        <v>6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0.21604156480657874</v>
      </c>
      <c r="AO9" s="69">
        <f t="shared" si="3"/>
        <v>0.07247113868687383</v>
      </c>
      <c r="AP9" s="69">
        <f t="shared" si="3"/>
        <v>0.3723446795159673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36">
        <v>3986689</v>
      </c>
      <c r="E10" s="36">
        <v>498155</v>
      </c>
      <c r="F10" s="36">
        <v>498155</v>
      </c>
      <c r="G10" s="36" t="s">
        <v>340</v>
      </c>
      <c r="H10" s="107" t="s">
        <v>340</v>
      </c>
      <c r="I10" s="107" t="s">
        <v>340</v>
      </c>
      <c r="J10" s="36">
        <v>3488534</v>
      </c>
      <c r="K10" s="36">
        <v>1255962</v>
      </c>
      <c r="L10" s="36">
        <v>1725411</v>
      </c>
      <c r="M10" s="36">
        <v>314436</v>
      </c>
      <c r="N10" s="36">
        <v>192725</v>
      </c>
      <c r="O10" s="90">
        <f t="shared" si="0"/>
        <v>100</v>
      </c>
      <c r="P10" s="90">
        <f t="shared" si="0"/>
        <v>36.002573000578465</v>
      </c>
      <c r="Q10" s="90">
        <f t="shared" si="0"/>
        <v>49.459486420370276</v>
      </c>
      <c r="R10" s="90">
        <f t="shared" si="0"/>
        <v>9.013413657427446</v>
      </c>
      <c r="S10" s="90">
        <f t="shared" si="0"/>
        <v>5.524526921623811</v>
      </c>
      <c r="T10" s="70" t="s">
        <v>134</v>
      </c>
      <c r="U10" s="56">
        <v>1611544</v>
      </c>
      <c r="V10" s="63">
        <v>835784</v>
      </c>
      <c r="W10" s="63">
        <v>775760</v>
      </c>
      <c r="X10" s="57">
        <v>1554007</v>
      </c>
      <c r="Y10" s="64">
        <v>817001</v>
      </c>
      <c r="Z10" s="64">
        <v>737006</v>
      </c>
      <c r="AA10" s="57">
        <v>49199</v>
      </c>
      <c r="AB10" s="64">
        <v>16094</v>
      </c>
      <c r="AC10" s="64">
        <v>33105</v>
      </c>
      <c r="AD10" s="57">
        <v>8276</v>
      </c>
      <c r="AE10" s="64">
        <v>2683</v>
      </c>
      <c r="AF10" s="64">
        <v>5593</v>
      </c>
      <c r="AG10" s="57">
        <v>62</v>
      </c>
      <c r="AH10" s="64">
        <v>6</v>
      </c>
      <c r="AI10" s="64">
        <v>56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3.0529107489463523</v>
      </c>
      <c r="AO10" s="69">
        <f t="shared" si="3"/>
        <v>1.9256171450996908</v>
      </c>
      <c r="AP10" s="69">
        <f t="shared" si="3"/>
        <v>4.26742807053728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103">
        <v>1953397</v>
      </c>
      <c r="E11" s="103">
        <v>258848</v>
      </c>
      <c r="F11" s="103">
        <v>258848</v>
      </c>
      <c r="G11" s="108" t="s">
        <v>341</v>
      </c>
      <c r="H11" s="108" t="s">
        <v>341</v>
      </c>
      <c r="I11" s="108" t="s">
        <v>341</v>
      </c>
      <c r="J11" s="103">
        <v>1694549</v>
      </c>
      <c r="K11" s="103">
        <v>670964</v>
      </c>
      <c r="L11" s="103">
        <v>850824</v>
      </c>
      <c r="M11" s="103">
        <v>141002</v>
      </c>
      <c r="N11" s="103">
        <v>31759</v>
      </c>
      <c r="O11" s="92">
        <f t="shared" si="0"/>
        <v>100</v>
      </c>
      <c r="P11" s="92">
        <f t="shared" si="0"/>
        <v>39.59543217693911</v>
      </c>
      <c r="Q11" s="92">
        <f t="shared" si="0"/>
        <v>50.209465763456826</v>
      </c>
      <c r="R11" s="92">
        <f t="shared" si="0"/>
        <v>8.320916066752865</v>
      </c>
      <c r="S11" s="92">
        <f t="shared" si="0"/>
        <v>1.874185992851195</v>
      </c>
      <c r="T11" s="70" t="s">
        <v>135</v>
      </c>
      <c r="U11" s="66">
        <v>1612210</v>
      </c>
      <c r="V11" s="58">
        <v>836819</v>
      </c>
      <c r="W11" s="58">
        <v>775391</v>
      </c>
      <c r="X11" s="67">
        <v>1319366</v>
      </c>
      <c r="Y11" s="59">
        <v>724940</v>
      </c>
      <c r="Z11" s="59">
        <v>594426</v>
      </c>
      <c r="AA11" s="67">
        <v>261696</v>
      </c>
      <c r="AB11" s="59">
        <v>99957</v>
      </c>
      <c r="AC11" s="59">
        <v>161739</v>
      </c>
      <c r="AD11" s="67">
        <v>30716</v>
      </c>
      <c r="AE11" s="59">
        <v>11862</v>
      </c>
      <c r="AF11" s="59">
        <v>18854</v>
      </c>
      <c r="AG11" s="67">
        <v>432</v>
      </c>
      <c r="AH11" s="59">
        <v>60</v>
      </c>
      <c r="AI11" s="59">
        <v>372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16.232128568858894</v>
      </c>
      <c r="AO11" s="69">
        <f t="shared" si="3"/>
        <v>11.944876968615674</v>
      </c>
      <c r="AP11" s="69">
        <f t="shared" si="3"/>
        <v>20.85902467271351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103">
        <v>2033292</v>
      </c>
      <c r="E12" s="103">
        <v>239307</v>
      </c>
      <c r="F12" s="103">
        <v>239307</v>
      </c>
      <c r="G12" s="103" t="s">
        <v>341</v>
      </c>
      <c r="H12" s="108" t="s">
        <v>341</v>
      </c>
      <c r="I12" s="108" t="s">
        <v>341</v>
      </c>
      <c r="J12" s="103">
        <v>1793985</v>
      </c>
      <c r="K12" s="103">
        <v>584998</v>
      </c>
      <c r="L12" s="103">
        <v>874587</v>
      </c>
      <c r="M12" s="103">
        <v>173434</v>
      </c>
      <c r="N12" s="103">
        <v>160966</v>
      </c>
      <c r="O12" s="92">
        <f t="shared" si="0"/>
        <v>100</v>
      </c>
      <c r="P12" s="92">
        <f t="shared" si="0"/>
        <v>32.60885681875824</v>
      </c>
      <c r="Q12" s="92">
        <f t="shared" si="0"/>
        <v>48.751076514017676</v>
      </c>
      <c r="R12" s="92">
        <f t="shared" si="0"/>
        <v>9.667527877880808</v>
      </c>
      <c r="S12" s="92">
        <f t="shared" si="0"/>
        <v>8.972538789343277</v>
      </c>
      <c r="T12" s="70" t="s">
        <v>136</v>
      </c>
      <c r="U12" s="66">
        <v>1693435</v>
      </c>
      <c r="V12" s="58">
        <v>852994</v>
      </c>
      <c r="W12" s="58">
        <v>840441</v>
      </c>
      <c r="X12" s="67">
        <v>885905</v>
      </c>
      <c r="Y12" s="59">
        <v>516027</v>
      </c>
      <c r="Z12" s="59">
        <v>369878</v>
      </c>
      <c r="AA12" s="67">
        <v>724553</v>
      </c>
      <c r="AB12" s="59">
        <v>306109</v>
      </c>
      <c r="AC12" s="59">
        <v>418444</v>
      </c>
      <c r="AD12" s="67">
        <v>80295</v>
      </c>
      <c r="AE12" s="59">
        <v>30601</v>
      </c>
      <c r="AF12" s="59">
        <v>49694</v>
      </c>
      <c r="AG12" s="67">
        <v>2682</v>
      </c>
      <c r="AH12" s="59">
        <v>257</v>
      </c>
      <c r="AI12" s="59">
        <v>2425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42.78599414798915</v>
      </c>
      <c r="AO12" s="69">
        <f t="shared" si="3"/>
        <v>35.88641889626422</v>
      </c>
      <c r="AP12" s="69">
        <f t="shared" si="3"/>
        <v>49.78862287775109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36">
        <v>2683257</v>
      </c>
      <c r="E13" s="36">
        <v>369872</v>
      </c>
      <c r="F13" s="36">
        <v>369872</v>
      </c>
      <c r="G13" s="107" t="s">
        <v>340</v>
      </c>
      <c r="H13" s="107" t="s">
        <v>340</v>
      </c>
      <c r="I13" s="107" t="s">
        <v>340</v>
      </c>
      <c r="J13" s="36">
        <v>2313385</v>
      </c>
      <c r="K13" s="36">
        <v>772971</v>
      </c>
      <c r="L13" s="36">
        <v>1233560</v>
      </c>
      <c r="M13" s="36">
        <v>171807</v>
      </c>
      <c r="N13" s="36">
        <v>135047</v>
      </c>
      <c r="O13" s="90">
        <f t="shared" si="0"/>
        <v>100</v>
      </c>
      <c r="P13" s="90">
        <f t="shared" si="0"/>
        <v>33.412985733027575</v>
      </c>
      <c r="Q13" s="90">
        <f t="shared" si="0"/>
        <v>53.32272838286754</v>
      </c>
      <c r="R13" s="90">
        <f t="shared" si="0"/>
        <v>7.426649692982361</v>
      </c>
      <c r="S13" s="90">
        <f t="shared" si="0"/>
        <v>5.837636191122533</v>
      </c>
      <c r="T13" s="70" t="s">
        <v>137</v>
      </c>
      <c r="U13" s="56">
        <v>2039539</v>
      </c>
      <c r="V13" s="63">
        <v>1009075</v>
      </c>
      <c r="W13" s="63">
        <v>1030464</v>
      </c>
      <c r="X13" s="57">
        <v>662275</v>
      </c>
      <c r="Y13" s="64">
        <v>388888</v>
      </c>
      <c r="Z13" s="64">
        <v>273387</v>
      </c>
      <c r="AA13" s="57">
        <v>1194747</v>
      </c>
      <c r="AB13" s="64">
        <v>545645</v>
      </c>
      <c r="AC13" s="64">
        <v>649102</v>
      </c>
      <c r="AD13" s="57">
        <v>173666</v>
      </c>
      <c r="AE13" s="64">
        <v>73503</v>
      </c>
      <c r="AF13" s="64">
        <v>100163</v>
      </c>
      <c r="AG13" s="57">
        <v>8851</v>
      </c>
      <c r="AH13" s="64">
        <v>1039</v>
      </c>
      <c r="AI13" s="64">
        <v>7812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58.579267177533744</v>
      </c>
      <c r="AO13" s="69">
        <f t="shared" si="3"/>
        <v>54.073780442484455</v>
      </c>
      <c r="AP13" s="69">
        <f t="shared" si="3"/>
        <v>62.9912350164586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103">
        <v>1281917</v>
      </c>
      <c r="E14" s="103">
        <v>191774</v>
      </c>
      <c r="F14" s="103">
        <v>191774</v>
      </c>
      <c r="G14" s="108" t="s">
        <v>341</v>
      </c>
      <c r="H14" s="108" t="s">
        <v>341</v>
      </c>
      <c r="I14" s="108" t="s">
        <v>341</v>
      </c>
      <c r="J14" s="103">
        <v>1090143</v>
      </c>
      <c r="K14" s="103">
        <v>386410</v>
      </c>
      <c r="L14" s="103">
        <v>608156</v>
      </c>
      <c r="M14" s="103">
        <v>73317</v>
      </c>
      <c r="N14" s="103">
        <v>22260</v>
      </c>
      <c r="O14" s="92">
        <f t="shared" si="0"/>
        <v>100</v>
      </c>
      <c r="P14" s="92">
        <f t="shared" si="0"/>
        <v>35.445808485675734</v>
      </c>
      <c r="Q14" s="92">
        <f t="shared" si="0"/>
        <v>55.786809620389256</v>
      </c>
      <c r="R14" s="92">
        <f t="shared" si="0"/>
        <v>6.725447945819953</v>
      </c>
      <c r="S14" s="92">
        <f t="shared" si="0"/>
        <v>2.041933948115064</v>
      </c>
      <c r="T14" s="70" t="s">
        <v>138</v>
      </c>
      <c r="U14" s="66">
        <v>1864091</v>
      </c>
      <c r="V14" s="58">
        <v>917671</v>
      </c>
      <c r="W14" s="58">
        <v>946420</v>
      </c>
      <c r="X14" s="67">
        <v>419570</v>
      </c>
      <c r="Y14" s="59">
        <v>232614</v>
      </c>
      <c r="Z14" s="59">
        <v>186956</v>
      </c>
      <c r="AA14" s="67">
        <v>1197634</v>
      </c>
      <c r="AB14" s="59">
        <v>576233</v>
      </c>
      <c r="AC14" s="59">
        <v>621401</v>
      </c>
      <c r="AD14" s="67">
        <v>229878</v>
      </c>
      <c r="AE14" s="59">
        <v>106614</v>
      </c>
      <c r="AF14" s="59">
        <v>123264</v>
      </c>
      <c r="AG14" s="67">
        <v>17009</v>
      </c>
      <c r="AH14" s="59">
        <v>2210</v>
      </c>
      <c r="AI14" s="59">
        <v>14799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64.24761452096492</v>
      </c>
      <c r="AO14" s="69">
        <f t="shared" si="3"/>
        <v>62.79298354203194</v>
      </c>
      <c r="AP14" s="69">
        <f t="shared" si="3"/>
        <v>65.6580587899664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103">
        <v>1401340</v>
      </c>
      <c r="E15" s="103">
        <v>178098</v>
      </c>
      <c r="F15" s="103">
        <v>178098</v>
      </c>
      <c r="G15" s="108" t="s">
        <v>341</v>
      </c>
      <c r="H15" s="108" t="s">
        <v>341</v>
      </c>
      <c r="I15" s="108" t="s">
        <v>341</v>
      </c>
      <c r="J15" s="103">
        <v>1223242</v>
      </c>
      <c r="K15" s="103">
        <v>386561</v>
      </c>
      <c r="L15" s="103">
        <v>625404</v>
      </c>
      <c r="M15" s="103">
        <v>98490</v>
      </c>
      <c r="N15" s="103">
        <v>112787</v>
      </c>
      <c r="O15" s="92">
        <f t="shared" si="0"/>
        <v>100</v>
      </c>
      <c r="P15" s="92">
        <f t="shared" si="0"/>
        <v>31.60135116354736</v>
      </c>
      <c r="Q15" s="92">
        <f t="shared" si="0"/>
        <v>51.126759872535445</v>
      </c>
      <c r="R15" s="92">
        <f t="shared" si="0"/>
        <v>8.051554802729141</v>
      </c>
      <c r="S15" s="92">
        <f t="shared" si="0"/>
        <v>9.220334161188056</v>
      </c>
      <c r="T15" s="70" t="s">
        <v>139</v>
      </c>
      <c r="U15" s="66">
        <v>1816142</v>
      </c>
      <c r="V15" s="58">
        <v>895576</v>
      </c>
      <c r="W15" s="58">
        <v>920566</v>
      </c>
      <c r="X15" s="67">
        <v>297594</v>
      </c>
      <c r="Y15" s="59">
        <v>157130</v>
      </c>
      <c r="Z15" s="59">
        <v>140464</v>
      </c>
      <c r="AA15" s="67">
        <v>1216822</v>
      </c>
      <c r="AB15" s="59">
        <v>602994</v>
      </c>
      <c r="AC15" s="59">
        <v>613828</v>
      </c>
      <c r="AD15" s="67">
        <v>269936</v>
      </c>
      <c r="AE15" s="59">
        <v>130884</v>
      </c>
      <c r="AF15" s="59">
        <v>139052</v>
      </c>
      <c r="AG15" s="67">
        <v>31790</v>
      </c>
      <c r="AH15" s="59">
        <v>4568</v>
      </c>
      <c r="AI15" s="59">
        <v>27222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67.0003777237683</v>
      </c>
      <c r="AO15" s="69">
        <f t="shared" si="3"/>
        <v>67.33029915942366</v>
      </c>
      <c r="AP15" s="69">
        <f t="shared" si="3"/>
        <v>66.67941244842847</v>
      </c>
      <c r="AQ15" s="5"/>
      <c r="AR15" s="5"/>
    </row>
    <row r="16" spans="1:44" s="1" customFormat="1" ht="12" customHeight="1">
      <c r="A16" s="32" t="s">
        <v>544</v>
      </c>
      <c r="B16" s="33" t="s">
        <v>15</v>
      </c>
      <c r="C16" s="35" t="s">
        <v>16</v>
      </c>
      <c r="D16" s="36">
        <v>2188017</v>
      </c>
      <c r="E16" s="36">
        <v>331649</v>
      </c>
      <c r="F16" s="36">
        <v>331649</v>
      </c>
      <c r="G16" s="107" t="s">
        <v>340</v>
      </c>
      <c r="H16" s="107" t="s">
        <v>340</v>
      </c>
      <c r="I16" s="107" t="s">
        <v>340</v>
      </c>
      <c r="J16" s="36">
        <v>1856368</v>
      </c>
      <c r="K16" s="36">
        <v>631523</v>
      </c>
      <c r="L16" s="36">
        <v>958639</v>
      </c>
      <c r="M16" s="36">
        <v>165163</v>
      </c>
      <c r="N16" s="36">
        <v>101043</v>
      </c>
      <c r="O16" s="90">
        <f t="shared" si="0"/>
        <v>100</v>
      </c>
      <c r="P16" s="90">
        <f t="shared" si="0"/>
        <v>34.019278505123985</v>
      </c>
      <c r="Q16" s="90">
        <f t="shared" si="0"/>
        <v>51.6405691112969</v>
      </c>
      <c r="R16" s="90">
        <f t="shared" si="0"/>
        <v>8.897104453427337</v>
      </c>
      <c r="S16" s="90">
        <f t="shared" si="0"/>
        <v>5.4430479301517805</v>
      </c>
      <c r="T16" s="70" t="s">
        <v>140</v>
      </c>
      <c r="U16" s="56">
        <v>1841651</v>
      </c>
      <c r="V16" s="63">
        <v>909365</v>
      </c>
      <c r="W16" s="63">
        <v>932286</v>
      </c>
      <c r="X16" s="57">
        <v>216464</v>
      </c>
      <c r="Y16" s="64">
        <v>114034</v>
      </c>
      <c r="Z16" s="64">
        <v>102430</v>
      </c>
      <c r="AA16" s="57">
        <v>1285047</v>
      </c>
      <c r="AB16" s="64">
        <v>647348</v>
      </c>
      <c r="AC16" s="64">
        <v>637699</v>
      </c>
      <c r="AD16" s="57">
        <v>281450</v>
      </c>
      <c r="AE16" s="64">
        <v>139003</v>
      </c>
      <c r="AF16" s="64">
        <v>142447</v>
      </c>
      <c r="AG16" s="57">
        <v>58690</v>
      </c>
      <c r="AH16" s="64">
        <v>8980</v>
      </c>
      <c r="AI16" s="64">
        <v>49710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69.77690126956736</v>
      </c>
      <c r="AO16" s="69">
        <f t="shared" si="3"/>
        <v>71.18681717462185</v>
      </c>
      <c r="AP16" s="69">
        <f t="shared" si="3"/>
        <v>68.40164927929841</v>
      </c>
      <c r="AQ16" s="5"/>
      <c r="AR16" s="5"/>
    </row>
    <row r="17" spans="1:44" s="1" customFormat="1" ht="12" customHeight="1">
      <c r="A17" s="197" t="s">
        <v>545</v>
      </c>
      <c r="B17" s="39" t="s">
        <v>19</v>
      </c>
      <c r="C17" s="41" t="s">
        <v>20</v>
      </c>
      <c r="D17" s="103">
        <v>1089619</v>
      </c>
      <c r="E17" s="103">
        <v>172919</v>
      </c>
      <c r="F17" s="103">
        <v>172919</v>
      </c>
      <c r="G17" s="108" t="s">
        <v>341</v>
      </c>
      <c r="H17" s="108" t="s">
        <v>341</v>
      </c>
      <c r="I17" s="108" t="s">
        <v>341</v>
      </c>
      <c r="J17" s="103">
        <v>916700</v>
      </c>
      <c r="K17" s="103">
        <v>347900</v>
      </c>
      <c r="L17" s="103">
        <v>476520</v>
      </c>
      <c r="M17" s="103">
        <v>75612</v>
      </c>
      <c r="N17" s="103">
        <v>16668</v>
      </c>
      <c r="O17" s="92">
        <f t="shared" si="0"/>
        <v>100</v>
      </c>
      <c r="P17" s="92">
        <f t="shared" si="0"/>
        <v>37.95134722373732</v>
      </c>
      <c r="Q17" s="92">
        <f t="shared" si="0"/>
        <v>51.982109741463944</v>
      </c>
      <c r="R17" s="92">
        <f t="shared" si="0"/>
        <v>8.248281880658885</v>
      </c>
      <c r="S17" s="92">
        <f t="shared" si="0"/>
        <v>1.8182611541398492</v>
      </c>
      <c r="T17" s="70" t="s">
        <v>141</v>
      </c>
      <c r="U17" s="66">
        <v>1792852</v>
      </c>
      <c r="V17" s="58">
        <v>878847</v>
      </c>
      <c r="W17" s="58">
        <v>914005</v>
      </c>
      <c r="X17" s="67">
        <v>147240</v>
      </c>
      <c r="Y17" s="59">
        <v>77165</v>
      </c>
      <c r="Z17" s="59">
        <v>70075</v>
      </c>
      <c r="AA17" s="67">
        <v>1290702</v>
      </c>
      <c r="AB17" s="59">
        <v>661685</v>
      </c>
      <c r="AC17" s="59">
        <v>629017</v>
      </c>
      <c r="AD17" s="67">
        <v>256027</v>
      </c>
      <c r="AE17" s="59">
        <v>124391</v>
      </c>
      <c r="AF17" s="59">
        <v>131636</v>
      </c>
      <c r="AG17" s="67">
        <v>98883</v>
      </c>
      <c r="AH17" s="59">
        <v>15606</v>
      </c>
      <c r="AI17" s="59">
        <v>83277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71.99155312318027</v>
      </c>
      <c r="AO17" s="69">
        <f t="shared" si="3"/>
        <v>75.29012444714496</v>
      </c>
      <c r="AP17" s="69">
        <f t="shared" si="3"/>
        <v>68.81986422393751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103">
        <v>1098398</v>
      </c>
      <c r="E18" s="103">
        <v>158730</v>
      </c>
      <c r="F18" s="103">
        <v>158730</v>
      </c>
      <c r="G18" s="108" t="s">
        <v>341</v>
      </c>
      <c r="H18" s="108" t="s">
        <v>341</v>
      </c>
      <c r="I18" s="108" t="s">
        <v>341</v>
      </c>
      <c r="J18" s="103">
        <v>939668</v>
      </c>
      <c r="K18" s="103">
        <v>283623</v>
      </c>
      <c r="L18" s="103">
        <v>482119</v>
      </c>
      <c r="M18" s="103">
        <v>89551</v>
      </c>
      <c r="N18" s="103">
        <v>84375</v>
      </c>
      <c r="O18" s="92">
        <f t="shared" si="0"/>
        <v>100</v>
      </c>
      <c r="P18" s="92">
        <f t="shared" si="0"/>
        <v>30.183320066236156</v>
      </c>
      <c r="Q18" s="92">
        <f t="shared" si="0"/>
        <v>51.30737664792245</v>
      </c>
      <c r="R18" s="92">
        <f t="shared" si="0"/>
        <v>9.530068066593733</v>
      </c>
      <c r="S18" s="92">
        <f t="shared" si="0"/>
        <v>8.979235219247649</v>
      </c>
      <c r="T18" s="70" t="s">
        <v>142</v>
      </c>
      <c r="U18" s="66">
        <v>1581805</v>
      </c>
      <c r="V18" s="58">
        <v>764913</v>
      </c>
      <c r="W18" s="58">
        <v>816892</v>
      </c>
      <c r="X18" s="67">
        <v>91915</v>
      </c>
      <c r="Y18" s="59">
        <v>44447</v>
      </c>
      <c r="Z18" s="59">
        <v>47468</v>
      </c>
      <c r="AA18" s="67">
        <v>1150646</v>
      </c>
      <c r="AB18" s="59">
        <v>604062</v>
      </c>
      <c r="AC18" s="59">
        <v>546584</v>
      </c>
      <c r="AD18" s="67">
        <v>191643</v>
      </c>
      <c r="AE18" s="59">
        <v>93232</v>
      </c>
      <c r="AF18" s="59">
        <v>98411</v>
      </c>
      <c r="AG18" s="67">
        <v>147601</v>
      </c>
      <c r="AH18" s="59">
        <v>23172</v>
      </c>
      <c r="AI18" s="59">
        <v>124429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72.74259469403624</v>
      </c>
      <c r="AO18" s="69">
        <f t="shared" si="3"/>
        <v>78.97133399484647</v>
      </c>
      <c r="AP18" s="69">
        <f t="shared" si="3"/>
        <v>66.91019131047923</v>
      </c>
      <c r="AQ18" s="5"/>
      <c r="AR18" s="5"/>
    </row>
    <row r="19" spans="1:44" s="1" customFormat="1" ht="12" customHeight="1">
      <c r="A19" s="32" t="s">
        <v>521</v>
      </c>
      <c r="B19" s="33" t="s">
        <v>15</v>
      </c>
      <c r="C19" s="35" t="s">
        <v>16</v>
      </c>
      <c r="D19" s="36">
        <v>2787070</v>
      </c>
      <c r="E19" s="36">
        <v>407467</v>
      </c>
      <c r="F19" s="36">
        <v>407467</v>
      </c>
      <c r="G19" s="107" t="s">
        <v>340</v>
      </c>
      <c r="H19" s="107" t="s">
        <v>340</v>
      </c>
      <c r="I19" s="107" t="s">
        <v>340</v>
      </c>
      <c r="J19" s="36">
        <v>2379603</v>
      </c>
      <c r="K19" s="36">
        <v>840690</v>
      </c>
      <c r="L19" s="36">
        <v>1210820</v>
      </c>
      <c r="M19" s="36">
        <v>192144</v>
      </c>
      <c r="N19" s="36">
        <v>135949</v>
      </c>
      <c r="O19" s="90">
        <f t="shared" si="0"/>
        <v>100</v>
      </c>
      <c r="P19" s="90">
        <f t="shared" si="0"/>
        <v>35.32900235879682</v>
      </c>
      <c r="Q19" s="90">
        <f t="shared" si="0"/>
        <v>50.88327758874064</v>
      </c>
      <c r="R19" s="90">
        <f t="shared" si="0"/>
        <v>8.074624212526208</v>
      </c>
      <c r="S19" s="90">
        <f t="shared" si="0"/>
        <v>5.713095839936325</v>
      </c>
      <c r="T19" s="70" t="s">
        <v>143</v>
      </c>
      <c r="U19" s="56">
        <v>1222156</v>
      </c>
      <c r="V19" s="63">
        <v>582609</v>
      </c>
      <c r="W19" s="63">
        <v>639547</v>
      </c>
      <c r="X19" s="57">
        <v>53781</v>
      </c>
      <c r="Y19" s="64">
        <v>22919</v>
      </c>
      <c r="Z19" s="64">
        <v>30862</v>
      </c>
      <c r="AA19" s="57">
        <v>866186</v>
      </c>
      <c r="AB19" s="64">
        <v>474053</v>
      </c>
      <c r="AC19" s="64">
        <v>392133</v>
      </c>
      <c r="AD19" s="57">
        <v>112920</v>
      </c>
      <c r="AE19" s="64">
        <v>56815</v>
      </c>
      <c r="AF19" s="64">
        <v>56105</v>
      </c>
      <c r="AG19" s="57">
        <v>189269</v>
      </c>
      <c r="AH19" s="64">
        <v>28822</v>
      </c>
      <c r="AI19" s="64">
        <v>160447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70.87360369707304</v>
      </c>
      <c r="AO19" s="69">
        <f t="shared" si="3"/>
        <v>81.36726346486238</v>
      </c>
      <c r="AP19" s="69">
        <f t="shared" si="3"/>
        <v>61.31418019316798</v>
      </c>
      <c r="AQ19" s="5"/>
      <c r="AR19" s="5"/>
    </row>
    <row r="20" spans="1:44" s="1" customFormat="1" ht="12" customHeight="1">
      <c r="A20" s="197" t="s">
        <v>62</v>
      </c>
      <c r="B20" s="39" t="s">
        <v>19</v>
      </c>
      <c r="C20" s="41" t="s">
        <v>20</v>
      </c>
      <c r="D20" s="103">
        <v>1374085</v>
      </c>
      <c r="E20" s="103">
        <v>211774</v>
      </c>
      <c r="F20" s="103">
        <v>211774</v>
      </c>
      <c r="G20" s="108" t="s">
        <v>341</v>
      </c>
      <c r="H20" s="108" t="s">
        <v>341</v>
      </c>
      <c r="I20" s="108" t="s">
        <v>341</v>
      </c>
      <c r="J20" s="103">
        <v>1162311</v>
      </c>
      <c r="K20" s="103">
        <v>451723</v>
      </c>
      <c r="L20" s="103">
        <v>598755</v>
      </c>
      <c r="M20" s="103">
        <v>86490</v>
      </c>
      <c r="N20" s="103">
        <v>25343</v>
      </c>
      <c r="O20" s="92">
        <f t="shared" si="0"/>
        <v>100</v>
      </c>
      <c r="P20" s="92">
        <f t="shared" si="0"/>
        <v>38.86421104162311</v>
      </c>
      <c r="Q20" s="92">
        <f t="shared" si="0"/>
        <v>51.514181660502224</v>
      </c>
      <c r="R20" s="92">
        <f t="shared" si="0"/>
        <v>7.4412097966895265</v>
      </c>
      <c r="S20" s="92">
        <f t="shared" si="0"/>
        <v>2.180397501185139</v>
      </c>
      <c r="T20" s="70" t="s">
        <v>144</v>
      </c>
      <c r="U20" s="66">
        <v>686478</v>
      </c>
      <c r="V20" s="58">
        <v>318877</v>
      </c>
      <c r="W20" s="58">
        <v>367601</v>
      </c>
      <c r="X20" s="67">
        <v>21607</v>
      </c>
      <c r="Y20" s="59">
        <v>9572</v>
      </c>
      <c r="Z20" s="59">
        <v>12035</v>
      </c>
      <c r="AA20" s="67">
        <v>457642</v>
      </c>
      <c r="AB20" s="59">
        <v>260544</v>
      </c>
      <c r="AC20" s="59">
        <v>197098</v>
      </c>
      <c r="AD20" s="67">
        <v>42082</v>
      </c>
      <c r="AE20" s="59">
        <v>22666</v>
      </c>
      <c r="AF20" s="59">
        <v>19416</v>
      </c>
      <c r="AG20" s="67">
        <v>165147</v>
      </c>
      <c r="AH20" s="59">
        <v>26095</v>
      </c>
      <c r="AI20" s="59">
        <v>139052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66.66520995574513</v>
      </c>
      <c r="AO20" s="69">
        <f t="shared" si="3"/>
        <v>81.70673958924601</v>
      </c>
      <c r="AP20" s="69">
        <f t="shared" si="3"/>
        <v>53.61737318451255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103">
        <v>1412985</v>
      </c>
      <c r="E21" s="103">
        <v>195693</v>
      </c>
      <c r="F21" s="103">
        <v>195693</v>
      </c>
      <c r="G21" s="108" t="s">
        <v>341</v>
      </c>
      <c r="H21" s="108" t="s">
        <v>341</v>
      </c>
      <c r="I21" s="108" t="s">
        <v>341</v>
      </c>
      <c r="J21" s="103">
        <v>1217292</v>
      </c>
      <c r="K21" s="103">
        <v>388967</v>
      </c>
      <c r="L21" s="103">
        <v>612065</v>
      </c>
      <c r="M21" s="103">
        <v>105654</v>
      </c>
      <c r="N21" s="103">
        <v>110606</v>
      </c>
      <c r="O21" s="92">
        <f t="shared" si="0"/>
        <v>100</v>
      </c>
      <c r="P21" s="92">
        <f t="shared" si="0"/>
        <v>31.95346720425338</v>
      </c>
      <c r="Q21" s="92">
        <f t="shared" si="0"/>
        <v>50.28086933948469</v>
      </c>
      <c r="R21" s="92">
        <f t="shared" si="0"/>
        <v>8.67942942202857</v>
      </c>
      <c r="S21" s="92">
        <f t="shared" si="0"/>
        <v>9.086234034233364</v>
      </c>
      <c r="T21" s="70" t="s">
        <v>145</v>
      </c>
      <c r="U21" s="66">
        <v>592390</v>
      </c>
      <c r="V21" s="58">
        <v>262498</v>
      </c>
      <c r="W21" s="58">
        <v>329892</v>
      </c>
      <c r="X21" s="67">
        <v>13491</v>
      </c>
      <c r="Y21" s="59">
        <v>6061</v>
      </c>
      <c r="Z21" s="59">
        <v>7430</v>
      </c>
      <c r="AA21" s="67">
        <v>350464</v>
      </c>
      <c r="AB21" s="59">
        <v>206575</v>
      </c>
      <c r="AC21" s="59">
        <v>143889</v>
      </c>
      <c r="AD21" s="67">
        <v>22247</v>
      </c>
      <c r="AE21" s="59">
        <v>11677</v>
      </c>
      <c r="AF21" s="59">
        <v>10570</v>
      </c>
      <c r="AG21" s="67">
        <v>206188</v>
      </c>
      <c r="AH21" s="59">
        <v>38185</v>
      </c>
      <c r="AI21" s="59">
        <v>168003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59.161025675652866</v>
      </c>
      <c r="AO21" s="69">
        <f t="shared" si="3"/>
        <v>78.69583768257283</v>
      </c>
      <c r="AP21" s="69">
        <f t="shared" si="3"/>
        <v>43.61700192790367</v>
      </c>
      <c r="AQ21" s="5"/>
      <c r="AR21" s="5"/>
    </row>
    <row r="22" spans="1:44" s="1" customFormat="1" ht="12" customHeight="1">
      <c r="A22" s="32" t="s">
        <v>522</v>
      </c>
      <c r="B22" s="33" t="s">
        <v>15</v>
      </c>
      <c r="C22" s="35" t="s">
        <v>16</v>
      </c>
      <c r="D22" s="36">
        <v>1886522</v>
      </c>
      <c r="E22" s="36">
        <v>233691</v>
      </c>
      <c r="F22" s="36">
        <v>233691</v>
      </c>
      <c r="G22" s="107" t="s">
        <v>340</v>
      </c>
      <c r="H22" s="107" t="s">
        <v>340</v>
      </c>
      <c r="I22" s="107" t="s">
        <v>340</v>
      </c>
      <c r="J22" s="36">
        <v>1652831</v>
      </c>
      <c r="K22" s="36">
        <v>568598</v>
      </c>
      <c r="L22" s="36">
        <v>830471</v>
      </c>
      <c r="M22" s="36">
        <v>136363</v>
      </c>
      <c r="N22" s="36">
        <v>117399</v>
      </c>
      <c r="O22" s="90">
        <f t="shared" si="0"/>
        <v>100</v>
      </c>
      <c r="P22" s="90">
        <f t="shared" si="0"/>
        <v>34.40146028238822</v>
      </c>
      <c r="Q22" s="90">
        <f t="shared" si="0"/>
        <v>50.245366888689766</v>
      </c>
      <c r="R22" s="90">
        <f t="shared" si="0"/>
        <v>8.250268781260758</v>
      </c>
      <c r="S22" s="90">
        <f t="shared" si="0"/>
        <v>7.102904047661256</v>
      </c>
      <c r="T22" s="70" t="s">
        <v>146</v>
      </c>
      <c r="U22" s="56">
        <v>398232</v>
      </c>
      <c r="V22" s="63">
        <v>168622</v>
      </c>
      <c r="W22" s="63">
        <v>229610</v>
      </c>
      <c r="X22" s="57">
        <v>7897</v>
      </c>
      <c r="Y22" s="64">
        <v>3608</v>
      </c>
      <c r="Z22" s="64">
        <v>4289</v>
      </c>
      <c r="AA22" s="57">
        <v>190055</v>
      </c>
      <c r="AB22" s="64">
        <v>118952</v>
      </c>
      <c r="AC22" s="64">
        <v>71103</v>
      </c>
      <c r="AD22" s="57">
        <v>10048</v>
      </c>
      <c r="AE22" s="64">
        <v>5134</v>
      </c>
      <c r="AF22" s="64">
        <v>4914</v>
      </c>
      <c r="AG22" s="57">
        <v>190232</v>
      </c>
      <c r="AH22" s="64">
        <v>40928</v>
      </c>
      <c r="AI22" s="64">
        <v>149304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47.724693143695134</v>
      </c>
      <c r="AO22" s="69">
        <f t="shared" si="3"/>
        <v>70.5435826879055</v>
      </c>
      <c r="AP22" s="69">
        <f t="shared" si="3"/>
        <v>30.966856844214103</v>
      </c>
      <c r="AQ22" s="5"/>
      <c r="AR22" s="5"/>
    </row>
    <row r="23" spans="1:44" s="1" customFormat="1" ht="12" customHeight="1">
      <c r="A23" s="197" t="s">
        <v>66</v>
      </c>
      <c r="B23" s="39" t="s">
        <v>19</v>
      </c>
      <c r="C23" s="41" t="s">
        <v>20</v>
      </c>
      <c r="D23" s="103">
        <v>942278</v>
      </c>
      <c r="E23" s="103">
        <v>121446</v>
      </c>
      <c r="F23" s="103">
        <v>121446</v>
      </c>
      <c r="G23" s="108" t="s">
        <v>341</v>
      </c>
      <c r="H23" s="108" t="s">
        <v>341</v>
      </c>
      <c r="I23" s="108" t="s">
        <v>341</v>
      </c>
      <c r="J23" s="103">
        <v>820832</v>
      </c>
      <c r="K23" s="103">
        <v>311788</v>
      </c>
      <c r="L23" s="103">
        <v>419565</v>
      </c>
      <c r="M23" s="103">
        <v>65398</v>
      </c>
      <c r="N23" s="103">
        <v>24081</v>
      </c>
      <c r="O23" s="92">
        <f t="shared" si="0"/>
        <v>100</v>
      </c>
      <c r="P23" s="92">
        <f t="shared" si="0"/>
        <v>37.98438657362286</v>
      </c>
      <c r="Q23" s="92">
        <f t="shared" si="0"/>
        <v>51.114600795290634</v>
      </c>
      <c r="R23" s="92">
        <f t="shared" si="0"/>
        <v>7.967281977310827</v>
      </c>
      <c r="S23" s="92">
        <f t="shared" si="0"/>
        <v>2.9337306537756813</v>
      </c>
      <c r="T23" s="70" t="s">
        <v>147</v>
      </c>
      <c r="U23" s="66">
        <v>245808</v>
      </c>
      <c r="V23" s="58">
        <v>113012</v>
      </c>
      <c r="W23" s="58">
        <v>132796</v>
      </c>
      <c r="X23" s="67">
        <v>6080</v>
      </c>
      <c r="Y23" s="59">
        <v>3384</v>
      </c>
      <c r="Z23" s="59">
        <v>2696</v>
      </c>
      <c r="AA23" s="67">
        <v>93758</v>
      </c>
      <c r="AB23" s="59">
        <v>70674</v>
      </c>
      <c r="AC23" s="59">
        <v>23084</v>
      </c>
      <c r="AD23" s="67">
        <v>5992</v>
      </c>
      <c r="AE23" s="59">
        <v>3686</v>
      </c>
      <c r="AF23" s="59">
        <v>2306</v>
      </c>
      <c r="AG23" s="67">
        <v>139978</v>
      </c>
      <c r="AH23" s="59">
        <v>35268</v>
      </c>
      <c r="AI23" s="59">
        <v>104710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38.142778103235045</v>
      </c>
      <c r="AO23" s="69">
        <f t="shared" si="3"/>
        <v>62.53672176406045</v>
      </c>
      <c r="AP23" s="69">
        <f t="shared" si="3"/>
        <v>17.38305370643694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103">
        <v>944244</v>
      </c>
      <c r="E24" s="103">
        <v>112245</v>
      </c>
      <c r="F24" s="103">
        <v>112245</v>
      </c>
      <c r="G24" s="108" t="s">
        <v>341</v>
      </c>
      <c r="H24" s="108" t="s">
        <v>341</v>
      </c>
      <c r="I24" s="108" t="s">
        <v>341</v>
      </c>
      <c r="J24" s="103">
        <v>831999</v>
      </c>
      <c r="K24" s="103">
        <v>256810</v>
      </c>
      <c r="L24" s="103">
        <v>410906</v>
      </c>
      <c r="M24" s="103">
        <v>70965</v>
      </c>
      <c r="N24" s="103">
        <v>93318</v>
      </c>
      <c r="O24" s="92">
        <f t="shared" si="0"/>
        <v>100</v>
      </c>
      <c r="P24" s="92">
        <f t="shared" si="0"/>
        <v>30.866623637768797</v>
      </c>
      <c r="Q24" s="92">
        <f t="shared" si="0"/>
        <v>49.387799744951614</v>
      </c>
      <c r="R24" s="92">
        <f t="shared" si="0"/>
        <v>8.529457367136258</v>
      </c>
      <c r="S24" s="92">
        <f t="shared" si="0"/>
        <v>11.216119250143329</v>
      </c>
      <c r="T24" s="70" t="s">
        <v>148</v>
      </c>
      <c r="U24" s="66">
        <v>97452</v>
      </c>
      <c r="V24" s="58">
        <v>44987</v>
      </c>
      <c r="W24" s="58">
        <v>52465</v>
      </c>
      <c r="X24" s="67">
        <v>3856</v>
      </c>
      <c r="Y24" s="59">
        <v>2505</v>
      </c>
      <c r="Z24" s="59">
        <v>1351</v>
      </c>
      <c r="AA24" s="67">
        <v>28080</v>
      </c>
      <c r="AB24" s="59">
        <v>24073</v>
      </c>
      <c r="AC24" s="59">
        <v>4007</v>
      </c>
      <c r="AD24" s="67">
        <v>2510</v>
      </c>
      <c r="AE24" s="59">
        <v>1720</v>
      </c>
      <c r="AF24" s="59">
        <v>790</v>
      </c>
      <c r="AG24" s="67">
        <v>63006</v>
      </c>
      <c r="AH24" s="59">
        <v>16689</v>
      </c>
      <c r="AI24" s="59">
        <v>46317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28.814185445142225</v>
      </c>
      <c r="AO24" s="69">
        <f t="shared" si="5"/>
        <v>53.51101429301798</v>
      </c>
      <c r="AP24" s="69">
        <f t="shared" si="5"/>
        <v>7.637472600781474</v>
      </c>
      <c r="AQ24" s="5"/>
      <c r="AR24" s="5"/>
    </row>
    <row r="25" spans="1:44" s="1" customFormat="1" ht="12" customHeight="1">
      <c r="A25" s="32" t="s">
        <v>69</v>
      </c>
      <c r="B25" s="33" t="s">
        <v>15</v>
      </c>
      <c r="C25" s="35" t="s">
        <v>16</v>
      </c>
      <c r="D25" s="36">
        <v>2776912</v>
      </c>
      <c r="E25" s="36">
        <v>336948</v>
      </c>
      <c r="F25" s="36">
        <v>336948</v>
      </c>
      <c r="G25" s="36" t="s">
        <v>340</v>
      </c>
      <c r="H25" s="36" t="s">
        <v>340</v>
      </c>
      <c r="I25" s="107" t="s">
        <v>340</v>
      </c>
      <c r="J25" s="36">
        <v>2439964</v>
      </c>
      <c r="K25" s="36">
        <v>856543</v>
      </c>
      <c r="L25" s="36">
        <v>1192039</v>
      </c>
      <c r="M25" s="36">
        <v>226818</v>
      </c>
      <c r="N25" s="36">
        <v>164564</v>
      </c>
      <c r="O25" s="90">
        <f t="shared" si="0"/>
        <v>100</v>
      </c>
      <c r="P25" s="90">
        <f t="shared" si="0"/>
        <v>35.104739250251235</v>
      </c>
      <c r="Q25" s="90">
        <f t="shared" si="0"/>
        <v>48.85477818525191</v>
      </c>
      <c r="R25" s="90">
        <f t="shared" si="0"/>
        <v>9.295956825592508</v>
      </c>
      <c r="S25" s="90">
        <f t="shared" si="0"/>
        <v>6.744525738904344</v>
      </c>
      <c r="T25" s="70" t="s">
        <v>149</v>
      </c>
      <c r="U25" s="56">
        <v>22171</v>
      </c>
      <c r="V25" s="63">
        <v>9585</v>
      </c>
      <c r="W25" s="63">
        <v>12586</v>
      </c>
      <c r="X25" s="57">
        <v>1279</v>
      </c>
      <c r="Y25" s="64">
        <v>849</v>
      </c>
      <c r="Z25" s="64">
        <v>430</v>
      </c>
      <c r="AA25" s="57">
        <v>4598</v>
      </c>
      <c r="AB25" s="64">
        <v>4050</v>
      </c>
      <c r="AC25" s="64">
        <v>548</v>
      </c>
      <c r="AD25" s="57">
        <v>490</v>
      </c>
      <c r="AE25" s="64">
        <v>328</v>
      </c>
      <c r="AF25" s="64">
        <v>162</v>
      </c>
      <c r="AG25" s="57">
        <v>15804</v>
      </c>
      <c r="AH25" s="64">
        <v>4358</v>
      </c>
      <c r="AI25" s="64">
        <v>11446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20.738802940778495</v>
      </c>
      <c r="AO25" s="69">
        <f t="shared" si="5"/>
        <v>42.25352112676056</v>
      </c>
      <c r="AP25" s="69">
        <f t="shared" si="5"/>
        <v>4.354044176068648</v>
      </c>
      <c r="AQ25" s="5"/>
      <c r="AR25" s="5"/>
    </row>
    <row r="26" spans="1:44" s="1" customFormat="1" ht="12" customHeight="1">
      <c r="A26" s="197" t="s">
        <v>70</v>
      </c>
      <c r="B26" s="39" t="s">
        <v>19</v>
      </c>
      <c r="C26" s="41" t="s">
        <v>20</v>
      </c>
      <c r="D26" s="103">
        <v>1375515</v>
      </c>
      <c r="E26" s="103">
        <v>174918</v>
      </c>
      <c r="F26" s="103">
        <v>174918</v>
      </c>
      <c r="G26" s="108" t="s">
        <v>341</v>
      </c>
      <c r="H26" s="103" t="s">
        <v>341</v>
      </c>
      <c r="I26" s="108" t="s">
        <v>341</v>
      </c>
      <c r="J26" s="103">
        <v>1200597</v>
      </c>
      <c r="K26" s="103">
        <v>465410</v>
      </c>
      <c r="L26" s="103">
        <v>598354</v>
      </c>
      <c r="M26" s="103">
        <v>106174</v>
      </c>
      <c r="N26" s="103">
        <v>30659</v>
      </c>
      <c r="O26" s="92">
        <f t="shared" si="0"/>
        <v>100</v>
      </c>
      <c r="P26" s="92">
        <f t="shared" si="0"/>
        <v>38.76488113830036</v>
      </c>
      <c r="Q26" s="92">
        <f t="shared" si="0"/>
        <v>49.83803890897612</v>
      </c>
      <c r="R26" s="92">
        <f t="shared" si="0"/>
        <v>8.843433725055117</v>
      </c>
      <c r="S26" s="92">
        <f t="shared" si="0"/>
        <v>2.5536462276684015</v>
      </c>
      <c r="T26" s="70" t="s">
        <v>150</v>
      </c>
      <c r="U26" s="66">
        <v>3326</v>
      </c>
      <c r="V26" s="58">
        <v>1521</v>
      </c>
      <c r="W26" s="58">
        <v>1805</v>
      </c>
      <c r="X26" s="67">
        <v>339</v>
      </c>
      <c r="Y26" s="59">
        <v>259</v>
      </c>
      <c r="Z26" s="59">
        <v>80</v>
      </c>
      <c r="AA26" s="67">
        <v>630</v>
      </c>
      <c r="AB26" s="59">
        <v>528</v>
      </c>
      <c r="AC26" s="59">
        <v>102</v>
      </c>
      <c r="AD26" s="67">
        <v>88</v>
      </c>
      <c r="AE26" s="59">
        <v>65</v>
      </c>
      <c r="AF26" s="59">
        <v>23</v>
      </c>
      <c r="AG26" s="67">
        <v>2269</v>
      </c>
      <c r="AH26" s="59">
        <v>669</v>
      </c>
      <c r="AI26" s="59">
        <v>1600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18.94167167769092</v>
      </c>
      <c r="AO26" s="69">
        <f t="shared" si="5"/>
        <v>34.714003944773175</v>
      </c>
      <c r="AP26" s="69">
        <f t="shared" si="5"/>
        <v>5.650969529085873</v>
      </c>
      <c r="AQ26" s="5"/>
      <c r="AR26" s="5"/>
    </row>
    <row r="27" spans="1:44" s="1" customFormat="1" ht="12" customHeight="1">
      <c r="A27" s="198"/>
      <c r="B27" s="39" t="s">
        <v>21</v>
      </c>
      <c r="C27" s="41" t="s">
        <v>22</v>
      </c>
      <c r="D27" s="103">
        <v>1401397</v>
      </c>
      <c r="E27" s="103">
        <v>162030</v>
      </c>
      <c r="F27" s="103">
        <v>162030</v>
      </c>
      <c r="G27" s="103" t="s">
        <v>341</v>
      </c>
      <c r="H27" s="108" t="s">
        <v>341</v>
      </c>
      <c r="I27" s="108" t="s">
        <v>341</v>
      </c>
      <c r="J27" s="103">
        <v>1239367</v>
      </c>
      <c r="K27" s="103">
        <v>391133</v>
      </c>
      <c r="L27" s="103">
        <v>593685</v>
      </c>
      <c r="M27" s="103">
        <v>120644</v>
      </c>
      <c r="N27" s="103">
        <v>133905</v>
      </c>
      <c r="O27" s="92">
        <f t="shared" si="0"/>
        <v>100</v>
      </c>
      <c r="P27" s="92">
        <f t="shared" si="0"/>
        <v>31.55909427957982</v>
      </c>
      <c r="Q27" s="92">
        <f t="shared" si="0"/>
        <v>47.90227591988491</v>
      </c>
      <c r="R27" s="92">
        <f t="shared" si="0"/>
        <v>9.734324054134087</v>
      </c>
      <c r="S27" s="92">
        <f t="shared" si="0"/>
        <v>10.804305746401187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23</v>
      </c>
      <c r="B28" s="33" t="s">
        <v>15</v>
      </c>
      <c r="C28" s="35" t="s">
        <v>16</v>
      </c>
      <c r="D28" s="36">
        <v>7112424</v>
      </c>
      <c r="E28" s="36">
        <v>898997</v>
      </c>
      <c r="F28" s="36">
        <v>898997</v>
      </c>
      <c r="G28" s="107" t="s">
        <v>340</v>
      </c>
      <c r="H28" s="107" t="s">
        <v>340</v>
      </c>
      <c r="I28" s="107" t="s">
        <v>340</v>
      </c>
      <c r="J28" s="36">
        <v>6213427</v>
      </c>
      <c r="K28" s="36">
        <v>2086847</v>
      </c>
      <c r="L28" s="36">
        <v>3141023</v>
      </c>
      <c r="M28" s="36">
        <v>501931</v>
      </c>
      <c r="N28" s="36">
        <v>483626</v>
      </c>
      <c r="O28" s="90">
        <f aca="true" t="shared" si="6" ref="O28:O45">+J28/$J28*100</f>
        <v>100</v>
      </c>
      <c r="P28" s="90">
        <f aca="true" t="shared" si="7" ref="P28:P45">+K28/$J28*100</f>
        <v>33.586087033773794</v>
      </c>
      <c r="Q28" s="90">
        <f aca="true" t="shared" si="8" ref="Q28:Q45">+L28/$J28*100</f>
        <v>50.552183199384174</v>
      </c>
      <c r="R28" s="90">
        <f aca="true" t="shared" si="9" ref="R28:R45">+M28/$J28*100</f>
        <v>8.078166847377462</v>
      </c>
      <c r="S28" s="90">
        <f aca="true" t="shared" si="10" ref="S28:S45">+N28/$J28*100</f>
        <v>7.783562919464572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97" t="s">
        <v>24</v>
      </c>
      <c r="B29" s="39" t="s">
        <v>19</v>
      </c>
      <c r="C29" s="41" t="s">
        <v>20</v>
      </c>
      <c r="D29" s="103">
        <v>3626698</v>
      </c>
      <c r="E29" s="103">
        <v>469359</v>
      </c>
      <c r="F29" s="103">
        <v>469359</v>
      </c>
      <c r="G29" s="108" t="s">
        <v>341</v>
      </c>
      <c r="H29" s="108" t="s">
        <v>341</v>
      </c>
      <c r="I29" s="108" t="s">
        <v>341</v>
      </c>
      <c r="J29" s="103">
        <v>3157339</v>
      </c>
      <c r="K29" s="103">
        <v>1170983</v>
      </c>
      <c r="L29" s="103">
        <v>1629719</v>
      </c>
      <c r="M29" s="103">
        <v>261689</v>
      </c>
      <c r="N29" s="103">
        <v>94948</v>
      </c>
      <c r="O29" s="92">
        <f t="shared" si="6"/>
        <v>100</v>
      </c>
      <c r="P29" s="92">
        <f t="shared" si="7"/>
        <v>37.087655142510826</v>
      </c>
      <c r="Q29" s="92">
        <f t="shared" si="8"/>
        <v>51.61685203901133</v>
      </c>
      <c r="R29" s="92">
        <f t="shared" si="9"/>
        <v>8.288276931935405</v>
      </c>
      <c r="S29" s="92">
        <f t="shared" si="10"/>
        <v>3.0072158865424337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98"/>
      <c r="B30" s="39" t="s">
        <v>21</v>
      </c>
      <c r="C30" s="41" t="s">
        <v>22</v>
      </c>
      <c r="D30" s="103">
        <v>3485726</v>
      </c>
      <c r="E30" s="103">
        <v>429638</v>
      </c>
      <c r="F30" s="103">
        <v>429638</v>
      </c>
      <c r="G30" s="108" t="s">
        <v>341</v>
      </c>
      <c r="H30" s="108" t="s">
        <v>341</v>
      </c>
      <c r="I30" s="108" t="s">
        <v>341</v>
      </c>
      <c r="J30" s="103">
        <v>3056088</v>
      </c>
      <c r="K30" s="103">
        <v>915864</v>
      </c>
      <c r="L30" s="103">
        <v>1511304</v>
      </c>
      <c r="M30" s="103">
        <v>240242</v>
      </c>
      <c r="N30" s="103">
        <v>388678</v>
      </c>
      <c r="O30" s="92">
        <f t="shared" si="6"/>
        <v>100</v>
      </c>
      <c r="P30" s="92">
        <f t="shared" si="7"/>
        <v>29.96850876021895</v>
      </c>
      <c r="Q30" s="92">
        <f t="shared" si="8"/>
        <v>49.45224090405774</v>
      </c>
      <c r="R30" s="92">
        <f t="shared" si="9"/>
        <v>7.861095622900911</v>
      </c>
      <c r="S30" s="92">
        <f t="shared" si="10"/>
        <v>12.718154712822404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27</v>
      </c>
      <c r="B31" s="15" t="s">
        <v>15</v>
      </c>
      <c r="C31" s="34" t="s">
        <v>16</v>
      </c>
      <c r="D31" s="36">
        <v>456607</v>
      </c>
      <c r="E31" s="37">
        <v>55674</v>
      </c>
      <c r="F31" s="37">
        <v>55674</v>
      </c>
      <c r="G31" s="105" t="s">
        <v>338</v>
      </c>
      <c r="H31" s="37" t="s">
        <v>338</v>
      </c>
      <c r="I31" s="105" t="s">
        <v>338</v>
      </c>
      <c r="J31" s="37">
        <v>400933</v>
      </c>
      <c r="K31" s="37">
        <v>135320</v>
      </c>
      <c r="L31" s="37">
        <v>202150</v>
      </c>
      <c r="M31" s="37">
        <v>32802</v>
      </c>
      <c r="N31" s="37">
        <v>30661</v>
      </c>
      <c r="O31" s="90">
        <f t="shared" si="6"/>
        <v>100</v>
      </c>
      <c r="P31" s="90">
        <f t="shared" si="7"/>
        <v>33.75127515071097</v>
      </c>
      <c r="Q31" s="90">
        <f t="shared" si="8"/>
        <v>50.419895593528096</v>
      </c>
      <c r="R31" s="90">
        <f t="shared" si="9"/>
        <v>8.18141684520855</v>
      </c>
      <c r="S31" s="90">
        <f t="shared" si="10"/>
        <v>7.647412410552387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28</v>
      </c>
      <c r="B32" s="27" t="s">
        <v>19</v>
      </c>
      <c r="C32" s="40" t="s">
        <v>20</v>
      </c>
      <c r="D32" s="103">
        <v>230976</v>
      </c>
      <c r="E32" s="104">
        <v>28986</v>
      </c>
      <c r="F32" s="104">
        <v>28986</v>
      </c>
      <c r="G32" s="106" t="s">
        <v>339</v>
      </c>
      <c r="H32" s="104" t="s">
        <v>339</v>
      </c>
      <c r="I32" s="106" t="s">
        <v>339</v>
      </c>
      <c r="J32" s="104">
        <v>201990</v>
      </c>
      <c r="K32" s="104">
        <v>75058</v>
      </c>
      <c r="L32" s="104">
        <v>104624</v>
      </c>
      <c r="M32" s="104">
        <v>16803</v>
      </c>
      <c r="N32" s="104">
        <v>5505</v>
      </c>
      <c r="O32" s="91">
        <f t="shared" si="6"/>
        <v>100</v>
      </c>
      <c r="P32" s="91">
        <f t="shared" si="7"/>
        <v>37.15926531016387</v>
      </c>
      <c r="Q32" s="91">
        <f t="shared" si="8"/>
        <v>51.79662359522749</v>
      </c>
      <c r="R32" s="91">
        <f t="shared" si="9"/>
        <v>8.318728649933165</v>
      </c>
      <c r="S32" s="91">
        <f t="shared" si="10"/>
        <v>2.725382444675479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98"/>
      <c r="B33" s="27" t="s">
        <v>21</v>
      </c>
      <c r="C33" s="40" t="s">
        <v>22</v>
      </c>
      <c r="D33" s="103">
        <v>225631</v>
      </c>
      <c r="E33" s="104">
        <v>26688</v>
      </c>
      <c r="F33" s="104">
        <v>26688</v>
      </c>
      <c r="G33" s="106" t="s">
        <v>339</v>
      </c>
      <c r="H33" s="106" t="s">
        <v>339</v>
      </c>
      <c r="I33" s="106" t="s">
        <v>339</v>
      </c>
      <c r="J33" s="104">
        <v>198943</v>
      </c>
      <c r="K33" s="104">
        <v>60262</v>
      </c>
      <c r="L33" s="104">
        <v>97526</v>
      </c>
      <c r="M33" s="104">
        <v>15999</v>
      </c>
      <c r="N33" s="104">
        <v>25156</v>
      </c>
      <c r="O33" s="91">
        <f t="shared" si="6"/>
        <v>100</v>
      </c>
      <c r="P33" s="91">
        <f t="shared" si="7"/>
        <v>30.291088402205656</v>
      </c>
      <c r="Q33" s="91">
        <f t="shared" si="8"/>
        <v>49.02208170179398</v>
      </c>
      <c r="R33" s="91">
        <f t="shared" si="9"/>
        <v>8.042001980466768</v>
      </c>
      <c r="S33" s="91">
        <f t="shared" si="10"/>
        <v>12.644827915533597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36">
        <v>552169</v>
      </c>
      <c r="E34" s="37">
        <v>91331</v>
      </c>
      <c r="F34" s="37">
        <v>91331</v>
      </c>
      <c r="G34" s="105" t="s">
        <v>338</v>
      </c>
      <c r="H34" s="105" t="s">
        <v>338</v>
      </c>
      <c r="I34" s="105" t="s">
        <v>338</v>
      </c>
      <c r="J34" s="37">
        <v>460838</v>
      </c>
      <c r="K34" s="37">
        <v>148308</v>
      </c>
      <c r="L34" s="37">
        <v>249598</v>
      </c>
      <c r="M34" s="37">
        <v>35294</v>
      </c>
      <c r="N34" s="37">
        <v>27638</v>
      </c>
      <c r="O34" s="90">
        <f t="shared" si="6"/>
        <v>100</v>
      </c>
      <c r="P34" s="90">
        <f t="shared" si="7"/>
        <v>32.18224191581424</v>
      </c>
      <c r="Q34" s="90">
        <f t="shared" si="8"/>
        <v>54.16176617379643</v>
      </c>
      <c r="R34" s="90">
        <f t="shared" si="9"/>
        <v>7.658656621198773</v>
      </c>
      <c r="S34" s="90">
        <f t="shared" si="10"/>
        <v>5.997335289190561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103">
        <v>282073</v>
      </c>
      <c r="E35" s="104">
        <v>47527</v>
      </c>
      <c r="F35" s="104">
        <v>47527</v>
      </c>
      <c r="G35" s="106" t="s">
        <v>339</v>
      </c>
      <c r="H35" s="106" t="s">
        <v>339</v>
      </c>
      <c r="I35" s="106" t="s">
        <v>339</v>
      </c>
      <c r="J35" s="104">
        <v>234546</v>
      </c>
      <c r="K35" s="104">
        <v>83677</v>
      </c>
      <c r="L35" s="104">
        <v>127820</v>
      </c>
      <c r="M35" s="104">
        <v>17528</v>
      </c>
      <c r="N35" s="104">
        <v>5521</v>
      </c>
      <c r="O35" s="91">
        <f t="shared" si="6"/>
        <v>100</v>
      </c>
      <c r="P35" s="91">
        <f t="shared" si="7"/>
        <v>35.67615734226975</v>
      </c>
      <c r="Q35" s="91">
        <f t="shared" si="8"/>
        <v>54.496772488126</v>
      </c>
      <c r="R35" s="91">
        <f t="shared" si="9"/>
        <v>7.473160915129655</v>
      </c>
      <c r="S35" s="91">
        <f t="shared" si="10"/>
        <v>2.353909254474602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98"/>
      <c r="B36" s="27" t="s">
        <v>21</v>
      </c>
      <c r="C36" s="40" t="s">
        <v>22</v>
      </c>
      <c r="D36" s="103">
        <v>270096</v>
      </c>
      <c r="E36" s="104">
        <v>43804</v>
      </c>
      <c r="F36" s="104">
        <v>43804</v>
      </c>
      <c r="G36" s="106" t="s">
        <v>339</v>
      </c>
      <c r="H36" s="106" t="s">
        <v>339</v>
      </c>
      <c r="I36" s="106" t="s">
        <v>339</v>
      </c>
      <c r="J36" s="104">
        <v>226292</v>
      </c>
      <c r="K36" s="104">
        <v>64631</v>
      </c>
      <c r="L36" s="104">
        <v>121778</v>
      </c>
      <c r="M36" s="104">
        <v>17766</v>
      </c>
      <c r="N36" s="104">
        <v>22117</v>
      </c>
      <c r="O36" s="91">
        <f t="shared" si="6"/>
        <v>100</v>
      </c>
      <c r="P36" s="91">
        <f t="shared" si="7"/>
        <v>28.56088593498665</v>
      </c>
      <c r="Q36" s="91">
        <f t="shared" si="8"/>
        <v>53.81454050518799</v>
      </c>
      <c r="R36" s="91">
        <f t="shared" si="9"/>
        <v>7.850918282572959</v>
      </c>
      <c r="S36" s="91">
        <f t="shared" si="10"/>
        <v>9.773655277252399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36">
        <v>553807</v>
      </c>
      <c r="E37" s="37">
        <v>72200</v>
      </c>
      <c r="F37" s="37">
        <v>72200</v>
      </c>
      <c r="G37" s="105" t="s">
        <v>338</v>
      </c>
      <c r="H37" s="105" t="s">
        <v>338</v>
      </c>
      <c r="I37" s="105" t="s">
        <v>338</v>
      </c>
      <c r="J37" s="37">
        <v>481607</v>
      </c>
      <c r="K37" s="37">
        <v>157528</v>
      </c>
      <c r="L37" s="37">
        <v>249852</v>
      </c>
      <c r="M37" s="37">
        <v>37195</v>
      </c>
      <c r="N37" s="37">
        <v>37032</v>
      </c>
      <c r="O37" s="90">
        <f t="shared" si="6"/>
        <v>100</v>
      </c>
      <c r="P37" s="90">
        <f t="shared" si="7"/>
        <v>32.70882690658566</v>
      </c>
      <c r="Q37" s="90">
        <f t="shared" si="8"/>
        <v>51.87881405378244</v>
      </c>
      <c r="R37" s="90">
        <f t="shared" si="9"/>
        <v>7.723102031324296</v>
      </c>
      <c r="S37" s="90">
        <f t="shared" si="10"/>
        <v>7.689257008307604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103">
        <v>285844</v>
      </c>
      <c r="E38" s="104">
        <v>37784</v>
      </c>
      <c r="F38" s="104">
        <v>37784</v>
      </c>
      <c r="G38" s="106" t="s">
        <v>339</v>
      </c>
      <c r="H38" s="106" t="s">
        <v>339</v>
      </c>
      <c r="I38" s="106" t="s">
        <v>339</v>
      </c>
      <c r="J38" s="104">
        <v>248060</v>
      </c>
      <c r="K38" s="104">
        <v>89455</v>
      </c>
      <c r="L38" s="104">
        <v>130910</v>
      </c>
      <c r="M38" s="104">
        <v>19851</v>
      </c>
      <c r="N38" s="104">
        <v>7844</v>
      </c>
      <c r="O38" s="91">
        <f t="shared" si="6"/>
        <v>100</v>
      </c>
      <c r="P38" s="91">
        <f t="shared" si="7"/>
        <v>36.061839877449</v>
      </c>
      <c r="Q38" s="91">
        <f t="shared" si="8"/>
        <v>52.7735225348706</v>
      </c>
      <c r="R38" s="91">
        <f t="shared" si="9"/>
        <v>8.002499395307588</v>
      </c>
      <c r="S38" s="91">
        <f t="shared" si="10"/>
        <v>3.1621381923728134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98"/>
      <c r="B39" s="27" t="s">
        <v>21</v>
      </c>
      <c r="C39" s="40" t="s">
        <v>22</v>
      </c>
      <c r="D39" s="103">
        <v>267963</v>
      </c>
      <c r="E39" s="104">
        <v>34416</v>
      </c>
      <c r="F39" s="104">
        <v>34416</v>
      </c>
      <c r="G39" s="106" t="s">
        <v>339</v>
      </c>
      <c r="H39" s="106" t="s">
        <v>339</v>
      </c>
      <c r="I39" s="106" t="s">
        <v>339</v>
      </c>
      <c r="J39" s="104">
        <v>233547</v>
      </c>
      <c r="K39" s="104">
        <v>68073</v>
      </c>
      <c r="L39" s="104">
        <v>118942</v>
      </c>
      <c r="M39" s="104">
        <v>17344</v>
      </c>
      <c r="N39" s="104">
        <v>29188</v>
      </c>
      <c r="O39" s="91">
        <f t="shared" si="6"/>
        <v>100</v>
      </c>
      <c r="P39" s="91">
        <f t="shared" si="7"/>
        <v>29.147452118845457</v>
      </c>
      <c r="Q39" s="91">
        <f t="shared" si="8"/>
        <v>50.92850689582825</v>
      </c>
      <c r="R39" s="91">
        <f t="shared" si="9"/>
        <v>7.426342449271453</v>
      </c>
      <c r="S39" s="91">
        <f t="shared" si="10"/>
        <v>12.497698536054841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36">
        <v>1282458</v>
      </c>
      <c r="E40" s="37">
        <v>170450</v>
      </c>
      <c r="F40" s="37">
        <v>170450</v>
      </c>
      <c r="G40" s="37" t="s">
        <v>338</v>
      </c>
      <c r="H40" s="105" t="s">
        <v>338</v>
      </c>
      <c r="I40" s="105" t="s">
        <v>338</v>
      </c>
      <c r="J40" s="37">
        <v>1112008</v>
      </c>
      <c r="K40" s="37">
        <v>376064</v>
      </c>
      <c r="L40" s="37">
        <v>586424</v>
      </c>
      <c r="M40" s="37">
        <v>67058</v>
      </c>
      <c r="N40" s="37">
        <v>82462</v>
      </c>
      <c r="O40" s="90">
        <f t="shared" si="6"/>
        <v>100</v>
      </c>
      <c r="P40" s="90">
        <f t="shared" si="7"/>
        <v>33.81846173768534</v>
      </c>
      <c r="Q40" s="90">
        <f t="shared" si="8"/>
        <v>52.7355918302746</v>
      </c>
      <c r="R40" s="90">
        <f t="shared" si="9"/>
        <v>6.030352299623744</v>
      </c>
      <c r="S40" s="90">
        <f t="shared" si="10"/>
        <v>7.415594132416313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103">
        <v>653646</v>
      </c>
      <c r="E41" s="104">
        <v>89174</v>
      </c>
      <c r="F41" s="104">
        <v>89174</v>
      </c>
      <c r="G41" s="106" t="s">
        <v>339</v>
      </c>
      <c r="H41" s="106" t="s">
        <v>339</v>
      </c>
      <c r="I41" s="106" t="s">
        <v>339</v>
      </c>
      <c r="J41" s="104">
        <v>564472</v>
      </c>
      <c r="K41" s="104">
        <v>209792</v>
      </c>
      <c r="L41" s="104">
        <v>302272</v>
      </c>
      <c r="M41" s="104">
        <v>35729</v>
      </c>
      <c r="N41" s="104">
        <v>16679</v>
      </c>
      <c r="O41" s="91">
        <f t="shared" si="6"/>
        <v>100</v>
      </c>
      <c r="P41" s="91">
        <f t="shared" si="7"/>
        <v>37.16605960968835</v>
      </c>
      <c r="Q41" s="91">
        <f t="shared" si="8"/>
        <v>53.549511756118996</v>
      </c>
      <c r="R41" s="91">
        <f t="shared" si="9"/>
        <v>6.329631939228165</v>
      </c>
      <c r="S41" s="91">
        <f t="shared" si="10"/>
        <v>2.954796694964498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98"/>
      <c r="B42" s="27" t="s">
        <v>21</v>
      </c>
      <c r="C42" s="40" t="s">
        <v>22</v>
      </c>
      <c r="D42" s="103">
        <v>628812</v>
      </c>
      <c r="E42" s="104">
        <v>81276</v>
      </c>
      <c r="F42" s="104">
        <v>81276</v>
      </c>
      <c r="G42" s="104" t="s">
        <v>339</v>
      </c>
      <c r="H42" s="106" t="s">
        <v>339</v>
      </c>
      <c r="I42" s="106" t="s">
        <v>339</v>
      </c>
      <c r="J42" s="104">
        <v>547536</v>
      </c>
      <c r="K42" s="104">
        <v>166272</v>
      </c>
      <c r="L42" s="104">
        <v>284152</v>
      </c>
      <c r="M42" s="104">
        <v>31329</v>
      </c>
      <c r="N42" s="104">
        <v>65783</v>
      </c>
      <c r="O42" s="91">
        <f t="shared" si="6"/>
        <v>100</v>
      </c>
      <c r="P42" s="91">
        <f t="shared" si="7"/>
        <v>30.36731831331638</v>
      </c>
      <c r="Q42" s="91">
        <f t="shared" si="8"/>
        <v>51.89649630343941</v>
      </c>
      <c r="R42" s="91">
        <f t="shared" si="9"/>
        <v>5.7218155518541245</v>
      </c>
      <c r="S42" s="91">
        <f t="shared" si="10"/>
        <v>12.01436983139008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36">
        <v>501051</v>
      </c>
      <c r="E43" s="37">
        <v>55733</v>
      </c>
      <c r="F43" s="37">
        <v>55733</v>
      </c>
      <c r="G43" s="105" t="s">
        <v>338</v>
      </c>
      <c r="H43" s="105" t="s">
        <v>338</v>
      </c>
      <c r="I43" s="105" t="s">
        <v>338</v>
      </c>
      <c r="J43" s="37">
        <v>445318</v>
      </c>
      <c r="K43" s="37">
        <v>148851</v>
      </c>
      <c r="L43" s="37">
        <v>222468</v>
      </c>
      <c r="M43" s="37">
        <v>36395</v>
      </c>
      <c r="N43" s="37">
        <v>37604</v>
      </c>
      <c r="O43" s="90">
        <f t="shared" si="6"/>
        <v>100</v>
      </c>
      <c r="P43" s="90">
        <f t="shared" si="7"/>
        <v>33.4257766360219</v>
      </c>
      <c r="Q43" s="90">
        <f t="shared" si="8"/>
        <v>49.95710930166757</v>
      </c>
      <c r="R43" s="90">
        <f t="shared" si="9"/>
        <v>8.172811339312581</v>
      </c>
      <c r="S43" s="90">
        <f t="shared" si="10"/>
        <v>8.444302722997946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103">
        <v>256732</v>
      </c>
      <c r="E44" s="104">
        <v>28947</v>
      </c>
      <c r="F44" s="104">
        <v>28947</v>
      </c>
      <c r="G44" s="106" t="s">
        <v>339</v>
      </c>
      <c r="H44" s="106" t="s">
        <v>339</v>
      </c>
      <c r="I44" s="106" t="s">
        <v>339</v>
      </c>
      <c r="J44" s="104">
        <v>227785</v>
      </c>
      <c r="K44" s="104">
        <v>83462</v>
      </c>
      <c r="L44" s="104">
        <v>117342</v>
      </c>
      <c r="M44" s="104">
        <v>19368</v>
      </c>
      <c r="N44" s="104">
        <v>7613</v>
      </c>
      <c r="O44" s="91">
        <f t="shared" si="6"/>
        <v>100</v>
      </c>
      <c r="P44" s="91">
        <f t="shared" si="7"/>
        <v>36.64069188050135</v>
      </c>
      <c r="Q44" s="91">
        <f t="shared" si="8"/>
        <v>51.51436661764382</v>
      </c>
      <c r="R44" s="91">
        <f t="shared" si="9"/>
        <v>8.502754790701758</v>
      </c>
      <c r="S44" s="91">
        <f t="shared" si="10"/>
        <v>3.342186711153061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98"/>
      <c r="B45" s="27" t="s">
        <v>21</v>
      </c>
      <c r="C45" s="40" t="s">
        <v>22</v>
      </c>
      <c r="D45" s="103">
        <v>244319</v>
      </c>
      <c r="E45" s="104">
        <v>26786</v>
      </c>
      <c r="F45" s="104">
        <v>26786</v>
      </c>
      <c r="G45" s="106" t="s">
        <v>339</v>
      </c>
      <c r="H45" s="106" t="s">
        <v>339</v>
      </c>
      <c r="I45" s="106" t="s">
        <v>339</v>
      </c>
      <c r="J45" s="104">
        <v>217533</v>
      </c>
      <c r="K45" s="104">
        <v>65389</v>
      </c>
      <c r="L45" s="104">
        <v>105126</v>
      </c>
      <c r="M45" s="104">
        <v>17027</v>
      </c>
      <c r="N45" s="104">
        <v>29991</v>
      </c>
      <c r="O45" s="91">
        <f t="shared" si="6"/>
        <v>100</v>
      </c>
      <c r="P45" s="91">
        <f t="shared" si="7"/>
        <v>30.059347317418506</v>
      </c>
      <c r="Q45" s="91">
        <f t="shared" si="8"/>
        <v>48.326460812842186</v>
      </c>
      <c r="R45" s="91">
        <f t="shared" si="9"/>
        <v>7.827318154027204</v>
      </c>
      <c r="S45" s="91">
        <f t="shared" si="10"/>
        <v>13.786873715712101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36">
        <v>690373</v>
      </c>
      <c r="E46" s="37">
        <v>81516</v>
      </c>
      <c r="F46" s="37">
        <v>81516</v>
      </c>
      <c r="G46" s="37" t="s">
        <v>338</v>
      </c>
      <c r="H46" s="105" t="s">
        <v>338</v>
      </c>
      <c r="I46" s="105" t="s">
        <v>338</v>
      </c>
      <c r="J46" s="37">
        <v>608857</v>
      </c>
      <c r="K46" s="37">
        <v>193076</v>
      </c>
      <c r="L46" s="37">
        <v>315482</v>
      </c>
      <c r="M46" s="37">
        <v>44619</v>
      </c>
      <c r="N46" s="37">
        <v>55680</v>
      </c>
      <c r="O46" s="90">
        <f aca="true" t="shared" si="11" ref="O46:O75">+J46/$J46*100</f>
        <v>100</v>
      </c>
      <c r="P46" s="90">
        <f aca="true" t="shared" si="12" ref="P46:P75">+K46/$J46*100</f>
        <v>31.71122283229067</v>
      </c>
      <c r="Q46" s="90">
        <f aca="true" t="shared" si="13" ref="Q46:Q75">+L46/$J46*100</f>
        <v>51.81545091868862</v>
      </c>
      <c r="R46" s="90">
        <f aca="true" t="shared" si="14" ref="R46:R75">+M46/$J46*100</f>
        <v>7.328321756997128</v>
      </c>
      <c r="S46" s="90">
        <f aca="true" t="shared" si="15" ref="S46:S75">+N46/$J46*100</f>
        <v>9.145004492023578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103">
        <v>358179</v>
      </c>
      <c r="E47" s="104">
        <v>42559</v>
      </c>
      <c r="F47" s="104">
        <v>42559</v>
      </c>
      <c r="G47" s="106" t="s">
        <v>339</v>
      </c>
      <c r="H47" s="106" t="s">
        <v>339</v>
      </c>
      <c r="I47" s="106" t="s">
        <v>339</v>
      </c>
      <c r="J47" s="104">
        <v>315620</v>
      </c>
      <c r="K47" s="104">
        <v>108909</v>
      </c>
      <c r="L47" s="104">
        <v>170086</v>
      </c>
      <c r="M47" s="104">
        <v>25295</v>
      </c>
      <c r="N47" s="104">
        <v>11330</v>
      </c>
      <c r="O47" s="91">
        <f t="shared" si="11"/>
        <v>100</v>
      </c>
      <c r="P47" s="91">
        <f t="shared" si="12"/>
        <v>34.50636841771751</v>
      </c>
      <c r="Q47" s="91">
        <f t="shared" si="13"/>
        <v>53.88948735821557</v>
      </c>
      <c r="R47" s="91">
        <f t="shared" si="14"/>
        <v>8.014384386287308</v>
      </c>
      <c r="S47" s="91">
        <f t="shared" si="15"/>
        <v>3.5897598377796083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98"/>
      <c r="B48" s="27" t="s">
        <v>21</v>
      </c>
      <c r="C48" s="40" t="s">
        <v>22</v>
      </c>
      <c r="D48" s="103">
        <v>332194</v>
      </c>
      <c r="E48" s="104">
        <v>38957</v>
      </c>
      <c r="F48" s="104">
        <v>38957</v>
      </c>
      <c r="G48" s="104" t="s">
        <v>339</v>
      </c>
      <c r="H48" s="106" t="s">
        <v>339</v>
      </c>
      <c r="I48" s="106" t="s">
        <v>339</v>
      </c>
      <c r="J48" s="104">
        <v>293237</v>
      </c>
      <c r="K48" s="104">
        <v>84167</v>
      </c>
      <c r="L48" s="104">
        <v>145396</v>
      </c>
      <c r="M48" s="104">
        <v>19324</v>
      </c>
      <c r="N48" s="104">
        <v>44350</v>
      </c>
      <c r="O48" s="91">
        <f t="shared" si="11"/>
        <v>100</v>
      </c>
      <c r="P48" s="91">
        <f t="shared" si="12"/>
        <v>28.702721689282047</v>
      </c>
      <c r="Q48" s="91">
        <f t="shared" si="13"/>
        <v>49.583101723179546</v>
      </c>
      <c r="R48" s="91">
        <f t="shared" si="14"/>
        <v>6.589891452988539</v>
      </c>
      <c r="S48" s="91">
        <f t="shared" si="15"/>
        <v>15.12428513454987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36">
        <v>511182</v>
      </c>
      <c r="E49" s="37">
        <v>50176</v>
      </c>
      <c r="F49" s="37">
        <v>50176</v>
      </c>
      <c r="G49" s="37" t="s">
        <v>338</v>
      </c>
      <c r="H49" s="105" t="s">
        <v>338</v>
      </c>
      <c r="I49" s="105" t="s">
        <v>338</v>
      </c>
      <c r="J49" s="37">
        <v>461006</v>
      </c>
      <c r="K49" s="37">
        <v>147519</v>
      </c>
      <c r="L49" s="37">
        <v>234874</v>
      </c>
      <c r="M49" s="37">
        <v>36093</v>
      </c>
      <c r="N49" s="37">
        <v>42520</v>
      </c>
      <c r="O49" s="90">
        <f t="shared" si="11"/>
        <v>100</v>
      </c>
      <c r="P49" s="90">
        <f t="shared" si="12"/>
        <v>31.999366602603867</v>
      </c>
      <c r="Q49" s="90">
        <f t="shared" si="13"/>
        <v>50.94814384194566</v>
      </c>
      <c r="R49" s="90">
        <f t="shared" si="14"/>
        <v>7.829182266608243</v>
      </c>
      <c r="S49" s="90">
        <f t="shared" si="15"/>
        <v>9.223307288842229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103">
        <v>265882</v>
      </c>
      <c r="E50" s="104">
        <v>26231</v>
      </c>
      <c r="F50" s="104">
        <v>26231</v>
      </c>
      <c r="G50" s="106" t="s">
        <v>339</v>
      </c>
      <c r="H50" s="106" t="s">
        <v>339</v>
      </c>
      <c r="I50" s="106" t="s">
        <v>339</v>
      </c>
      <c r="J50" s="104">
        <v>239651</v>
      </c>
      <c r="K50" s="104">
        <v>84006</v>
      </c>
      <c r="L50" s="104">
        <v>125944</v>
      </c>
      <c r="M50" s="104">
        <v>20825</v>
      </c>
      <c r="N50" s="104">
        <v>8876</v>
      </c>
      <c r="O50" s="91">
        <f t="shared" si="11"/>
        <v>100</v>
      </c>
      <c r="P50" s="91">
        <f t="shared" si="12"/>
        <v>35.053473592849606</v>
      </c>
      <c r="Q50" s="91">
        <f t="shared" si="13"/>
        <v>52.55308761490668</v>
      </c>
      <c r="R50" s="91">
        <f t="shared" si="14"/>
        <v>8.689719633967728</v>
      </c>
      <c r="S50" s="91">
        <f t="shared" si="15"/>
        <v>3.7037191582759927</v>
      </c>
      <c r="T50" s="4"/>
      <c r="AQ50"/>
      <c r="AR50"/>
    </row>
    <row r="51" spans="1:44" s="1" customFormat="1" ht="12" customHeight="1">
      <c r="A51" s="198"/>
      <c r="B51" s="27" t="s">
        <v>21</v>
      </c>
      <c r="C51" s="40" t="s">
        <v>22</v>
      </c>
      <c r="D51" s="103">
        <v>245300</v>
      </c>
      <c r="E51" s="104">
        <v>23945</v>
      </c>
      <c r="F51" s="104">
        <v>23945</v>
      </c>
      <c r="G51" s="104" t="s">
        <v>339</v>
      </c>
      <c r="H51" s="106" t="s">
        <v>339</v>
      </c>
      <c r="I51" s="106" t="s">
        <v>339</v>
      </c>
      <c r="J51" s="104">
        <v>221355</v>
      </c>
      <c r="K51" s="104">
        <v>63513</v>
      </c>
      <c r="L51" s="104">
        <v>108930</v>
      </c>
      <c r="M51" s="104">
        <v>15268</v>
      </c>
      <c r="N51" s="104">
        <v>33644</v>
      </c>
      <c r="O51" s="91">
        <f t="shared" si="11"/>
        <v>100</v>
      </c>
      <c r="P51" s="91">
        <f t="shared" si="12"/>
        <v>28.69282374466355</v>
      </c>
      <c r="Q51" s="91">
        <f t="shared" si="13"/>
        <v>49.210544148539675</v>
      </c>
      <c r="R51" s="91">
        <f t="shared" si="14"/>
        <v>6.897517562286824</v>
      </c>
      <c r="S51" s="91">
        <f t="shared" si="15"/>
        <v>15.19911454450995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36">
        <v>829939</v>
      </c>
      <c r="E52" s="37">
        <v>90673</v>
      </c>
      <c r="F52" s="37">
        <v>90673</v>
      </c>
      <c r="G52" s="105" t="s">
        <v>338</v>
      </c>
      <c r="H52" s="105" t="s">
        <v>338</v>
      </c>
      <c r="I52" s="105" t="s">
        <v>338</v>
      </c>
      <c r="J52" s="37">
        <v>739266</v>
      </c>
      <c r="K52" s="37">
        <v>252831</v>
      </c>
      <c r="L52" s="37">
        <v>357570</v>
      </c>
      <c r="M52" s="37">
        <v>67180</v>
      </c>
      <c r="N52" s="37">
        <v>61685</v>
      </c>
      <c r="O52" s="90">
        <f t="shared" si="11"/>
        <v>100</v>
      </c>
      <c r="P52" s="90">
        <f t="shared" si="12"/>
        <v>34.20027432615594</v>
      </c>
      <c r="Q52" s="90">
        <f t="shared" si="13"/>
        <v>48.36824634164157</v>
      </c>
      <c r="R52" s="90">
        <f t="shared" si="14"/>
        <v>9.08739208890981</v>
      </c>
      <c r="S52" s="90">
        <f t="shared" si="15"/>
        <v>8.344087243292671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103">
        <v>424486</v>
      </c>
      <c r="E53" s="104">
        <v>47451</v>
      </c>
      <c r="F53" s="104">
        <v>47451</v>
      </c>
      <c r="G53" s="106" t="s">
        <v>339</v>
      </c>
      <c r="H53" s="106" t="s">
        <v>339</v>
      </c>
      <c r="I53" s="106" t="s">
        <v>339</v>
      </c>
      <c r="J53" s="104">
        <v>377035</v>
      </c>
      <c r="K53" s="104">
        <v>143156</v>
      </c>
      <c r="L53" s="104">
        <v>185475</v>
      </c>
      <c r="M53" s="104">
        <v>35856</v>
      </c>
      <c r="N53" s="104">
        <v>12548</v>
      </c>
      <c r="O53" s="91">
        <f t="shared" si="11"/>
        <v>100</v>
      </c>
      <c r="P53" s="91">
        <f t="shared" si="12"/>
        <v>37.96888882994948</v>
      </c>
      <c r="Q53" s="91">
        <f t="shared" si="13"/>
        <v>49.1930457384593</v>
      </c>
      <c r="R53" s="91">
        <f t="shared" si="14"/>
        <v>9.509992441020064</v>
      </c>
      <c r="S53" s="91">
        <f t="shared" si="15"/>
        <v>3.3280729905711675</v>
      </c>
      <c r="T53" s="4"/>
    </row>
    <row r="54" spans="1:20" s="1" customFormat="1" ht="12" customHeight="1">
      <c r="A54" s="198"/>
      <c r="B54" s="27" t="s">
        <v>21</v>
      </c>
      <c r="C54" s="40" t="s">
        <v>22</v>
      </c>
      <c r="D54" s="103">
        <v>405453</v>
      </c>
      <c r="E54" s="104">
        <v>43222</v>
      </c>
      <c r="F54" s="104">
        <v>43222</v>
      </c>
      <c r="G54" s="106" t="s">
        <v>339</v>
      </c>
      <c r="H54" s="106" t="s">
        <v>339</v>
      </c>
      <c r="I54" s="106" t="s">
        <v>339</v>
      </c>
      <c r="J54" s="104">
        <v>362231</v>
      </c>
      <c r="K54" s="104">
        <v>109675</v>
      </c>
      <c r="L54" s="104">
        <v>172095</v>
      </c>
      <c r="M54" s="104">
        <v>31324</v>
      </c>
      <c r="N54" s="104">
        <v>49137</v>
      </c>
      <c r="O54" s="91">
        <f t="shared" si="11"/>
        <v>100</v>
      </c>
      <c r="P54" s="91">
        <f t="shared" si="12"/>
        <v>30.277640511165526</v>
      </c>
      <c r="Q54" s="91">
        <f t="shared" si="13"/>
        <v>47.50973826094398</v>
      </c>
      <c r="R54" s="91">
        <f t="shared" si="14"/>
        <v>8.647520504871201</v>
      </c>
      <c r="S54" s="91">
        <f t="shared" si="15"/>
        <v>13.565100723019288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36">
        <v>219540</v>
      </c>
      <c r="E55" s="37">
        <v>26398</v>
      </c>
      <c r="F55" s="37">
        <v>26398</v>
      </c>
      <c r="G55" s="105" t="s">
        <v>338</v>
      </c>
      <c r="H55" s="105" t="s">
        <v>338</v>
      </c>
      <c r="I55" s="105" t="s">
        <v>338</v>
      </c>
      <c r="J55" s="37">
        <v>193142</v>
      </c>
      <c r="K55" s="37">
        <v>68280</v>
      </c>
      <c r="L55" s="37">
        <v>86019</v>
      </c>
      <c r="M55" s="37">
        <v>21197</v>
      </c>
      <c r="N55" s="37">
        <v>17646</v>
      </c>
      <c r="O55" s="90">
        <f t="shared" si="11"/>
        <v>100</v>
      </c>
      <c r="P55" s="90">
        <f t="shared" si="12"/>
        <v>35.35222789450249</v>
      </c>
      <c r="Q55" s="90">
        <f t="shared" si="13"/>
        <v>44.53666214495035</v>
      </c>
      <c r="R55" s="90">
        <f t="shared" si="14"/>
        <v>10.97482681136159</v>
      </c>
      <c r="S55" s="90">
        <f t="shared" si="15"/>
        <v>9.136283149185573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103">
        <v>113378</v>
      </c>
      <c r="E56" s="104">
        <v>13886</v>
      </c>
      <c r="F56" s="104">
        <v>13886</v>
      </c>
      <c r="G56" s="106" t="s">
        <v>339</v>
      </c>
      <c r="H56" s="106" t="s">
        <v>339</v>
      </c>
      <c r="I56" s="106" t="s">
        <v>339</v>
      </c>
      <c r="J56" s="104">
        <v>99492</v>
      </c>
      <c r="K56" s="104">
        <v>40351</v>
      </c>
      <c r="L56" s="104">
        <v>45060</v>
      </c>
      <c r="M56" s="104">
        <v>10985</v>
      </c>
      <c r="N56" s="104">
        <v>3096</v>
      </c>
      <c r="O56" s="91">
        <f t="shared" si="11"/>
        <v>100</v>
      </c>
      <c r="P56" s="91">
        <f t="shared" si="12"/>
        <v>40.55702971093153</v>
      </c>
      <c r="Q56" s="91">
        <f t="shared" si="13"/>
        <v>45.290073573754675</v>
      </c>
      <c r="R56" s="91">
        <f t="shared" si="14"/>
        <v>11.041088730752222</v>
      </c>
      <c r="S56" s="91">
        <f t="shared" si="15"/>
        <v>3.1118079845615725</v>
      </c>
      <c r="T56" s="4"/>
      <c r="AQ56" s="5"/>
      <c r="AR56" s="5"/>
    </row>
    <row r="57" spans="1:44" s="1" customFormat="1" ht="12" customHeight="1">
      <c r="A57" s="198"/>
      <c r="B57" s="27" t="s">
        <v>21</v>
      </c>
      <c r="C57" s="40" t="s">
        <v>22</v>
      </c>
      <c r="D57" s="103">
        <v>106162</v>
      </c>
      <c r="E57" s="104">
        <v>12512</v>
      </c>
      <c r="F57" s="104">
        <v>12512</v>
      </c>
      <c r="G57" s="106" t="s">
        <v>339</v>
      </c>
      <c r="H57" s="106" t="s">
        <v>339</v>
      </c>
      <c r="I57" s="106" t="s">
        <v>339</v>
      </c>
      <c r="J57" s="104">
        <v>93650</v>
      </c>
      <c r="K57" s="104">
        <v>27929</v>
      </c>
      <c r="L57" s="104">
        <v>40959</v>
      </c>
      <c r="M57" s="104">
        <v>10212</v>
      </c>
      <c r="N57" s="104">
        <v>14550</v>
      </c>
      <c r="O57" s="91">
        <f t="shared" si="11"/>
        <v>100</v>
      </c>
      <c r="P57" s="91">
        <f t="shared" si="12"/>
        <v>29.82274426054458</v>
      </c>
      <c r="Q57" s="91">
        <f t="shared" si="13"/>
        <v>43.736252002135615</v>
      </c>
      <c r="R57" s="91">
        <f t="shared" si="14"/>
        <v>10.904431393486385</v>
      </c>
      <c r="S57" s="91">
        <f t="shared" si="15"/>
        <v>15.536572343833422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329237</v>
      </c>
      <c r="E58" s="37">
        <v>40087</v>
      </c>
      <c r="F58" s="37">
        <v>40087</v>
      </c>
      <c r="G58" s="105" t="s">
        <v>338</v>
      </c>
      <c r="H58" s="105" t="s">
        <v>338</v>
      </c>
      <c r="I58" s="105" t="s">
        <v>338</v>
      </c>
      <c r="J58" s="37">
        <v>289150</v>
      </c>
      <c r="K58" s="37">
        <v>102090</v>
      </c>
      <c r="L58" s="37">
        <v>130343</v>
      </c>
      <c r="M58" s="37">
        <v>32639</v>
      </c>
      <c r="N58" s="37">
        <v>24078</v>
      </c>
      <c r="O58" s="90">
        <f t="shared" si="11"/>
        <v>100</v>
      </c>
      <c r="P58" s="90">
        <f t="shared" si="12"/>
        <v>35.30693411724018</v>
      </c>
      <c r="Q58" s="90">
        <f t="shared" si="13"/>
        <v>45.07798720387342</v>
      </c>
      <c r="R58" s="90">
        <f t="shared" si="14"/>
        <v>11.287912848002767</v>
      </c>
      <c r="S58" s="90">
        <f t="shared" si="15"/>
        <v>8.327165830883624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103">
        <v>167179</v>
      </c>
      <c r="E59" s="104">
        <v>20977</v>
      </c>
      <c r="F59" s="104">
        <v>20977</v>
      </c>
      <c r="G59" s="106" t="s">
        <v>339</v>
      </c>
      <c r="H59" s="106" t="s">
        <v>339</v>
      </c>
      <c r="I59" s="106" t="s">
        <v>339</v>
      </c>
      <c r="J59" s="104">
        <v>146202</v>
      </c>
      <c r="K59" s="104">
        <v>58485</v>
      </c>
      <c r="L59" s="104">
        <v>67121</v>
      </c>
      <c r="M59" s="104">
        <v>16482</v>
      </c>
      <c r="N59" s="104">
        <v>4114</v>
      </c>
      <c r="O59" s="91">
        <f t="shared" si="11"/>
        <v>100</v>
      </c>
      <c r="P59" s="91">
        <f t="shared" si="12"/>
        <v>40.002872737719045</v>
      </c>
      <c r="Q59" s="91">
        <f t="shared" si="13"/>
        <v>45.9097686762151</v>
      </c>
      <c r="R59" s="91">
        <f t="shared" si="14"/>
        <v>11.27344359174293</v>
      </c>
      <c r="S59" s="91">
        <f t="shared" si="15"/>
        <v>2.813914994322923</v>
      </c>
      <c r="T59" s="4"/>
      <c r="AQ59" s="5"/>
      <c r="AR59" s="5"/>
    </row>
    <row r="60" spans="1:44" s="1" customFormat="1" ht="12" customHeight="1">
      <c r="A60" s="198"/>
      <c r="B60" s="27" t="s">
        <v>21</v>
      </c>
      <c r="C60" s="40" t="s">
        <v>22</v>
      </c>
      <c r="D60" s="103">
        <v>162058</v>
      </c>
      <c r="E60" s="104">
        <v>19110</v>
      </c>
      <c r="F60" s="104">
        <v>19110</v>
      </c>
      <c r="G60" s="106" t="s">
        <v>339</v>
      </c>
      <c r="H60" s="106" t="s">
        <v>339</v>
      </c>
      <c r="I60" s="106" t="s">
        <v>339</v>
      </c>
      <c r="J60" s="104">
        <v>142948</v>
      </c>
      <c r="K60" s="104">
        <v>43605</v>
      </c>
      <c r="L60" s="104">
        <v>63222</v>
      </c>
      <c r="M60" s="104">
        <v>16157</v>
      </c>
      <c r="N60" s="104">
        <v>19964</v>
      </c>
      <c r="O60" s="91">
        <f t="shared" si="11"/>
        <v>100</v>
      </c>
      <c r="P60" s="91">
        <f t="shared" si="12"/>
        <v>30.504099392786188</v>
      </c>
      <c r="Q60" s="91">
        <f t="shared" si="13"/>
        <v>44.2272714553544</v>
      </c>
      <c r="R60" s="91">
        <f t="shared" si="14"/>
        <v>11.302711475501582</v>
      </c>
      <c r="S60" s="91">
        <f t="shared" si="15"/>
        <v>13.965917676357837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104073</v>
      </c>
      <c r="E61" s="37">
        <v>11338</v>
      </c>
      <c r="F61" s="37">
        <v>11338</v>
      </c>
      <c r="G61" s="105" t="s">
        <v>338</v>
      </c>
      <c r="H61" s="105" t="s">
        <v>338</v>
      </c>
      <c r="I61" s="105" t="s">
        <v>338</v>
      </c>
      <c r="J61" s="37">
        <v>92735</v>
      </c>
      <c r="K61" s="37">
        <v>32653</v>
      </c>
      <c r="L61" s="37">
        <v>45172</v>
      </c>
      <c r="M61" s="37">
        <v>7863</v>
      </c>
      <c r="N61" s="37">
        <v>7047</v>
      </c>
      <c r="O61" s="90">
        <f t="shared" si="11"/>
        <v>100</v>
      </c>
      <c r="P61" s="90">
        <f t="shared" si="12"/>
        <v>35.21108535073058</v>
      </c>
      <c r="Q61" s="90">
        <f t="shared" si="13"/>
        <v>48.71084272389066</v>
      </c>
      <c r="R61" s="90">
        <f t="shared" si="14"/>
        <v>8.478999299078017</v>
      </c>
      <c r="S61" s="90">
        <f t="shared" si="15"/>
        <v>7.5990726263007495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103">
        <v>53648</v>
      </c>
      <c r="E62" s="104">
        <v>5969</v>
      </c>
      <c r="F62" s="104">
        <v>5969</v>
      </c>
      <c r="G62" s="106" t="s">
        <v>339</v>
      </c>
      <c r="H62" s="106" t="s">
        <v>339</v>
      </c>
      <c r="I62" s="106" t="s">
        <v>339</v>
      </c>
      <c r="J62" s="104">
        <v>47679</v>
      </c>
      <c r="K62" s="104">
        <v>18597</v>
      </c>
      <c r="L62" s="104">
        <v>23472</v>
      </c>
      <c r="M62" s="104">
        <v>4201</v>
      </c>
      <c r="N62" s="104">
        <v>1409</v>
      </c>
      <c r="O62" s="91">
        <f t="shared" si="11"/>
        <v>100</v>
      </c>
      <c r="P62" s="91">
        <f t="shared" si="12"/>
        <v>39.00459321713962</v>
      </c>
      <c r="Q62" s="91">
        <f t="shared" si="13"/>
        <v>49.22922041150192</v>
      </c>
      <c r="R62" s="91">
        <f t="shared" si="14"/>
        <v>8.811006942259695</v>
      </c>
      <c r="S62" s="91">
        <f t="shared" si="15"/>
        <v>2.9551794290987647</v>
      </c>
      <c r="T62" s="4"/>
      <c r="AQ62" s="5"/>
      <c r="AR62" s="5"/>
    </row>
    <row r="63" spans="1:44" s="1" customFormat="1" ht="12" customHeight="1">
      <c r="A63" s="198"/>
      <c r="B63" s="27" t="s">
        <v>21</v>
      </c>
      <c r="C63" s="40" t="s">
        <v>22</v>
      </c>
      <c r="D63" s="103">
        <v>50425</v>
      </c>
      <c r="E63" s="104">
        <v>5369</v>
      </c>
      <c r="F63" s="104">
        <v>5369</v>
      </c>
      <c r="G63" s="106" t="s">
        <v>339</v>
      </c>
      <c r="H63" s="106" t="s">
        <v>339</v>
      </c>
      <c r="I63" s="106" t="s">
        <v>339</v>
      </c>
      <c r="J63" s="104">
        <v>45056</v>
      </c>
      <c r="K63" s="104">
        <v>14056</v>
      </c>
      <c r="L63" s="104">
        <v>21700</v>
      </c>
      <c r="M63" s="104">
        <v>3662</v>
      </c>
      <c r="N63" s="104">
        <v>5638</v>
      </c>
      <c r="O63" s="91">
        <f t="shared" si="11"/>
        <v>100</v>
      </c>
      <c r="P63" s="91">
        <f t="shared" si="12"/>
        <v>31.196732954545453</v>
      </c>
      <c r="Q63" s="91">
        <f t="shared" si="13"/>
        <v>48.16228693181818</v>
      </c>
      <c r="R63" s="91">
        <f t="shared" si="14"/>
        <v>8.127663352272728</v>
      </c>
      <c r="S63" s="91">
        <f t="shared" si="15"/>
        <v>12.513316761363635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371458</v>
      </c>
      <c r="E64" s="37">
        <v>39601</v>
      </c>
      <c r="F64" s="37">
        <v>39601</v>
      </c>
      <c r="G64" s="105" t="s">
        <v>338</v>
      </c>
      <c r="H64" s="105" t="s">
        <v>338</v>
      </c>
      <c r="I64" s="105" t="s">
        <v>338</v>
      </c>
      <c r="J64" s="37">
        <v>331857</v>
      </c>
      <c r="K64" s="37">
        <v>119140</v>
      </c>
      <c r="L64" s="37">
        <v>154183</v>
      </c>
      <c r="M64" s="37">
        <v>35408</v>
      </c>
      <c r="N64" s="37">
        <v>23126</v>
      </c>
      <c r="O64" s="90">
        <f t="shared" si="11"/>
        <v>100</v>
      </c>
      <c r="P64" s="90">
        <f t="shared" si="12"/>
        <v>35.90100555359688</v>
      </c>
      <c r="Q64" s="90">
        <f t="shared" si="13"/>
        <v>46.460674326592475</v>
      </c>
      <c r="R64" s="90">
        <f t="shared" si="14"/>
        <v>10.669655906007709</v>
      </c>
      <c r="S64" s="90">
        <f t="shared" si="15"/>
        <v>6.968664213802933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103">
        <v>185870</v>
      </c>
      <c r="E65" s="104">
        <v>20582</v>
      </c>
      <c r="F65" s="104">
        <v>20582</v>
      </c>
      <c r="G65" s="106" t="s">
        <v>339</v>
      </c>
      <c r="H65" s="106" t="s">
        <v>339</v>
      </c>
      <c r="I65" s="106" t="s">
        <v>339</v>
      </c>
      <c r="J65" s="104">
        <v>165288</v>
      </c>
      <c r="K65" s="104">
        <v>65722</v>
      </c>
      <c r="L65" s="104">
        <v>78619</v>
      </c>
      <c r="M65" s="104">
        <v>17059</v>
      </c>
      <c r="N65" s="104">
        <v>3888</v>
      </c>
      <c r="O65" s="91">
        <f t="shared" si="11"/>
        <v>100</v>
      </c>
      <c r="P65" s="91">
        <f t="shared" si="12"/>
        <v>39.76211219205266</v>
      </c>
      <c r="Q65" s="91">
        <f t="shared" si="13"/>
        <v>47.56485649290935</v>
      </c>
      <c r="R65" s="91">
        <f t="shared" si="14"/>
        <v>10.320773437878128</v>
      </c>
      <c r="S65" s="91">
        <f t="shared" si="15"/>
        <v>2.352257877159867</v>
      </c>
      <c r="T65" s="4"/>
      <c r="AQ65" s="5"/>
      <c r="AR65" s="5"/>
    </row>
    <row r="66" spans="1:44" s="1" customFormat="1" ht="12" customHeight="1">
      <c r="A66" s="198"/>
      <c r="B66" s="27" t="s">
        <v>21</v>
      </c>
      <c r="C66" s="40" t="s">
        <v>22</v>
      </c>
      <c r="D66" s="103">
        <v>185588</v>
      </c>
      <c r="E66" s="104">
        <v>19019</v>
      </c>
      <c r="F66" s="104">
        <v>19019</v>
      </c>
      <c r="G66" s="106" t="s">
        <v>339</v>
      </c>
      <c r="H66" s="106" t="s">
        <v>339</v>
      </c>
      <c r="I66" s="106" t="s">
        <v>339</v>
      </c>
      <c r="J66" s="104">
        <v>166569</v>
      </c>
      <c r="K66" s="104">
        <v>53418</v>
      </c>
      <c r="L66" s="104">
        <v>75564</v>
      </c>
      <c r="M66" s="104">
        <v>18349</v>
      </c>
      <c r="N66" s="104">
        <v>19238</v>
      </c>
      <c r="O66" s="91">
        <f t="shared" si="11"/>
        <v>100</v>
      </c>
      <c r="P66" s="91">
        <f t="shared" si="12"/>
        <v>32.069592781369884</v>
      </c>
      <c r="Q66" s="91">
        <f t="shared" si="13"/>
        <v>45.36498388055401</v>
      </c>
      <c r="R66" s="91">
        <f t="shared" si="14"/>
        <v>11.015855291200644</v>
      </c>
      <c r="S66" s="91">
        <f t="shared" si="15"/>
        <v>11.54956804687547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441132</v>
      </c>
      <c r="E67" s="37">
        <v>76216</v>
      </c>
      <c r="F67" s="37">
        <v>76216</v>
      </c>
      <c r="G67" s="105" t="s">
        <v>338</v>
      </c>
      <c r="H67" s="105" t="s">
        <v>338</v>
      </c>
      <c r="I67" s="105" t="s">
        <v>338</v>
      </c>
      <c r="J67" s="37">
        <v>364916</v>
      </c>
      <c r="K67" s="37">
        <v>121278</v>
      </c>
      <c r="L67" s="37">
        <v>194849</v>
      </c>
      <c r="M67" s="37">
        <v>28104</v>
      </c>
      <c r="N67" s="37">
        <v>20685</v>
      </c>
      <c r="O67" s="90">
        <f t="shared" si="11"/>
        <v>100</v>
      </c>
      <c r="P67" s="90">
        <f t="shared" si="12"/>
        <v>33.23449780223394</v>
      </c>
      <c r="Q67" s="90">
        <f t="shared" si="13"/>
        <v>53.39557596816802</v>
      </c>
      <c r="R67" s="90">
        <f t="shared" si="14"/>
        <v>7.701498427035262</v>
      </c>
      <c r="S67" s="90">
        <f t="shared" si="15"/>
        <v>5.668427802562782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103">
        <v>217831</v>
      </c>
      <c r="E68" s="104">
        <v>39646</v>
      </c>
      <c r="F68" s="104">
        <v>39646</v>
      </c>
      <c r="G68" s="106" t="s">
        <v>339</v>
      </c>
      <c r="H68" s="106" t="s">
        <v>339</v>
      </c>
      <c r="I68" s="106" t="s">
        <v>339</v>
      </c>
      <c r="J68" s="104">
        <v>178185</v>
      </c>
      <c r="K68" s="104">
        <v>65631</v>
      </c>
      <c r="L68" s="104">
        <v>96082</v>
      </c>
      <c r="M68" s="104">
        <v>12891</v>
      </c>
      <c r="N68" s="104">
        <v>3581</v>
      </c>
      <c r="O68" s="91">
        <f t="shared" si="11"/>
        <v>100</v>
      </c>
      <c r="P68" s="91">
        <f t="shared" si="12"/>
        <v>36.83306675646098</v>
      </c>
      <c r="Q68" s="91">
        <f t="shared" si="13"/>
        <v>53.92260852484777</v>
      </c>
      <c r="R68" s="91">
        <f t="shared" si="14"/>
        <v>7.234615708392962</v>
      </c>
      <c r="S68" s="91">
        <f t="shared" si="15"/>
        <v>2.0097090102982857</v>
      </c>
      <c r="T68" s="4"/>
      <c r="AQ68" s="5"/>
      <c r="AR68" s="5"/>
    </row>
    <row r="69" spans="1:44" s="1" customFormat="1" ht="12" customHeight="1">
      <c r="A69" s="198"/>
      <c r="B69" s="27" t="s">
        <v>21</v>
      </c>
      <c r="C69" s="40" t="s">
        <v>22</v>
      </c>
      <c r="D69" s="103">
        <v>223301</v>
      </c>
      <c r="E69" s="104">
        <v>36570</v>
      </c>
      <c r="F69" s="104">
        <v>36570</v>
      </c>
      <c r="G69" s="106" t="s">
        <v>339</v>
      </c>
      <c r="H69" s="106" t="s">
        <v>339</v>
      </c>
      <c r="I69" s="106" t="s">
        <v>339</v>
      </c>
      <c r="J69" s="104">
        <v>186731</v>
      </c>
      <c r="K69" s="104">
        <v>55647</v>
      </c>
      <c r="L69" s="104">
        <v>98767</v>
      </c>
      <c r="M69" s="104">
        <v>15213</v>
      </c>
      <c r="N69" s="104">
        <v>17104</v>
      </c>
      <c r="O69" s="91">
        <f t="shared" si="11"/>
        <v>100</v>
      </c>
      <c r="P69" s="91">
        <f t="shared" si="12"/>
        <v>29.800622285533734</v>
      </c>
      <c r="Q69" s="91">
        <f t="shared" si="13"/>
        <v>52.89266377837638</v>
      </c>
      <c r="R69" s="91">
        <f t="shared" si="14"/>
        <v>8.14701361852076</v>
      </c>
      <c r="S69" s="91">
        <f t="shared" si="15"/>
        <v>9.159700317569124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269398</v>
      </c>
      <c r="E70" s="37">
        <v>37604</v>
      </c>
      <c r="F70" s="37">
        <v>37604</v>
      </c>
      <c r="G70" s="105" t="s">
        <v>338</v>
      </c>
      <c r="H70" s="105" t="s">
        <v>338</v>
      </c>
      <c r="I70" s="105" t="s">
        <v>338</v>
      </c>
      <c r="J70" s="37">
        <v>231794</v>
      </c>
      <c r="K70" s="37">
        <v>83909</v>
      </c>
      <c r="L70" s="37">
        <v>112039</v>
      </c>
      <c r="M70" s="37">
        <v>20084</v>
      </c>
      <c r="N70" s="37">
        <v>15762</v>
      </c>
      <c r="O70" s="90">
        <f t="shared" si="11"/>
        <v>100</v>
      </c>
      <c r="P70" s="90">
        <f t="shared" si="12"/>
        <v>36.19981535328783</v>
      </c>
      <c r="Q70" s="90">
        <f t="shared" si="13"/>
        <v>48.335591085187716</v>
      </c>
      <c r="R70" s="90">
        <f t="shared" si="14"/>
        <v>8.664590110184042</v>
      </c>
      <c r="S70" s="90">
        <f t="shared" si="15"/>
        <v>6.800003451340414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103">
        <v>130974</v>
      </c>
      <c r="E71" s="104">
        <v>19640</v>
      </c>
      <c r="F71" s="104">
        <v>19640</v>
      </c>
      <c r="G71" s="106" t="s">
        <v>339</v>
      </c>
      <c r="H71" s="106" t="s">
        <v>339</v>
      </c>
      <c r="I71" s="106" t="s">
        <v>339</v>
      </c>
      <c r="J71" s="104">
        <v>111334</v>
      </c>
      <c r="K71" s="104">
        <v>44682</v>
      </c>
      <c r="L71" s="104">
        <v>54892</v>
      </c>
      <c r="M71" s="104">
        <v>8816</v>
      </c>
      <c r="N71" s="104">
        <v>2944</v>
      </c>
      <c r="O71" s="91">
        <f t="shared" si="11"/>
        <v>100</v>
      </c>
      <c r="P71" s="91">
        <f t="shared" si="12"/>
        <v>40.133292615014284</v>
      </c>
      <c r="Q71" s="91">
        <f t="shared" si="13"/>
        <v>49.30389638385399</v>
      </c>
      <c r="R71" s="91">
        <f t="shared" si="14"/>
        <v>7.918515457991269</v>
      </c>
      <c r="S71" s="91">
        <f t="shared" si="15"/>
        <v>2.6442955431404602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98"/>
      <c r="B72" s="27" t="s">
        <v>21</v>
      </c>
      <c r="C72" s="40" t="s">
        <v>22</v>
      </c>
      <c r="D72" s="103">
        <v>138424</v>
      </c>
      <c r="E72" s="104">
        <v>17964</v>
      </c>
      <c r="F72" s="104">
        <v>17964</v>
      </c>
      <c r="G72" s="106" t="s">
        <v>339</v>
      </c>
      <c r="H72" s="106" t="s">
        <v>339</v>
      </c>
      <c r="I72" s="106" t="s">
        <v>339</v>
      </c>
      <c r="J72" s="104">
        <v>120460</v>
      </c>
      <c r="K72" s="104">
        <v>39227</v>
      </c>
      <c r="L72" s="104">
        <v>57147</v>
      </c>
      <c r="M72" s="104">
        <v>11268</v>
      </c>
      <c r="N72" s="104">
        <v>12818</v>
      </c>
      <c r="O72" s="91">
        <f t="shared" si="11"/>
        <v>100</v>
      </c>
      <c r="P72" s="91">
        <f t="shared" si="12"/>
        <v>32.564336709281086</v>
      </c>
      <c r="Q72" s="91">
        <f t="shared" si="13"/>
        <v>47.4406441972439</v>
      </c>
      <c r="R72" s="91">
        <f t="shared" si="14"/>
        <v>9.354142453926615</v>
      </c>
      <c r="S72" s="91">
        <f t="shared" si="15"/>
        <v>10.640876639548399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36">
        <v>150336</v>
      </c>
      <c r="E73" s="36">
        <v>15094</v>
      </c>
      <c r="F73" s="36">
        <v>15094</v>
      </c>
      <c r="G73" s="107" t="s">
        <v>340</v>
      </c>
      <c r="H73" s="107" t="s">
        <v>340</v>
      </c>
      <c r="I73" s="107" t="s">
        <v>340</v>
      </c>
      <c r="J73" s="36">
        <v>135242</v>
      </c>
      <c r="K73" s="36">
        <v>44276</v>
      </c>
      <c r="L73" s="36">
        <v>73430</v>
      </c>
      <c r="M73" s="36">
        <v>9990</v>
      </c>
      <c r="N73" s="36">
        <v>7546</v>
      </c>
      <c r="O73" s="90">
        <f t="shared" si="11"/>
        <v>100</v>
      </c>
      <c r="P73" s="90">
        <f t="shared" si="12"/>
        <v>32.73835051241478</v>
      </c>
      <c r="Q73" s="90">
        <f t="shared" si="13"/>
        <v>54.29526330577779</v>
      </c>
      <c r="R73" s="90">
        <f t="shared" si="14"/>
        <v>7.386758551337602</v>
      </c>
      <c r="S73" s="90">
        <f t="shared" si="15"/>
        <v>5.579627630469824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103">
        <v>76071</v>
      </c>
      <c r="E74" s="103">
        <v>7919</v>
      </c>
      <c r="F74" s="103">
        <v>7919</v>
      </c>
      <c r="G74" s="108" t="s">
        <v>341</v>
      </c>
      <c r="H74" s="108" t="s">
        <v>341</v>
      </c>
      <c r="I74" s="108" t="s">
        <v>341</v>
      </c>
      <c r="J74" s="103">
        <v>68152</v>
      </c>
      <c r="K74" s="103">
        <v>23532</v>
      </c>
      <c r="L74" s="103">
        <v>38196</v>
      </c>
      <c r="M74" s="103">
        <v>5230</v>
      </c>
      <c r="N74" s="103">
        <v>1194</v>
      </c>
      <c r="O74" s="92">
        <f t="shared" si="11"/>
        <v>100</v>
      </c>
      <c r="P74" s="92">
        <f t="shared" si="12"/>
        <v>34.52870055170795</v>
      </c>
      <c r="Q74" s="92">
        <f t="shared" si="13"/>
        <v>56.045310482450994</v>
      </c>
      <c r="R74" s="92">
        <f t="shared" si="14"/>
        <v>7.674022772625895</v>
      </c>
      <c r="S74" s="92">
        <f t="shared" si="15"/>
        <v>1.751966193215166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98"/>
      <c r="B75" s="39" t="s">
        <v>21</v>
      </c>
      <c r="C75" s="41" t="s">
        <v>22</v>
      </c>
      <c r="D75" s="103">
        <v>74265</v>
      </c>
      <c r="E75" s="103">
        <v>7175</v>
      </c>
      <c r="F75" s="103">
        <v>7175</v>
      </c>
      <c r="G75" s="108" t="s">
        <v>341</v>
      </c>
      <c r="H75" s="108" t="s">
        <v>341</v>
      </c>
      <c r="I75" s="108" t="s">
        <v>341</v>
      </c>
      <c r="J75" s="103">
        <v>67090</v>
      </c>
      <c r="K75" s="103">
        <v>20744</v>
      </c>
      <c r="L75" s="103">
        <v>35234</v>
      </c>
      <c r="M75" s="103">
        <v>4760</v>
      </c>
      <c r="N75" s="103">
        <v>6352</v>
      </c>
      <c r="O75" s="92">
        <f t="shared" si="11"/>
        <v>100</v>
      </c>
      <c r="P75" s="92">
        <f t="shared" si="12"/>
        <v>30.91966015799672</v>
      </c>
      <c r="Q75" s="92">
        <f t="shared" si="13"/>
        <v>52.5175137874497</v>
      </c>
      <c r="R75" s="92">
        <f t="shared" si="14"/>
        <v>7.094947086003875</v>
      </c>
      <c r="S75" s="92">
        <f t="shared" si="15"/>
        <v>9.467878968549709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36">
        <v>137456</v>
      </c>
      <c r="E76" s="37">
        <v>13520</v>
      </c>
      <c r="F76" s="37">
        <v>13520</v>
      </c>
      <c r="G76" s="105" t="s">
        <v>338</v>
      </c>
      <c r="H76" s="105" t="s">
        <v>338</v>
      </c>
      <c r="I76" s="105" t="s">
        <v>338</v>
      </c>
      <c r="J76" s="37">
        <v>123936</v>
      </c>
      <c r="K76" s="37">
        <v>40500</v>
      </c>
      <c r="L76" s="37">
        <v>67402</v>
      </c>
      <c r="M76" s="37">
        <v>9027</v>
      </c>
      <c r="N76" s="37">
        <v>7007</v>
      </c>
      <c r="O76" s="90">
        <f aca="true" t="shared" si="16" ref="O76:O81">+J76/$J76*100</f>
        <v>100</v>
      </c>
      <c r="P76" s="90">
        <f aca="true" t="shared" si="17" ref="P76:P81">+K76/$J76*100</f>
        <v>32.67815646785437</v>
      </c>
      <c r="Q76" s="90">
        <f aca="true" t="shared" si="18" ref="Q76:Q81">+L76/$J76*100</f>
        <v>54.38452104311903</v>
      </c>
      <c r="R76" s="90">
        <f aca="true" t="shared" si="19" ref="R76:R81">+M76/$J76*100</f>
        <v>7.283597986057321</v>
      </c>
      <c r="S76" s="90">
        <f aca="true" t="shared" si="20" ref="S76:S81">+N76/$J76*100</f>
        <v>5.653724502969274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103">
        <v>68722</v>
      </c>
      <c r="E77" s="104">
        <v>7077</v>
      </c>
      <c r="F77" s="104">
        <v>7077</v>
      </c>
      <c r="G77" s="106" t="s">
        <v>339</v>
      </c>
      <c r="H77" s="106" t="s">
        <v>339</v>
      </c>
      <c r="I77" s="106" t="s">
        <v>339</v>
      </c>
      <c r="J77" s="104">
        <v>61645</v>
      </c>
      <c r="K77" s="104">
        <v>21252</v>
      </c>
      <c r="L77" s="104">
        <v>34673</v>
      </c>
      <c r="M77" s="104">
        <v>4624</v>
      </c>
      <c r="N77" s="104">
        <v>1096</v>
      </c>
      <c r="O77" s="91">
        <f t="shared" si="16"/>
        <v>100</v>
      </c>
      <c r="P77" s="91">
        <f t="shared" si="17"/>
        <v>34.47481547570768</v>
      </c>
      <c r="Q77" s="91">
        <f t="shared" si="18"/>
        <v>56.246248681969334</v>
      </c>
      <c r="R77" s="91">
        <f t="shared" si="19"/>
        <v>7.501013869738015</v>
      </c>
      <c r="S77" s="91">
        <f t="shared" si="20"/>
        <v>1.7779219725849622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98"/>
      <c r="B78" s="27" t="s">
        <v>21</v>
      </c>
      <c r="C78" s="40" t="s">
        <v>22</v>
      </c>
      <c r="D78" s="103">
        <v>68734</v>
      </c>
      <c r="E78" s="104">
        <v>6443</v>
      </c>
      <c r="F78" s="104">
        <v>6443</v>
      </c>
      <c r="G78" s="106" t="s">
        <v>339</v>
      </c>
      <c r="H78" s="106" t="s">
        <v>339</v>
      </c>
      <c r="I78" s="106" t="s">
        <v>339</v>
      </c>
      <c r="J78" s="104">
        <v>62291</v>
      </c>
      <c r="K78" s="104">
        <v>19248</v>
      </c>
      <c r="L78" s="104">
        <v>32729</v>
      </c>
      <c r="M78" s="104">
        <v>4403</v>
      </c>
      <c r="N78" s="104">
        <v>5911</v>
      </c>
      <c r="O78" s="91">
        <f t="shared" si="16"/>
        <v>100</v>
      </c>
      <c r="P78" s="91">
        <f t="shared" si="17"/>
        <v>30.900130034836494</v>
      </c>
      <c r="Q78" s="91">
        <f t="shared" si="18"/>
        <v>52.54210078502513</v>
      </c>
      <c r="R78" s="91">
        <f t="shared" si="19"/>
        <v>7.068436852835883</v>
      </c>
      <c r="S78" s="91">
        <f t="shared" si="20"/>
        <v>9.489332327302499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36">
        <v>12880</v>
      </c>
      <c r="E79" s="37">
        <v>1574</v>
      </c>
      <c r="F79" s="37">
        <v>1574</v>
      </c>
      <c r="G79" s="105" t="s">
        <v>338</v>
      </c>
      <c r="H79" s="105" t="s">
        <v>338</v>
      </c>
      <c r="I79" s="105" t="s">
        <v>338</v>
      </c>
      <c r="J79" s="37">
        <v>11306</v>
      </c>
      <c r="K79" s="37">
        <v>3776</v>
      </c>
      <c r="L79" s="37">
        <v>6028</v>
      </c>
      <c r="M79" s="37">
        <v>963</v>
      </c>
      <c r="N79" s="37">
        <v>539</v>
      </c>
      <c r="O79" s="90">
        <f t="shared" si="16"/>
        <v>100</v>
      </c>
      <c r="P79" s="90">
        <f t="shared" si="17"/>
        <v>33.39819564832832</v>
      </c>
      <c r="Q79" s="90">
        <f t="shared" si="18"/>
        <v>53.31682292588006</v>
      </c>
      <c r="R79" s="90">
        <f t="shared" si="19"/>
        <v>8.517601273660004</v>
      </c>
      <c r="S79" s="90">
        <f t="shared" si="20"/>
        <v>4.7673801521316115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103">
        <v>7349</v>
      </c>
      <c r="E80" s="104">
        <v>842</v>
      </c>
      <c r="F80" s="104">
        <v>842</v>
      </c>
      <c r="G80" s="106" t="s">
        <v>339</v>
      </c>
      <c r="H80" s="106" t="s">
        <v>339</v>
      </c>
      <c r="I80" s="106" t="s">
        <v>339</v>
      </c>
      <c r="J80" s="104">
        <v>6507</v>
      </c>
      <c r="K80" s="104">
        <v>2280</v>
      </c>
      <c r="L80" s="104">
        <v>3523</v>
      </c>
      <c r="M80" s="104">
        <v>606</v>
      </c>
      <c r="N80" s="104">
        <v>98</v>
      </c>
      <c r="O80" s="91">
        <f t="shared" si="16"/>
        <v>100</v>
      </c>
      <c r="P80" s="91">
        <f t="shared" si="17"/>
        <v>35.03918856615952</v>
      </c>
      <c r="Q80" s="91">
        <f t="shared" si="18"/>
        <v>54.1416935607807</v>
      </c>
      <c r="R80" s="91">
        <f t="shared" si="19"/>
        <v>9.313047487321347</v>
      </c>
      <c r="S80" s="91">
        <f t="shared" si="20"/>
        <v>1.5060703857384357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98"/>
      <c r="B81" s="27" t="s">
        <v>21</v>
      </c>
      <c r="C81" s="40" t="s">
        <v>22</v>
      </c>
      <c r="D81" s="103">
        <v>5531</v>
      </c>
      <c r="E81" s="104">
        <v>732</v>
      </c>
      <c r="F81" s="104">
        <v>732</v>
      </c>
      <c r="G81" s="106" t="s">
        <v>339</v>
      </c>
      <c r="H81" s="106" t="s">
        <v>339</v>
      </c>
      <c r="I81" s="106" t="s">
        <v>339</v>
      </c>
      <c r="J81" s="104">
        <v>4799</v>
      </c>
      <c r="K81" s="104">
        <v>1496</v>
      </c>
      <c r="L81" s="104">
        <v>2505</v>
      </c>
      <c r="M81" s="104">
        <v>357</v>
      </c>
      <c r="N81" s="104">
        <v>441</v>
      </c>
      <c r="O81" s="91">
        <f t="shared" si="16"/>
        <v>100</v>
      </c>
      <c r="P81" s="91">
        <f t="shared" si="17"/>
        <v>31.173161075224005</v>
      </c>
      <c r="Q81" s="91">
        <f t="shared" si="18"/>
        <v>52.19837466138779</v>
      </c>
      <c r="R81" s="91">
        <f t="shared" si="19"/>
        <v>7.439049802042091</v>
      </c>
      <c r="S81" s="91">
        <f t="shared" si="20"/>
        <v>9.189414461346114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A4:AC4"/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17:A18"/>
    <mergeCell ref="A20:A21"/>
    <mergeCell ref="A23:A24"/>
    <mergeCell ref="A26:A27"/>
    <mergeCell ref="A29:A30"/>
    <mergeCell ref="A32:A33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548</v>
      </c>
      <c r="B7" s="111" t="s">
        <v>77</v>
      </c>
      <c r="C7" s="112" t="s">
        <v>78</v>
      </c>
      <c r="D7" s="36">
        <v>23539816</v>
      </c>
      <c r="E7" s="36">
        <v>3141881</v>
      </c>
      <c r="F7" s="36">
        <v>3141881</v>
      </c>
      <c r="G7" s="110">
        <v>0</v>
      </c>
      <c r="H7" s="107">
        <v>0</v>
      </c>
      <c r="I7" s="107">
        <v>0</v>
      </c>
      <c r="J7" s="36">
        <v>20397935</v>
      </c>
      <c r="K7" s="36">
        <v>7041373</v>
      </c>
      <c r="L7" s="36">
        <v>10364347</v>
      </c>
      <c r="M7" s="36">
        <v>1673523</v>
      </c>
      <c r="N7" s="36">
        <v>1318692</v>
      </c>
      <c r="O7" s="90">
        <v>100</v>
      </c>
      <c r="P7" s="90">
        <v>34.52</v>
      </c>
      <c r="Q7" s="90">
        <v>50.81</v>
      </c>
      <c r="R7" s="90">
        <v>8.2</v>
      </c>
      <c r="S7" s="90">
        <v>6.46</v>
      </c>
      <c r="T7" s="62" t="s">
        <v>549</v>
      </c>
      <c r="U7" s="56">
        <v>23539816</v>
      </c>
      <c r="V7" s="63">
        <v>11719270</v>
      </c>
      <c r="W7" s="63">
        <v>11820546</v>
      </c>
      <c r="X7" s="57">
        <v>10183254</v>
      </c>
      <c r="Y7" s="64">
        <v>5458744</v>
      </c>
      <c r="Z7" s="64">
        <v>4724510</v>
      </c>
      <c r="AA7" s="57">
        <v>10364347</v>
      </c>
      <c r="AB7" s="64">
        <v>5220813</v>
      </c>
      <c r="AC7" s="64">
        <v>5143534</v>
      </c>
      <c r="AD7" s="57">
        <v>1673523</v>
      </c>
      <c r="AE7" s="64">
        <v>794574</v>
      </c>
      <c r="AF7" s="64">
        <v>878949</v>
      </c>
      <c r="AG7" s="57">
        <v>1318692</v>
      </c>
      <c r="AH7" s="64">
        <v>245139</v>
      </c>
      <c r="AI7" s="64">
        <v>1073553</v>
      </c>
      <c r="AJ7" s="65">
        <f aca="true" t="shared" si="0" ref="AJ7:AL23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3">AA7/U7*100</f>
        <v>44.0290060041251</v>
      </c>
      <c r="AO7" s="69">
        <f t="shared" si="2"/>
        <v>44.54896081411214</v>
      </c>
      <c r="AP7" s="69">
        <f t="shared" si="2"/>
        <v>43.51350605970317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103">
        <v>11719270</v>
      </c>
      <c r="E8" s="103">
        <v>1636066</v>
      </c>
      <c r="F8" s="103">
        <v>1636066</v>
      </c>
      <c r="G8" s="108">
        <v>0</v>
      </c>
      <c r="H8" s="108">
        <v>0</v>
      </c>
      <c r="I8" s="108">
        <v>0</v>
      </c>
      <c r="J8" s="103">
        <v>10083204</v>
      </c>
      <c r="K8" s="103">
        <v>3822678</v>
      </c>
      <c r="L8" s="103">
        <v>5220813</v>
      </c>
      <c r="M8" s="103">
        <v>794574</v>
      </c>
      <c r="N8" s="103">
        <v>245139</v>
      </c>
      <c r="O8" s="92">
        <v>100</v>
      </c>
      <c r="P8" s="92">
        <v>37.91</v>
      </c>
      <c r="Q8" s="92">
        <v>51.78</v>
      </c>
      <c r="R8" s="92">
        <v>7.88</v>
      </c>
      <c r="S8" s="92">
        <v>2.43</v>
      </c>
      <c r="T8" s="62" t="s">
        <v>132</v>
      </c>
      <c r="U8" s="66">
        <v>3141881</v>
      </c>
      <c r="V8" s="58">
        <v>1636066</v>
      </c>
      <c r="W8" s="58">
        <v>1505815</v>
      </c>
      <c r="X8" s="67">
        <v>3141881</v>
      </c>
      <c r="Y8" s="59">
        <v>1636066</v>
      </c>
      <c r="Z8" s="59">
        <v>1505815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</v>
      </c>
      <c r="AO8" s="69">
        <f t="shared" si="2"/>
        <v>0</v>
      </c>
      <c r="AP8" s="69">
        <f t="shared" si="2"/>
        <v>0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103">
        <v>11820546</v>
      </c>
      <c r="E9" s="103">
        <v>1505815</v>
      </c>
      <c r="F9" s="103">
        <v>1505815</v>
      </c>
      <c r="G9" s="109">
        <v>0</v>
      </c>
      <c r="H9" s="108">
        <v>0</v>
      </c>
      <c r="I9" s="108">
        <v>0</v>
      </c>
      <c r="J9" s="103">
        <v>10314731</v>
      </c>
      <c r="K9" s="103">
        <v>3218695</v>
      </c>
      <c r="L9" s="103">
        <v>5143534</v>
      </c>
      <c r="M9" s="103">
        <v>878949</v>
      </c>
      <c r="N9" s="103">
        <v>1073553</v>
      </c>
      <c r="O9" s="92">
        <v>100</v>
      </c>
      <c r="P9" s="92">
        <v>31.2</v>
      </c>
      <c r="Q9" s="92">
        <v>49.87</v>
      </c>
      <c r="R9" s="92">
        <v>8.52</v>
      </c>
      <c r="S9" s="92">
        <v>10.41</v>
      </c>
      <c r="T9" s="62" t="s">
        <v>133</v>
      </c>
      <c r="U9" s="66">
        <v>1434776</v>
      </c>
      <c r="V9" s="58">
        <v>747320</v>
      </c>
      <c r="W9" s="58">
        <v>687456</v>
      </c>
      <c r="X9" s="67">
        <v>1430980</v>
      </c>
      <c r="Y9" s="59">
        <v>746614</v>
      </c>
      <c r="Z9" s="59">
        <v>684366</v>
      </c>
      <c r="AA9" s="67">
        <v>3389</v>
      </c>
      <c r="AB9" s="59">
        <v>646</v>
      </c>
      <c r="AC9" s="59">
        <v>2743</v>
      </c>
      <c r="AD9" s="67">
        <v>404</v>
      </c>
      <c r="AE9" s="59">
        <v>60</v>
      </c>
      <c r="AF9" s="59">
        <v>344</v>
      </c>
      <c r="AG9" s="67">
        <v>3</v>
      </c>
      <c r="AH9" s="59">
        <v>0</v>
      </c>
      <c r="AI9" s="59">
        <v>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0.23620411827351448</v>
      </c>
      <c r="AO9" s="69">
        <f t="shared" si="2"/>
        <v>0.08644222020018198</v>
      </c>
      <c r="AP9" s="69">
        <f t="shared" si="2"/>
        <v>0.39900735465251597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36">
        <v>3979208</v>
      </c>
      <c r="E10" s="36">
        <v>507423</v>
      </c>
      <c r="F10" s="36">
        <v>507423</v>
      </c>
      <c r="G10" s="36" t="s">
        <v>340</v>
      </c>
      <c r="H10" s="107" t="s">
        <v>340</v>
      </c>
      <c r="I10" s="107" t="s">
        <v>340</v>
      </c>
      <c r="J10" s="36">
        <v>3471785</v>
      </c>
      <c r="K10" s="36">
        <v>1254563</v>
      </c>
      <c r="L10" s="36">
        <v>1722877</v>
      </c>
      <c r="M10" s="36">
        <v>306174</v>
      </c>
      <c r="N10" s="36">
        <v>188171</v>
      </c>
      <c r="O10" s="90">
        <v>100</v>
      </c>
      <c r="P10" s="90">
        <v>36.14</v>
      </c>
      <c r="Q10" s="90">
        <v>49.63</v>
      </c>
      <c r="R10" s="90">
        <v>8.82</v>
      </c>
      <c r="S10" s="90">
        <v>5.42</v>
      </c>
      <c r="T10" s="70" t="s">
        <v>134</v>
      </c>
      <c r="U10" s="56">
        <v>1608149</v>
      </c>
      <c r="V10" s="63">
        <v>834607</v>
      </c>
      <c r="W10" s="63">
        <v>773542</v>
      </c>
      <c r="X10" s="57">
        <v>1550572</v>
      </c>
      <c r="Y10" s="64">
        <v>816135</v>
      </c>
      <c r="Z10" s="64">
        <v>734437</v>
      </c>
      <c r="AA10" s="57">
        <v>49822</v>
      </c>
      <c r="AB10" s="64">
        <v>15996</v>
      </c>
      <c r="AC10" s="64">
        <v>33826</v>
      </c>
      <c r="AD10" s="57">
        <v>7697</v>
      </c>
      <c r="AE10" s="64">
        <v>2472</v>
      </c>
      <c r="AF10" s="64">
        <v>5225</v>
      </c>
      <c r="AG10" s="57">
        <v>58</v>
      </c>
      <c r="AH10" s="64">
        <v>4</v>
      </c>
      <c r="AI10" s="64">
        <v>54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3.0980960097602894</v>
      </c>
      <c r="AO10" s="69">
        <f t="shared" si="2"/>
        <v>1.9165906828004078</v>
      </c>
      <c r="AP10" s="69">
        <f t="shared" si="2"/>
        <v>4.372871802694617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103">
        <v>1952341</v>
      </c>
      <c r="E11" s="103">
        <v>264125</v>
      </c>
      <c r="F11" s="103">
        <v>264125</v>
      </c>
      <c r="G11" s="108" t="s">
        <v>341</v>
      </c>
      <c r="H11" s="108" t="s">
        <v>341</v>
      </c>
      <c r="I11" s="108" t="s">
        <v>341</v>
      </c>
      <c r="J11" s="103">
        <v>1688216</v>
      </c>
      <c r="K11" s="103">
        <v>670673</v>
      </c>
      <c r="L11" s="103">
        <v>849122</v>
      </c>
      <c r="M11" s="103">
        <v>137362</v>
      </c>
      <c r="N11" s="103">
        <v>31059</v>
      </c>
      <c r="O11" s="92">
        <v>100</v>
      </c>
      <c r="P11" s="92">
        <v>39.73</v>
      </c>
      <c r="Q11" s="92">
        <v>50.3</v>
      </c>
      <c r="R11" s="92">
        <v>8.14</v>
      </c>
      <c r="S11" s="92">
        <v>1.84</v>
      </c>
      <c r="T11" s="70" t="s">
        <v>135</v>
      </c>
      <c r="U11" s="66">
        <v>1602037</v>
      </c>
      <c r="V11" s="58">
        <v>829814</v>
      </c>
      <c r="W11" s="58">
        <v>772223</v>
      </c>
      <c r="X11" s="67">
        <v>1304776</v>
      </c>
      <c r="Y11" s="59">
        <v>718327</v>
      </c>
      <c r="Z11" s="59">
        <v>586449</v>
      </c>
      <c r="AA11" s="67">
        <v>266885</v>
      </c>
      <c r="AB11" s="59">
        <v>100309</v>
      </c>
      <c r="AC11" s="59">
        <v>166576</v>
      </c>
      <c r="AD11" s="67">
        <v>29901</v>
      </c>
      <c r="AE11" s="59">
        <v>11122</v>
      </c>
      <c r="AF11" s="59">
        <v>18779</v>
      </c>
      <c r="AG11" s="67">
        <v>475</v>
      </c>
      <c r="AH11" s="59">
        <v>56</v>
      </c>
      <c r="AI11" s="59">
        <v>419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16.6591033790106</v>
      </c>
      <c r="AO11" s="69">
        <f t="shared" si="2"/>
        <v>12.088130593120868</v>
      </c>
      <c r="AP11" s="69">
        <f t="shared" si="2"/>
        <v>21.570971079597474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103">
        <v>2026867</v>
      </c>
      <c r="E12" s="103">
        <v>243298</v>
      </c>
      <c r="F12" s="103">
        <v>243298</v>
      </c>
      <c r="G12" s="103" t="s">
        <v>341</v>
      </c>
      <c r="H12" s="108" t="s">
        <v>341</v>
      </c>
      <c r="I12" s="108" t="s">
        <v>341</v>
      </c>
      <c r="J12" s="103">
        <v>1783569</v>
      </c>
      <c r="K12" s="103">
        <v>583890</v>
      </c>
      <c r="L12" s="103">
        <v>873755</v>
      </c>
      <c r="M12" s="103">
        <v>168812</v>
      </c>
      <c r="N12" s="103">
        <v>157112</v>
      </c>
      <c r="O12" s="92">
        <v>100</v>
      </c>
      <c r="P12" s="92">
        <v>32.74</v>
      </c>
      <c r="Q12" s="92">
        <v>48.99</v>
      </c>
      <c r="R12" s="92">
        <v>9.46</v>
      </c>
      <c r="S12" s="92">
        <v>8.81</v>
      </c>
      <c r="T12" s="70" t="s">
        <v>136</v>
      </c>
      <c r="U12" s="66">
        <v>1787567</v>
      </c>
      <c r="V12" s="58">
        <v>895355</v>
      </c>
      <c r="W12" s="58">
        <v>892212</v>
      </c>
      <c r="X12" s="67">
        <v>910492</v>
      </c>
      <c r="Y12" s="59">
        <v>531745</v>
      </c>
      <c r="Z12" s="59">
        <v>378747</v>
      </c>
      <c r="AA12" s="67">
        <v>785801</v>
      </c>
      <c r="AB12" s="59">
        <v>330554</v>
      </c>
      <c r="AC12" s="59">
        <v>455247</v>
      </c>
      <c r="AD12" s="67">
        <v>88005</v>
      </c>
      <c r="AE12" s="59">
        <v>32779</v>
      </c>
      <c r="AF12" s="59">
        <v>55226</v>
      </c>
      <c r="AG12" s="67">
        <v>3269</v>
      </c>
      <c r="AH12" s="59">
        <v>277</v>
      </c>
      <c r="AI12" s="59">
        <v>2992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43.95924740163586</v>
      </c>
      <c r="AO12" s="69">
        <f t="shared" si="2"/>
        <v>36.91876406564994</v>
      </c>
      <c r="AP12" s="69">
        <f t="shared" si="2"/>
        <v>51.024532286048604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36">
        <v>2695704</v>
      </c>
      <c r="E13" s="36">
        <v>375128</v>
      </c>
      <c r="F13" s="36">
        <v>375128</v>
      </c>
      <c r="G13" s="107" t="s">
        <v>340</v>
      </c>
      <c r="H13" s="107" t="s">
        <v>340</v>
      </c>
      <c r="I13" s="107" t="s">
        <v>340</v>
      </c>
      <c r="J13" s="36">
        <v>2320576</v>
      </c>
      <c r="K13" s="36">
        <v>777605</v>
      </c>
      <c r="L13" s="36">
        <v>1239532</v>
      </c>
      <c r="M13" s="36">
        <v>169457</v>
      </c>
      <c r="N13" s="36">
        <v>133982</v>
      </c>
      <c r="O13" s="90">
        <v>100</v>
      </c>
      <c r="P13" s="90">
        <v>33.51</v>
      </c>
      <c r="Q13" s="90">
        <v>53.41</v>
      </c>
      <c r="R13" s="90">
        <v>7.3</v>
      </c>
      <c r="S13" s="90">
        <v>5.77</v>
      </c>
      <c r="T13" s="70" t="s">
        <v>137</v>
      </c>
      <c r="U13" s="56">
        <v>2023172</v>
      </c>
      <c r="V13" s="63">
        <v>1000692</v>
      </c>
      <c r="W13" s="63">
        <v>1022480</v>
      </c>
      <c r="X13" s="57">
        <v>636809</v>
      </c>
      <c r="Y13" s="64">
        <v>372998</v>
      </c>
      <c r="Z13" s="64">
        <v>263811</v>
      </c>
      <c r="AA13" s="57">
        <v>1200123</v>
      </c>
      <c r="AB13" s="64">
        <v>550567</v>
      </c>
      <c r="AC13" s="64">
        <v>649556</v>
      </c>
      <c r="AD13" s="57">
        <v>177050</v>
      </c>
      <c r="AE13" s="64">
        <v>76011</v>
      </c>
      <c r="AF13" s="64">
        <v>101039</v>
      </c>
      <c r="AG13" s="57">
        <v>9190</v>
      </c>
      <c r="AH13" s="64">
        <v>1116</v>
      </c>
      <c r="AI13" s="64">
        <v>8074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59.31888143964032</v>
      </c>
      <c r="AO13" s="69">
        <f t="shared" si="2"/>
        <v>55.01862711003985</v>
      </c>
      <c r="AP13" s="69">
        <f t="shared" si="2"/>
        <v>63.52750176042563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103">
        <v>1289510</v>
      </c>
      <c r="E14" s="103">
        <v>194670</v>
      </c>
      <c r="F14" s="103">
        <v>194670</v>
      </c>
      <c r="G14" s="108" t="s">
        <v>341</v>
      </c>
      <c r="H14" s="108" t="s">
        <v>341</v>
      </c>
      <c r="I14" s="108" t="s">
        <v>341</v>
      </c>
      <c r="J14" s="103">
        <v>1094840</v>
      </c>
      <c r="K14" s="103">
        <v>389233</v>
      </c>
      <c r="L14" s="103">
        <v>611068</v>
      </c>
      <c r="M14" s="103">
        <v>72416</v>
      </c>
      <c r="N14" s="103">
        <v>22123</v>
      </c>
      <c r="O14" s="92">
        <v>100</v>
      </c>
      <c r="P14" s="92">
        <v>35.55</v>
      </c>
      <c r="Q14" s="92">
        <v>55.81</v>
      </c>
      <c r="R14" s="92">
        <v>6.61</v>
      </c>
      <c r="S14" s="92">
        <v>2.02</v>
      </c>
      <c r="T14" s="70" t="s">
        <v>138</v>
      </c>
      <c r="U14" s="66">
        <v>1833753</v>
      </c>
      <c r="V14" s="58">
        <v>903230</v>
      </c>
      <c r="W14" s="58">
        <v>930523</v>
      </c>
      <c r="X14" s="67">
        <v>395974</v>
      </c>
      <c r="Y14" s="59">
        <v>218380</v>
      </c>
      <c r="Z14" s="59">
        <v>177594</v>
      </c>
      <c r="AA14" s="67">
        <v>1190990</v>
      </c>
      <c r="AB14" s="59">
        <v>575805</v>
      </c>
      <c r="AC14" s="59">
        <v>615185</v>
      </c>
      <c r="AD14" s="67">
        <v>229330</v>
      </c>
      <c r="AE14" s="59">
        <v>106815</v>
      </c>
      <c r="AF14" s="59">
        <v>122515</v>
      </c>
      <c r="AG14" s="67">
        <v>17459</v>
      </c>
      <c r="AH14" s="59">
        <v>2230</v>
      </c>
      <c r="AI14" s="59">
        <v>15229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64.9482236702544</v>
      </c>
      <c r="AO14" s="69">
        <f t="shared" si="2"/>
        <v>63.749543305691795</v>
      </c>
      <c r="AP14" s="69">
        <f t="shared" si="2"/>
        <v>66.11174576018003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103">
        <v>1406194</v>
      </c>
      <c r="E15" s="103">
        <v>180458</v>
      </c>
      <c r="F15" s="103">
        <v>180458</v>
      </c>
      <c r="G15" s="108" t="s">
        <v>341</v>
      </c>
      <c r="H15" s="108" t="s">
        <v>341</v>
      </c>
      <c r="I15" s="108" t="s">
        <v>341</v>
      </c>
      <c r="J15" s="103">
        <v>1225736</v>
      </c>
      <c r="K15" s="103">
        <v>388372</v>
      </c>
      <c r="L15" s="103">
        <v>628464</v>
      </c>
      <c r="M15" s="103">
        <v>97041</v>
      </c>
      <c r="N15" s="103">
        <v>111859</v>
      </c>
      <c r="O15" s="92">
        <v>100</v>
      </c>
      <c r="P15" s="92">
        <v>31.68</v>
      </c>
      <c r="Q15" s="92">
        <v>51.27</v>
      </c>
      <c r="R15" s="92">
        <v>7.92</v>
      </c>
      <c r="S15" s="92">
        <v>9.13</v>
      </c>
      <c r="T15" s="70" t="s">
        <v>139</v>
      </c>
      <c r="U15" s="66">
        <v>1819997</v>
      </c>
      <c r="V15" s="58">
        <v>901383</v>
      </c>
      <c r="W15" s="58">
        <v>918614</v>
      </c>
      <c r="X15" s="67">
        <v>283828</v>
      </c>
      <c r="Y15" s="59">
        <v>150766</v>
      </c>
      <c r="Z15" s="59">
        <v>133062</v>
      </c>
      <c r="AA15" s="67">
        <v>1235526</v>
      </c>
      <c r="AB15" s="59">
        <v>614890</v>
      </c>
      <c r="AC15" s="59">
        <v>620636</v>
      </c>
      <c r="AD15" s="67">
        <v>267708</v>
      </c>
      <c r="AE15" s="59">
        <v>130882</v>
      </c>
      <c r="AF15" s="59">
        <v>136826</v>
      </c>
      <c r="AG15" s="67">
        <v>32935</v>
      </c>
      <c r="AH15" s="59">
        <v>4845</v>
      </c>
      <c r="AI15" s="59">
        <v>28090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67.88615585630086</v>
      </c>
      <c r="AO15" s="69">
        <f t="shared" si="2"/>
        <v>68.21628541918363</v>
      </c>
      <c r="AP15" s="69">
        <f t="shared" si="2"/>
        <v>67.56221873387517</v>
      </c>
      <c r="AQ15" s="5"/>
      <c r="AR15" s="5"/>
    </row>
    <row r="16" spans="1:44" s="1" customFormat="1" ht="12" customHeight="1">
      <c r="A16" s="32" t="s">
        <v>544</v>
      </c>
      <c r="B16" s="33" t="s">
        <v>15</v>
      </c>
      <c r="C16" s="35" t="s">
        <v>16</v>
      </c>
      <c r="D16" s="36">
        <v>2147763</v>
      </c>
      <c r="E16" s="36">
        <v>329307</v>
      </c>
      <c r="F16" s="36">
        <v>329307</v>
      </c>
      <c r="G16" s="107" t="s">
        <v>340</v>
      </c>
      <c r="H16" s="107" t="s">
        <v>340</v>
      </c>
      <c r="I16" s="107" t="s">
        <v>340</v>
      </c>
      <c r="J16" s="36">
        <v>1818456</v>
      </c>
      <c r="K16" s="36">
        <v>622282</v>
      </c>
      <c r="L16" s="36">
        <v>939331</v>
      </c>
      <c r="M16" s="36">
        <v>159031</v>
      </c>
      <c r="N16" s="36">
        <v>97812</v>
      </c>
      <c r="O16" s="90">
        <v>100</v>
      </c>
      <c r="P16" s="90">
        <v>34.22</v>
      </c>
      <c r="Q16" s="90">
        <v>51.66</v>
      </c>
      <c r="R16" s="90">
        <v>8.75</v>
      </c>
      <c r="S16" s="90">
        <v>5.38</v>
      </c>
      <c r="T16" s="70" t="s">
        <v>140</v>
      </c>
      <c r="U16" s="56">
        <v>1871648</v>
      </c>
      <c r="V16" s="63">
        <v>924716</v>
      </c>
      <c r="W16" s="63">
        <v>946932</v>
      </c>
      <c r="X16" s="57">
        <v>206952</v>
      </c>
      <c r="Y16" s="64">
        <v>109336</v>
      </c>
      <c r="Z16" s="64">
        <v>97616</v>
      </c>
      <c r="AA16" s="57">
        <v>1322794</v>
      </c>
      <c r="AB16" s="64">
        <v>667961</v>
      </c>
      <c r="AC16" s="64">
        <v>654833</v>
      </c>
      <c r="AD16" s="57">
        <v>279767</v>
      </c>
      <c r="AE16" s="64">
        <v>137999</v>
      </c>
      <c r="AF16" s="64">
        <v>141768</v>
      </c>
      <c r="AG16" s="57">
        <v>62135</v>
      </c>
      <c r="AH16" s="64">
        <v>9420</v>
      </c>
      <c r="AI16" s="64">
        <v>52715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70.67536203388671</v>
      </c>
      <c r="AO16" s="69">
        <f t="shared" si="2"/>
        <v>72.23417784487344</v>
      </c>
      <c r="AP16" s="69">
        <f t="shared" si="2"/>
        <v>69.15311764730731</v>
      </c>
      <c r="AQ16" s="5"/>
      <c r="AR16" s="5"/>
    </row>
    <row r="17" spans="1:44" s="1" customFormat="1" ht="12" customHeight="1">
      <c r="A17" s="197" t="s">
        <v>545</v>
      </c>
      <c r="B17" s="39" t="s">
        <v>19</v>
      </c>
      <c r="C17" s="41" t="s">
        <v>20</v>
      </c>
      <c r="D17" s="103">
        <v>1071564</v>
      </c>
      <c r="E17" s="103">
        <v>171692</v>
      </c>
      <c r="F17" s="103">
        <v>171692</v>
      </c>
      <c r="G17" s="108" t="s">
        <v>341</v>
      </c>
      <c r="H17" s="108" t="s">
        <v>341</v>
      </c>
      <c r="I17" s="108" t="s">
        <v>341</v>
      </c>
      <c r="J17" s="103">
        <v>899872</v>
      </c>
      <c r="K17" s="103">
        <v>343044</v>
      </c>
      <c r="L17" s="103">
        <v>467526</v>
      </c>
      <c r="M17" s="103">
        <v>73014</v>
      </c>
      <c r="N17" s="103">
        <v>16288</v>
      </c>
      <c r="O17" s="92">
        <v>100</v>
      </c>
      <c r="P17" s="92">
        <v>38.12</v>
      </c>
      <c r="Q17" s="92">
        <v>51.95</v>
      </c>
      <c r="R17" s="92">
        <v>8.11</v>
      </c>
      <c r="S17" s="92">
        <v>1.81</v>
      </c>
      <c r="T17" s="70" t="s">
        <v>141</v>
      </c>
      <c r="U17" s="66">
        <v>1756657</v>
      </c>
      <c r="V17" s="58">
        <v>861044</v>
      </c>
      <c r="W17" s="58">
        <v>895613</v>
      </c>
      <c r="X17" s="67">
        <v>135957</v>
      </c>
      <c r="Y17" s="59">
        <v>71252</v>
      </c>
      <c r="Z17" s="59">
        <v>64705</v>
      </c>
      <c r="AA17" s="67">
        <v>1277728</v>
      </c>
      <c r="AB17" s="59">
        <v>656619</v>
      </c>
      <c r="AC17" s="59">
        <v>621109</v>
      </c>
      <c r="AD17" s="67">
        <v>242427</v>
      </c>
      <c r="AE17" s="59">
        <v>117356</v>
      </c>
      <c r="AF17" s="59">
        <v>125071</v>
      </c>
      <c r="AG17" s="67">
        <v>100545</v>
      </c>
      <c r="AH17" s="59">
        <v>15817</v>
      </c>
      <c r="AI17" s="59">
        <v>84728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72.73633953583426</v>
      </c>
      <c r="AO17" s="69">
        <f t="shared" si="2"/>
        <v>76.25847227319393</v>
      </c>
      <c r="AP17" s="69">
        <f t="shared" si="2"/>
        <v>69.35015458685838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103">
        <v>1076199</v>
      </c>
      <c r="E18" s="103">
        <v>157615</v>
      </c>
      <c r="F18" s="103">
        <v>157615</v>
      </c>
      <c r="G18" s="108" t="s">
        <v>341</v>
      </c>
      <c r="H18" s="108" t="s">
        <v>341</v>
      </c>
      <c r="I18" s="108" t="s">
        <v>341</v>
      </c>
      <c r="J18" s="103">
        <v>918584</v>
      </c>
      <c r="K18" s="103">
        <v>279238</v>
      </c>
      <c r="L18" s="103">
        <v>471805</v>
      </c>
      <c r="M18" s="103">
        <v>86017</v>
      </c>
      <c r="N18" s="103">
        <v>81524</v>
      </c>
      <c r="O18" s="92">
        <v>100</v>
      </c>
      <c r="P18" s="92">
        <v>30.4</v>
      </c>
      <c r="Q18" s="92">
        <v>51.36</v>
      </c>
      <c r="R18" s="92">
        <v>9.36</v>
      </c>
      <c r="S18" s="92">
        <v>8.87</v>
      </c>
      <c r="T18" s="70" t="s">
        <v>142</v>
      </c>
      <c r="U18" s="66">
        <v>1554074</v>
      </c>
      <c r="V18" s="58">
        <v>752645</v>
      </c>
      <c r="W18" s="58">
        <v>801429</v>
      </c>
      <c r="X18" s="67">
        <v>85690</v>
      </c>
      <c r="Y18" s="59">
        <v>40735</v>
      </c>
      <c r="Z18" s="59">
        <v>44955</v>
      </c>
      <c r="AA18" s="67">
        <v>1137442</v>
      </c>
      <c r="AB18" s="59">
        <v>600180</v>
      </c>
      <c r="AC18" s="59">
        <v>537262</v>
      </c>
      <c r="AD18" s="67">
        <v>179911</v>
      </c>
      <c r="AE18" s="59">
        <v>88433</v>
      </c>
      <c r="AF18" s="59">
        <v>91478</v>
      </c>
      <c r="AG18" s="67">
        <v>151031</v>
      </c>
      <c r="AH18" s="59">
        <v>23297</v>
      </c>
      <c r="AI18" s="59">
        <v>127734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73.19098060967497</v>
      </c>
      <c r="AO18" s="69">
        <f t="shared" si="2"/>
        <v>79.74277381766969</v>
      </c>
      <c r="AP18" s="69">
        <f t="shared" si="2"/>
        <v>67.0380033664866</v>
      </c>
      <c r="AQ18" s="5"/>
      <c r="AR18" s="5"/>
    </row>
    <row r="19" spans="1:44" s="1" customFormat="1" ht="12" customHeight="1">
      <c r="A19" s="32" t="s">
        <v>521</v>
      </c>
      <c r="B19" s="33" t="s">
        <v>15</v>
      </c>
      <c r="C19" s="35" t="s">
        <v>16</v>
      </c>
      <c r="D19" s="36">
        <v>2767239</v>
      </c>
      <c r="E19" s="36">
        <v>409212</v>
      </c>
      <c r="F19" s="36">
        <v>409212</v>
      </c>
      <c r="G19" s="107" t="s">
        <v>340</v>
      </c>
      <c r="H19" s="107" t="s">
        <v>340</v>
      </c>
      <c r="I19" s="107" t="s">
        <v>340</v>
      </c>
      <c r="J19" s="36">
        <v>2358027</v>
      </c>
      <c r="K19" s="36">
        <v>835643</v>
      </c>
      <c r="L19" s="36">
        <v>1202550</v>
      </c>
      <c r="M19" s="36">
        <v>186498</v>
      </c>
      <c r="N19" s="36">
        <v>133336</v>
      </c>
      <c r="O19" s="90">
        <v>100</v>
      </c>
      <c r="P19" s="90">
        <v>35.44</v>
      </c>
      <c r="Q19" s="90">
        <v>51</v>
      </c>
      <c r="R19" s="90">
        <v>7.91</v>
      </c>
      <c r="S19" s="90">
        <v>5.65</v>
      </c>
      <c r="T19" s="70" t="s">
        <v>143</v>
      </c>
      <c r="U19" s="56">
        <v>1118221</v>
      </c>
      <c r="V19" s="63">
        <v>533682</v>
      </c>
      <c r="W19" s="63">
        <v>584539</v>
      </c>
      <c r="X19" s="57">
        <v>46919</v>
      </c>
      <c r="Y19" s="64">
        <v>19994</v>
      </c>
      <c r="Z19" s="64">
        <v>26925</v>
      </c>
      <c r="AA19" s="57">
        <v>797283</v>
      </c>
      <c r="AB19" s="64">
        <v>437705</v>
      </c>
      <c r="AC19" s="64">
        <v>359578</v>
      </c>
      <c r="AD19" s="57">
        <v>96119</v>
      </c>
      <c r="AE19" s="64">
        <v>49222</v>
      </c>
      <c r="AF19" s="64">
        <v>46897</v>
      </c>
      <c r="AG19" s="57">
        <v>177900</v>
      </c>
      <c r="AH19" s="64">
        <v>26761</v>
      </c>
      <c r="AI19" s="64">
        <v>151139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71.2992333358075</v>
      </c>
      <c r="AO19" s="69">
        <f t="shared" si="2"/>
        <v>82.01606949456792</v>
      </c>
      <c r="AP19" s="69">
        <f t="shared" si="2"/>
        <v>61.51480055223006</v>
      </c>
      <c r="AQ19" s="5"/>
      <c r="AR19" s="5"/>
    </row>
    <row r="20" spans="1:44" s="1" customFormat="1" ht="12" customHeight="1">
      <c r="A20" s="197" t="s">
        <v>62</v>
      </c>
      <c r="B20" s="39" t="s">
        <v>19</v>
      </c>
      <c r="C20" s="41" t="s">
        <v>20</v>
      </c>
      <c r="D20" s="103">
        <v>1366312</v>
      </c>
      <c r="E20" s="103">
        <v>212572</v>
      </c>
      <c r="F20" s="103">
        <v>212572</v>
      </c>
      <c r="G20" s="108" t="s">
        <v>341</v>
      </c>
      <c r="H20" s="108" t="s">
        <v>341</v>
      </c>
      <c r="I20" s="108" t="s">
        <v>341</v>
      </c>
      <c r="J20" s="103">
        <v>1153740</v>
      </c>
      <c r="K20" s="103">
        <v>449416</v>
      </c>
      <c r="L20" s="103">
        <v>595148</v>
      </c>
      <c r="M20" s="103">
        <v>84094</v>
      </c>
      <c r="N20" s="103">
        <v>25082</v>
      </c>
      <c r="O20" s="92">
        <v>100</v>
      </c>
      <c r="P20" s="92">
        <v>38.95</v>
      </c>
      <c r="Q20" s="92">
        <v>51.58</v>
      </c>
      <c r="R20" s="92">
        <v>7.29</v>
      </c>
      <c r="S20" s="92">
        <v>2.17</v>
      </c>
      <c r="T20" s="70" t="s">
        <v>144</v>
      </c>
      <c r="U20" s="66">
        <v>663987</v>
      </c>
      <c r="V20" s="58">
        <v>307929</v>
      </c>
      <c r="W20" s="58">
        <v>356058</v>
      </c>
      <c r="X20" s="67">
        <v>19221</v>
      </c>
      <c r="Y20" s="59">
        <v>8867</v>
      </c>
      <c r="Z20" s="59">
        <v>10354</v>
      </c>
      <c r="AA20" s="67">
        <v>444209</v>
      </c>
      <c r="AB20" s="59">
        <v>252323</v>
      </c>
      <c r="AC20" s="59">
        <v>191886</v>
      </c>
      <c r="AD20" s="67">
        <v>36832</v>
      </c>
      <c r="AE20" s="59">
        <v>20081</v>
      </c>
      <c r="AF20" s="59">
        <v>16751</v>
      </c>
      <c r="AG20" s="67">
        <v>163725</v>
      </c>
      <c r="AH20" s="59">
        <v>26658</v>
      </c>
      <c r="AI20" s="59">
        <v>137067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66.90025557729294</v>
      </c>
      <c r="AO20" s="69">
        <f t="shared" si="2"/>
        <v>81.9419411617613</v>
      </c>
      <c r="AP20" s="69">
        <f t="shared" si="2"/>
        <v>53.89178167601908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103">
        <v>1400927</v>
      </c>
      <c r="E21" s="103">
        <v>196640</v>
      </c>
      <c r="F21" s="103">
        <v>196640</v>
      </c>
      <c r="G21" s="108" t="s">
        <v>341</v>
      </c>
      <c r="H21" s="108" t="s">
        <v>341</v>
      </c>
      <c r="I21" s="108" t="s">
        <v>341</v>
      </c>
      <c r="J21" s="103">
        <v>1204287</v>
      </c>
      <c r="K21" s="103">
        <v>386227</v>
      </c>
      <c r="L21" s="103">
        <v>607402</v>
      </c>
      <c r="M21" s="103">
        <v>102404</v>
      </c>
      <c r="N21" s="103">
        <v>108254</v>
      </c>
      <c r="O21" s="92">
        <v>100</v>
      </c>
      <c r="P21" s="92">
        <v>32.07</v>
      </c>
      <c r="Q21" s="92">
        <v>50.44</v>
      </c>
      <c r="R21" s="92">
        <v>8.5</v>
      </c>
      <c r="S21" s="92">
        <v>8.99</v>
      </c>
      <c r="T21" s="70" t="s">
        <v>145</v>
      </c>
      <c r="U21" s="66">
        <v>579794</v>
      </c>
      <c r="V21" s="58">
        <v>256390</v>
      </c>
      <c r="W21" s="58">
        <v>323404</v>
      </c>
      <c r="X21" s="67">
        <v>13062</v>
      </c>
      <c r="Y21" s="59">
        <v>6048</v>
      </c>
      <c r="Z21" s="59">
        <v>7014</v>
      </c>
      <c r="AA21" s="67">
        <v>342590</v>
      </c>
      <c r="AB21" s="59">
        <v>201119</v>
      </c>
      <c r="AC21" s="59">
        <v>141471</v>
      </c>
      <c r="AD21" s="67">
        <v>20049</v>
      </c>
      <c r="AE21" s="59">
        <v>10485</v>
      </c>
      <c r="AF21" s="59">
        <v>9564</v>
      </c>
      <c r="AG21" s="67">
        <v>204093</v>
      </c>
      <c r="AH21" s="59">
        <v>38738</v>
      </c>
      <c r="AI21" s="59">
        <v>165355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59.08822788783602</v>
      </c>
      <c r="AO21" s="69">
        <f t="shared" si="2"/>
        <v>78.44260696595032</v>
      </c>
      <c r="AP21" s="69">
        <f t="shared" si="2"/>
        <v>43.744356903439666</v>
      </c>
      <c r="AQ21" s="5"/>
      <c r="AR21" s="5"/>
    </row>
    <row r="22" spans="1:44" s="1" customFormat="1" ht="12" customHeight="1">
      <c r="A22" s="32" t="s">
        <v>522</v>
      </c>
      <c r="B22" s="33" t="s">
        <v>15</v>
      </c>
      <c r="C22" s="35" t="s">
        <v>16</v>
      </c>
      <c r="D22" s="36">
        <v>1886033</v>
      </c>
      <c r="E22" s="36">
        <v>236571</v>
      </c>
      <c r="F22" s="36">
        <v>236571</v>
      </c>
      <c r="G22" s="107" t="s">
        <v>340</v>
      </c>
      <c r="H22" s="107" t="s">
        <v>340</v>
      </c>
      <c r="I22" s="107" t="s">
        <v>340</v>
      </c>
      <c r="J22" s="36">
        <v>1649462</v>
      </c>
      <c r="K22" s="36">
        <v>568384</v>
      </c>
      <c r="L22" s="36">
        <v>831891</v>
      </c>
      <c r="M22" s="36">
        <v>133020</v>
      </c>
      <c r="N22" s="36">
        <v>116167</v>
      </c>
      <c r="O22" s="90">
        <v>100</v>
      </c>
      <c r="P22" s="90">
        <v>34.46</v>
      </c>
      <c r="Q22" s="90">
        <v>50.43</v>
      </c>
      <c r="R22" s="90">
        <v>8.06</v>
      </c>
      <c r="S22" s="90">
        <v>7.04</v>
      </c>
      <c r="T22" s="70" t="s">
        <v>146</v>
      </c>
      <c r="U22" s="56">
        <v>387717</v>
      </c>
      <c r="V22" s="63">
        <v>167699</v>
      </c>
      <c r="W22" s="63">
        <v>220018</v>
      </c>
      <c r="X22" s="57">
        <v>7865</v>
      </c>
      <c r="Y22" s="64">
        <v>3726</v>
      </c>
      <c r="Z22" s="64">
        <v>4139</v>
      </c>
      <c r="AA22" s="57">
        <v>185216</v>
      </c>
      <c r="AB22" s="64">
        <v>117811</v>
      </c>
      <c r="AC22" s="64">
        <v>67405</v>
      </c>
      <c r="AD22" s="57">
        <v>9445</v>
      </c>
      <c r="AE22" s="64">
        <v>5044</v>
      </c>
      <c r="AF22" s="64">
        <v>4401</v>
      </c>
      <c r="AG22" s="57">
        <v>185191</v>
      </c>
      <c r="AH22" s="64">
        <v>41118</v>
      </c>
      <c r="AI22" s="64">
        <v>144073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47.7709257009623</v>
      </c>
      <c r="AO22" s="69">
        <f t="shared" si="2"/>
        <v>70.2514624416365</v>
      </c>
      <c r="AP22" s="69">
        <f t="shared" si="2"/>
        <v>30.636129771200537</v>
      </c>
      <c r="AQ22" s="5"/>
      <c r="AR22" s="5"/>
    </row>
    <row r="23" spans="1:44" s="1" customFormat="1" ht="12" customHeight="1">
      <c r="A23" s="197" t="s">
        <v>66</v>
      </c>
      <c r="B23" s="39" t="s">
        <v>19</v>
      </c>
      <c r="C23" s="41" t="s">
        <v>20</v>
      </c>
      <c r="D23" s="103">
        <v>943082</v>
      </c>
      <c r="E23" s="103">
        <v>123131</v>
      </c>
      <c r="F23" s="103">
        <v>123131</v>
      </c>
      <c r="G23" s="108" t="s">
        <v>341</v>
      </c>
      <c r="H23" s="108" t="s">
        <v>341</v>
      </c>
      <c r="I23" s="108" t="s">
        <v>341</v>
      </c>
      <c r="J23" s="103">
        <v>819951</v>
      </c>
      <c r="K23" s="103">
        <v>311790</v>
      </c>
      <c r="L23" s="103">
        <v>420378</v>
      </c>
      <c r="M23" s="103">
        <v>63835</v>
      </c>
      <c r="N23" s="103">
        <v>23948</v>
      </c>
      <c r="O23" s="92">
        <v>100</v>
      </c>
      <c r="P23" s="92">
        <v>38.03</v>
      </c>
      <c r="Q23" s="92">
        <v>51.27</v>
      </c>
      <c r="R23" s="92">
        <v>7.79</v>
      </c>
      <c r="S23" s="92">
        <v>2.92</v>
      </c>
      <c r="T23" s="70" t="s">
        <v>147</v>
      </c>
      <c r="U23" s="66">
        <v>241771</v>
      </c>
      <c r="V23" s="58">
        <v>114543</v>
      </c>
      <c r="W23" s="58">
        <v>127228</v>
      </c>
      <c r="X23" s="67">
        <v>6716</v>
      </c>
      <c r="Y23" s="59">
        <v>4033</v>
      </c>
      <c r="Z23" s="59">
        <v>2683</v>
      </c>
      <c r="AA23" s="67">
        <v>93838</v>
      </c>
      <c r="AB23" s="59">
        <v>72028</v>
      </c>
      <c r="AC23" s="59">
        <v>21810</v>
      </c>
      <c r="AD23" s="67">
        <v>6052</v>
      </c>
      <c r="AE23" s="59">
        <v>3865</v>
      </c>
      <c r="AF23" s="59">
        <v>2187</v>
      </c>
      <c r="AG23" s="67">
        <v>135165</v>
      </c>
      <c r="AH23" s="59">
        <v>34617</v>
      </c>
      <c r="AI23" s="59">
        <v>100548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38.81276083566681</v>
      </c>
      <c r="AO23" s="69">
        <f t="shared" si="2"/>
        <v>62.88293479304715</v>
      </c>
      <c r="AP23" s="69">
        <f t="shared" si="2"/>
        <v>17.142452919168736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103">
        <v>942951</v>
      </c>
      <c r="E24" s="103">
        <v>113440</v>
      </c>
      <c r="F24" s="103">
        <v>113440</v>
      </c>
      <c r="G24" s="108" t="s">
        <v>341</v>
      </c>
      <c r="H24" s="108" t="s">
        <v>341</v>
      </c>
      <c r="I24" s="108" t="s">
        <v>341</v>
      </c>
      <c r="J24" s="103">
        <v>829511</v>
      </c>
      <c r="K24" s="103">
        <v>256594</v>
      </c>
      <c r="L24" s="103">
        <v>411513</v>
      </c>
      <c r="M24" s="103">
        <v>69185</v>
      </c>
      <c r="N24" s="103">
        <v>92219</v>
      </c>
      <c r="O24" s="92">
        <v>100</v>
      </c>
      <c r="P24" s="92">
        <v>30.93</v>
      </c>
      <c r="Q24" s="92">
        <v>49.61</v>
      </c>
      <c r="R24" s="92">
        <v>8.34</v>
      </c>
      <c r="S24" s="92">
        <v>11.12</v>
      </c>
      <c r="T24" s="70" t="s">
        <v>148</v>
      </c>
      <c r="U24" s="66">
        <v>91542</v>
      </c>
      <c r="V24" s="58">
        <v>42154</v>
      </c>
      <c r="W24" s="58">
        <v>49388</v>
      </c>
      <c r="X24" s="67">
        <v>3986</v>
      </c>
      <c r="Y24" s="59">
        <v>2614</v>
      </c>
      <c r="Z24" s="59">
        <v>1372</v>
      </c>
      <c r="AA24" s="67">
        <v>26060</v>
      </c>
      <c r="AB24" s="59">
        <v>22260</v>
      </c>
      <c r="AC24" s="59">
        <v>3800</v>
      </c>
      <c r="AD24" s="67">
        <v>2320</v>
      </c>
      <c r="AE24" s="59">
        <v>1603</v>
      </c>
      <c r="AF24" s="59">
        <v>717</v>
      </c>
      <c r="AG24" s="67">
        <v>59176</v>
      </c>
      <c r="AH24" s="59">
        <v>15677</v>
      </c>
      <c r="AI24" s="59">
        <v>43499</v>
      </c>
      <c r="AJ24" s="65">
        <f aca="true" t="shared" si="3" ref="AJ24:AL26">U24-SUM(X24,AA24,AD24,AG24)</f>
        <v>0</v>
      </c>
      <c r="AK24" s="65">
        <f t="shared" si="3"/>
        <v>0</v>
      </c>
      <c r="AL24" s="65">
        <f t="shared" si="3"/>
        <v>0</v>
      </c>
      <c r="AM24" s="5">
        <f t="shared" si="1"/>
        <v>0</v>
      </c>
      <c r="AN24" s="68">
        <f aca="true" t="shared" si="4" ref="AN24:AP26">AA24/U24*100</f>
        <v>28.467807126783335</v>
      </c>
      <c r="AO24" s="69">
        <f t="shared" si="4"/>
        <v>52.806376619063435</v>
      </c>
      <c r="AP24" s="69">
        <f t="shared" si="4"/>
        <v>7.694176723090629</v>
      </c>
      <c r="AQ24" s="5"/>
      <c r="AR24" s="5"/>
    </row>
    <row r="25" spans="1:44" s="1" customFormat="1" ht="12" customHeight="1">
      <c r="A25" s="32" t="s">
        <v>69</v>
      </c>
      <c r="B25" s="33" t="s">
        <v>15</v>
      </c>
      <c r="C25" s="35" t="s">
        <v>16</v>
      </c>
      <c r="D25" s="36">
        <v>2779371</v>
      </c>
      <c r="E25" s="36">
        <v>343793</v>
      </c>
      <c r="F25" s="36">
        <v>343793</v>
      </c>
      <c r="G25" s="36" t="s">
        <v>340</v>
      </c>
      <c r="H25" s="36" t="s">
        <v>340</v>
      </c>
      <c r="I25" s="107" t="s">
        <v>340</v>
      </c>
      <c r="J25" s="36">
        <v>2435578</v>
      </c>
      <c r="K25" s="36">
        <v>856795</v>
      </c>
      <c r="L25" s="36">
        <v>1194945</v>
      </c>
      <c r="M25" s="36">
        <v>221845</v>
      </c>
      <c r="N25" s="36">
        <v>161993</v>
      </c>
      <c r="O25" s="90">
        <v>100</v>
      </c>
      <c r="P25" s="90">
        <v>35.18</v>
      </c>
      <c r="Q25" s="90">
        <v>49.06</v>
      </c>
      <c r="R25" s="90">
        <v>9.11</v>
      </c>
      <c r="S25" s="90">
        <v>6.65</v>
      </c>
      <c r="T25" s="70" t="s">
        <v>149</v>
      </c>
      <c r="U25" s="56">
        <v>20005</v>
      </c>
      <c r="V25" s="63">
        <v>8597</v>
      </c>
      <c r="W25" s="63">
        <v>11408</v>
      </c>
      <c r="X25" s="57">
        <v>1247</v>
      </c>
      <c r="Y25" s="64">
        <v>861</v>
      </c>
      <c r="Z25" s="64">
        <v>386</v>
      </c>
      <c r="AA25" s="57">
        <v>4043</v>
      </c>
      <c r="AB25" s="64">
        <v>3537</v>
      </c>
      <c r="AC25" s="64">
        <v>506</v>
      </c>
      <c r="AD25" s="57">
        <v>427</v>
      </c>
      <c r="AE25" s="64">
        <v>281</v>
      </c>
      <c r="AF25" s="64">
        <v>146</v>
      </c>
      <c r="AG25" s="57">
        <v>14288</v>
      </c>
      <c r="AH25" s="64">
        <v>3918</v>
      </c>
      <c r="AI25" s="64">
        <v>10370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5">
        <f t="shared" si="1"/>
        <v>0</v>
      </c>
      <c r="AN25" s="68">
        <f t="shared" si="4"/>
        <v>20.20994751312172</v>
      </c>
      <c r="AO25" s="69">
        <f t="shared" si="4"/>
        <v>41.14225892753286</v>
      </c>
      <c r="AP25" s="69">
        <f t="shared" si="4"/>
        <v>4.435483870967742</v>
      </c>
      <c r="AQ25" s="5"/>
      <c r="AR25" s="5"/>
    </row>
    <row r="26" spans="1:44" s="1" customFormat="1" ht="12" customHeight="1">
      <c r="A26" s="197" t="s">
        <v>70</v>
      </c>
      <c r="B26" s="39" t="s">
        <v>19</v>
      </c>
      <c r="C26" s="41" t="s">
        <v>20</v>
      </c>
      <c r="D26" s="103">
        <v>1379043</v>
      </c>
      <c r="E26" s="103">
        <v>178489</v>
      </c>
      <c r="F26" s="103">
        <v>178489</v>
      </c>
      <c r="G26" s="108" t="s">
        <v>341</v>
      </c>
      <c r="H26" s="103" t="s">
        <v>341</v>
      </c>
      <c r="I26" s="108" t="s">
        <v>341</v>
      </c>
      <c r="J26" s="103">
        <v>1200554</v>
      </c>
      <c r="K26" s="103">
        <v>465990</v>
      </c>
      <c r="L26" s="103">
        <v>599989</v>
      </c>
      <c r="M26" s="103">
        <v>104056</v>
      </c>
      <c r="N26" s="103">
        <v>30519</v>
      </c>
      <c r="O26" s="92">
        <v>100</v>
      </c>
      <c r="P26" s="92">
        <v>38.81</v>
      </c>
      <c r="Q26" s="92">
        <v>49.98</v>
      </c>
      <c r="R26" s="92">
        <v>8.67</v>
      </c>
      <c r="S26" s="92">
        <v>2.54</v>
      </c>
      <c r="T26" s="70" t="s">
        <v>150</v>
      </c>
      <c r="U26" s="66">
        <v>3068</v>
      </c>
      <c r="V26" s="58">
        <v>1404</v>
      </c>
      <c r="W26" s="58">
        <v>1664</v>
      </c>
      <c r="X26" s="67">
        <v>327</v>
      </c>
      <c r="Y26" s="59">
        <v>247</v>
      </c>
      <c r="Z26" s="59">
        <v>80</v>
      </c>
      <c r="AA26" s="67">
        <v>608</v>
      </c>
      <c r="AB26" s="59">
        <v>503</v>
      </c>
      <c r="AC26" s="59">
        <v>105</v>
      </c>
      <c r="AD26" s="67">
        <v>79</v>
      </c>
      <c r="AE26" s="59">
        <v>64</v>
      </c>
      <c r="AF26" s="59">
        <v>15</v>
      </c>
      <c r="AG26" s="67">
        <v>2054</v>
      </c>
      <c r="AH26" s="59">
        <v>590</v>
      </c>
      <c r="AI26" s="59">
        <v>1464</v>
      </c>
      <c r="AJ26" s="65">
        <f t="shared" si="3"/>
        <v>0</v>
      </c>
      <c r="AK26" s="65">
        <f t="shared" si="3"/>
        <v>0</v>
      </c>
      <c r="AL26" s="65">
        <f t="shared" si="3"/>
        <v>0</v>
      </c>
      <c r="AM26" s="5">
        <f t="shared" si="1"/>
        <v>0</v>
      </c>
      <c r="AN26" s="68">
        <f t="shared" si="4"/>
        <v>19.81747066492829</v>
      </c>
      <c r="AO26" s="69">
        <f t="shared" si="4"/>
        <v>35.826210826210826</v>
      </c>
      <c r="AP26" s="69">
        <f t="shared" si="4"/>
        <v>6.310096153846153</v>
      </c>
      <c r="AQ26" s="5"/>
      <c r="AR26" s="5"/>
    </row>
    <row r="27" spans="1:44" s="1" customFormat="1" ht="12" customHeight="1">
      <c r="A27" s="198"/>
      <c r="B27" s="39" t="s">
        <v>21</v>
      </c>
      <c r="C27" s="41" t="s">
        <v>22</v>
      </c>
      <c r="D27" s="103">
        <v>1400328</v>
      </c>
      <c r="E27" s="103">
        <v>165304</v>
      </c>
      <c r="F27" s="103">
        <v>165304</v>
      </c>
      <c r="G27" s="103" t="s">
        <v>341</v>
      </c>
      <c r="H27" s="108" t="s">
        <v>341</v>
      </c>
      <c r="I27" s="108" t="s">
        <v>341</v>
      </c>
      <c r="J27" s="103">
        <v>1235024</v>
      </c>
      <c r="K27" s="103">
        <v>390805</v>
      </c>
      <c r="L27" s="103">
        <v>594956</v>
      </c>
      <c r="M27" s="103">
        <v>117789</v>
      </c>
      <c r="N27" s="103">
        <v>131474</v>
      </c>
      <c r="O27" s="92">
        <v>100</v>
      </c>
      <c r="P27" s="92">
        <v>31.64</v>
      </c>
      <c r="Q27" s="92">
        <v>48.17</v>
      </c>
      <c r="R27" s="92">
        <v>9.54</v>
      </c>
      <c r="S27" s="92">
        <v>10.65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23</v>
      </c>
      <c r="B28" s="33" t="s">
        <v>15</v>
      </c>
      <c r="C28" s="35" t="s">
        <v>16</v>
      </c>
      <c r="D28" s="36">
        <v>7136789</v>
      </c>
      <c r="E28" s="36">
        <v>925179</v>
      </c>
      <c r="F28" s="36">
        <v>925179</v>
      </c>
      <c r="G28" s="107" t="s">
        <v>340</v>
      </c>
      <c r="H28" s="107" t="s">
        <v>340</v>
      </c>
      <c r="I28" s="107" t="s">
        <v>340</v>
      </c>
      <c r="J28" s="36">
        <v>6211610</v>
      </c>
      <c r="K28" s="36">
        <v>2082778</v>
      </c>
      <c r="L28" s="36">
        <v>3160905</v>
      </c>
      <c r="M28" s="36">
        <v>488044</v>
      </c>
      <c r="N28" s="36">
        <v>479883</v>
      </c>
      <c r="O28" s="90">
        <v>100</v>
      </c>
      <c r="P28" s="90">
        <v>33.53</v>
      </c>
      <c r="Q28" s="90">
        <v>50.89</v>
      </c>
      <c r="R28" s="90">
        <v>7.86</v>
      </c>
      <c r="S28" s="90">
        <v>7.73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97" t="s">
        <v>24</v>
      </c>
      <c r="B29" s="39" t="s">
        <v>19</v>
      </c>
      <c r="C29" s="41" t="s">
        <v>20</v>
      </c>
      <c r="D29" s="103">
        <v>3642668</v>
      </c>
      <c r="E29" s="103">
        <v>483400</v>
      </c>
      <c r="F29" s="103">
        <v>483400</v>
      </c>
      <c r="G29" s="108" t="s">
        <v>341</v>
      </c>
      <c r="H29" s="108" t="s">
        <v>341</v>
      </c>
      <c r="I29" s="108" t="s">
        <v>341</v>
      </c>
      <c r="J29" s="103">
        <v>3159268</v>
      </c>
      <c r="K29" s="103">
        <v>1169546</v>
      </c>
      <c r="L29" s="103">
        <v>1639952</v>
      </c>
      <c r="M29" s="103">
        <v>254792</v>
      </c>
      <c r="N29" s="103">
        <v>94978</v>
      </c>
      <c r="O29" s="91">
        <v>100</v>
      </c>
      <c r="P29" s="91">
        <v>37.02</v>
      </c>
      <c r="Q29" s="91">
        <v>51.91</v>
      </c>
      <c r="R29" s="91">
        <v>8.06</v>
      </c>
      <c r="S29" s="91">
        <v>3.01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98"/>
      <c r="B30" s="39" t="s">
        <v>21</v>
      </c>
      <c r="C30" s="41" t="s">
        <v>22</v>
      </c>
      <c r="D30" s="103">
        <v>3494121</v>
      </c>
      <c r="E30" s="103">
        <v>441779</v>
      </c>
      <c r="F30" s="103">
        <v>441779</v>
      </c>
      <c r="G30" s="108" t="s">
        <v>341</v>
      </c>
      <c r="H30" s="108" t="s">
        <v>341</v>
      </c>
      <c r="I30" s="108" t="s">
        <v>341</v>
      </c>
      <c r="J30" s="103">
        <v>3052342</v>
      </c>
      <c r="K30" s="103">
        <v>913232</v>
      </c>
      <c r="L30" s="103">
        <v>1520953</v>
      </c>
      <c r="M30" s="103">
        <v>233252</v>
      </c>
      <c r="N30" s="103">
        <v>384905</v>
      </c>
      <c r="O30" s="91">
        <v>100</v>
      </c>
      <c r="P30" s="91">
        <v>29.92</v>
      </c>
      <c r="Q30" s="91">
        <v>49.83</v>
      </c>
      <c r="R30" s="91">
        <v>7.64</v>
      </c>
      <c r="S30" s="91">
        <v>12.61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27</v>
      </c>
      <c r="B31" s="15" t="s">
        <v>15</v>
      </c>
      <c r="C31" s="34" t="s">
        <v>16</v>
      </c>
      <c r="D31" s="36">
        <v>457538</v>
      </c>
      <c r="E31" s="37">
        <v>56836</v>
      </c>
      <c r="F31" s="37">
        <v>56836</v>
      </c>
      <c r="G31" s="105" t="s">
        <v>338</v>
      </c>
      <c r="H31" s="37" t="s">
        <v>338</v>
      </c>
      <c r="I31" s="105" t="s">
        <v>338</v>
      </c>
      <c r="J31" s="37">
        <v>400702</v>
      </c>
      <c r="K31" s="37">
        <v>135337</v>
      </c>
      <c r="L31" s="37">
        <v>203168</v>
      </c>
      <c r="M31" s="37">
        <v>31880</v>
      </c>
      <c r="N31" s="37">
        <v>30317</v>
      </c>
      <c r="O31" s="90">
        <v>100</v>
      </c>
      <c r="P31" s="90">
        <v>33.77</v>
      </c>
      <c r="Q31" s="90">
        <v>50.7</v>
      </c>
      <c r="R31" s="90">
        <v>7.96</v>
      </c>
      <c r="S31" s="90">
        <v>7.57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28</v>
      </c>
      <c r="B32" s="27" t="s">
        <v>19</v>
      </c>
      <c r="C32" s="40" t="s">
        <v>20</v>
      </c>
      <c r="D32" s="103">
        <v>231722</v>
      </c>
      <c r="E32" s="104">
        <v>29577</v>
      </c>
      <c r="F32" s="104">
        <v>29577</v>
      </c>
      <c r="G32" s="106" t="s">
        <v>339</v>
      </c>
      <c r="H32" s="104" t="s">
        <v>339</v>
      </c>
      <c r="I32" s="106" t="s">
        <v>339</v>
      </c>
      <c r="J32" s="104">
        <v>202145</v>
      </c>
      <c r="K32" s="104">
        <v>75062</v>
      </c>
      <c r="L32" s="104">
        <v>105176</v>
      </c>
      <c r="M32" s="104">
        <v>16354</v>
      </c>
      <c r="N32" s="104">
        <v>5553</v>
      </c>
      <c r="O32" s="91">
        <v>100</v>
      </c>
      <c r="P32" s="91">
        <v>37.13</v>
      </c>
      <c r="Q32" s="91">
        <v>52.03</v>
      </c>
      <c r="R32" s="91">
        <v>8.09</v>
      </c>
      <c r="S32" s="91">
        <v>2.75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98"/>
      <c r="B33" s="27" t="s">
        <v>21</v>
      </c>
      <c r="C33" s="40" t="s">
        <v>22</v>
      </c>
      <c r="D33" s="103">
        <v>225816</v>
      </c>
      <c r="E33" s="104">
        <v>27259</v>
      </c>
      <c r="F33" s="104">
        <v>27259</v>
      </c>
      <c r="G33" s="106" t="s">
        <v>339</v>
      </c>
      <c r="H33" s="106" t="s">
        <v>339</v>
      </c>
      <c r="I33" s="106" t="s">
        <v>339</v>
      </c>
      <c r="J33" s="104">
        <v>198557</v>
      </c>
      <c r="K33" s="104">
        <v>60275</v>
      </c>
      <c r="L33" s="104">
        <v>97992</v>
      </c>
      <c r="M33" s="104">
        <v>15526</v>
      </c>
      <c r="N33" s="104">
        <v>24764</v>
      </c>
      <c r="O33" s="91">
        <v>100</v>
      </c>
      <c r="P33" s="91">
        <v>30.36</v>
      </c>
      <c r="Q33" s="91">
        <v>49.35</v>
      </c>
      <c r="R33" s="91">
        <v>7.82</v>
      </c>
      <c r="S33" s="91">
        <v>12.47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36">
        <v>547481</v>
      </c>
      <c r="E34" s="37">
        <v>91690</v>
      </c>
      <c r="F34" s="37">
        <v>91690</v>
      </c>
      <c r="G34" s="105" t="s">
        <v>338</v>
      </c>
      <c r="H34" s="105" t="s">
        <v>338</v>
      </c>
      <c r="I34" s="105" t="s">
        <v>338</v>
      </c>
      <c r="J34" s="37">
        <v>455791</v>
      </c>
      <c r="K34" s="37">
        <v>146187</v>
      </c>
      <c r="L34" s="37">
        <v>248097</v>
      </c>
      <c r="M34" s="37">
        <v>34163</v>
      </c>
      <c r="N34" s="37">
        <v>27344</v>
      </c>
      <c r="O34" s="90">
        <v>100</v>
      </c>
      <c r="P34" s="90">
        <v>32.07</v>
      </c>
      <c r="Q34" s="90">
        <v>54.43</v>
      </c>
      <c r="R34" s="90">
        <v>7.5</v>
      </c>
      <c r="S34" s="90">
        <v>6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103">
        <v>280030</v>
      </c>
      <c r="E35" s="104">
        <v>47844</v>
      </c>
      <c r="F35" s="104">
        <v>47844</v>
      </c>
      <c r="G35" s="106" t="s">
        <v>339</v>
      </c>
      <c r="H35" s="106" t="s">
        <v>339</v>
      </c>
      <c r="I35" s="106" t="s">
        <v>339</v>
      </c>
      <c r="J35" s="104">
        <v>232186</v>
      </c>
      <c r="K35" s="104">
        <v>82550</v>
      </c>
      <c r="L35" s="104">
        <v>127065</v>
      </c>
      <c r="M35" s="104">
        <v>17036</v>
      </c>
      <c r="N35" s="104">
        <v>5535</v>
      </c>
      <c r="O35" s="91">
        <v>100</v>
      </c>
      <c r="P35" s="91">
        <v>35.55</v>
      </c>
      <c r="Q35" s="91">
        <v>54.73</v>
      </c>
      <c r="R35" s="91">
        <v>7.34</v>
      </c>
      <c r="S35" s="91">
        <v>2.38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98"/>
      <c r="B36" s="27" t="s">
        <v>21</v>
      </c>
      <c r="C36" s="40" t="s">
        <v>22</v>
      </c>
      <c r="D36" s="103">
        <v>267451</v>
      </c>
      <c r="E36" s="104">
        <v>43846</v>
      </c>
      <c r="F36" s="104">
        <v>43846</v>
      </c>
      <c r="G36" s="106" t="s">
        <v>339</v>
      </c>
      <c r="H36" s="106" t="s">
        <v>339</v>
      </c>
      <c r="I36" s="106" t="s">
        <v>339</v>
      </c>
      <c r="J36" s="104">
        <v>223605</v>
      </c>
      <c r="K36" s="104">
        <v>63637</v>
      </c>
      <c r="L36" s="104">
        <v>121032</v>
      </c>
      <c r="M36" s="104">
        <v>17127</v>
      </c>
      <c r="N36" s="104">
        <v>21809</v>
      </c>
      <c r="O36" s="91">
        <v>100</v>
      </c>
      <c r="P36" s="91">
        <v>28.46</v>
      </c>
      <c r="Q36" s="91">
        <v>54.13</v>
      </c>
      <c r="R36" s="91">
        <v>7.66</v>
      </c>
      <c r="S36" s="91">
        <v>9.75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36">
        <v>559189</v>
      </c>
      <c r="E37" s="37">
        <v>76178</v>
      </c>
      <c r="F37" s="37">
        <v>76178</v>
      </c>
      <c r="G37" s="105" t="s">
        <v>338</v>
      </c>
      <c r="H37" s="105" t="s">
        <v>338</v>
      </c>
      <c r="I37" s="105" t="s">
        <v>338</v>
      </c>
      <c r="J37" s="37">
        <v>483011</v>
      </c>
      <c r="K37" s="37">
        <v>157274</v>
      </c>
      <c r="L37" s="37">
        <v>252875</v>
      </c>
      <c r="M37" s="37">
        <v>36054</v>
      </c>
      <c r="N37" s="37">
        <v>36808</v>
      </c>
      <c r="O37" s="90">
        <v>100</v>
      </c>
      <c r="P37" s="90">
        <v>32.56</v>
      </c>
      <c r="Q37" s="90">
        <v>52.35</v>
      </c>
      <c r="R37" s="90">
        <v>7.46</v>
      </c>
      <c r="S37" s="90">
        <v>7.62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103">
        <v>288469</v>
      </c>
      <c r="E38" s="104">
        <v>40005</v>
      </c>
      <c r="F38" s="104">
        <v>40005</v>
      </c>
      <c r="G38" s="106" t="s">
        <v>339</v>
      </c>
      <c r="H38" s="106" t="s">
        <v>339</v>
      </c>
      <c r="I38" s="106" t="s">
        <v>339</v>
      </c>
      <c r="J38" s="104">
        <v>248464</v>
      </c>
      <c r="K38" s="104">
        <v>89141</v>
      </c>
      <c r="L38" s="104">
        <v>132181</v>
      </c>
      <c r="M38" s="104">
        <v>19296</v>
      </c>
      <c r="N38" s="104">
        <v>7846</v>
      </c>
      <c r="O38" s="91">
        <v>100</v>
      </c>
      <c r="P38" s="91">
        <v>35.88</v>
      </c>
      <c r="Q38" s="91">
        <v>53.2</v>
      </c>
      <c r="R38" s="91">
        <v>7.77</v>
      </c>
      <c r="S38" s="91">
        <v>3.16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98"/>
      <c r="B39" s="27" t="s">
        <v>21</v>
      </c>
      <c r="C39" s="40" t="s">
        <v>22</v>
      </c>
      <c r="D39" s="103">
        <v>270720</v>
      </c>
      <c r="E39" s="104">
        <v>36173</v>
      </c>
      <c r="F39" s="104">
        <v>36173</v>
      </c>
      <c r="G39" s="106" t="s">
        <v>339</v>
      </c>
      <c r="H39" s="106" t="s">
        <v>339</v>
      </c>
      <c r="I39" s="106" t="s">
        <v>339</v>
      </c>
      <c r="J39" s="104">
        <v>234547</v>
      </c>
      <c r="K39" s="104">
        <v>68133</v>
      </c>
      <c r="L39" s="104">
        <v>120694</v>
      </c>
      <c r="M39" s="104">
        <v>16758</v>
      </c>
      <c r="N39" s="104">
        <v>28962</v>
      </c>
      <c r="O39" s="91">
        <v>100</v>
      </c>
      <c r="P39" s="91">
        <v>29.05</v>
      </c>
      <c r="Q39" s="91">
        <v>51.46</v>
      </c>
      <c r="R39" s="91">
        <v>7.14</v>
      </c>
      <c r="S39" s="91">
        <v>12.35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36">
        <v>1287146</v>
      </c>
      <c r="E40" s="37">
        <v>175423</v>
      </c>
      <c r="F40" s="37">
        <v>175423</v>
      </c>
      <c r="G40" s="37" t="s">
        <v>338</v>
      </c>
      <c r="H40" s="105" t="s">
        <v>338</v>
      </c>
      <c r="I40" s="105" t="s">
        <v>338</v>
      </c>
      <c r="J40" s="37">
        <v>1111723</v>
      </c>
      <c r="K40" s="37">
        <v>375722</v>
      </c>
      <c r="L40" s="37">
        <v>589661</v>
      </c>
      <c r="M40" s="37">
        <v>64830</v>
      </c>
      <c r="N40" s="37">
        <v>81510</v>
      </c>
      <c r="O40" s="90">
        <v>100</v>
      </c>
      <c r="P40" s="90">
        <v>33.8</v>
      </c>
      <c r="Q40" s="90">
        <v>53.04</v>
      </c>
      <c r="R40" s="90">
        <v>5.83</v>
      </c>
      <c r="S40" s="90">
        <v>7.33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103">
        <v>656749</v>
      </c>
      <c r="E41" s="104">
        <v>91913</v>
      </c>
      <c r="F41" s="104">
        <v>91913</v>
      </c>
      <c r="G41" s="106" t="s">
        <v>339</v>
      </c>
      <c r="H41" s="106" t="s">
        <v>339</v>
      </c>
      <c r="I41" s="106" t="s">
        <v>339</v>
      </c>
      <c r="J41" s="104">
        <v>564836</v>
      </c>
      <c r="K41" s="104">
        <v>209696</v>
      </c>
      <c r="L41" s="104">
        <v>304080</v>
      </c>
      <c r="M41" s="104">
        <v>34570</v>
      </c>
      <c r="N41" s="104">
        <v>16490</v>
      </c>
      <c r="O41" s="91">
        <v>100</v>
      </c>
      <c r="P41" s="91">
        <v>37.13</v>
      </c>
      <c r="Q41" s="91">
        <v>53.84</v>
      </c>
      <c r="R41" s="91">
        <v>6.12</v>
      </c>
      <c r="S41" s="91">
        <v>2.92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98"/>
      <c r="B42" s="27" t="s">
        <v>21</v>
      </c>
      <c r="C42" s="40" t="s">
        <v>22</v>
      </c>
      <c r="D42" s="103">
        <v>630397</v>
      </c>
      <c r="E42" s="104">
        <v>83510</v>
      </c>
      <c r="F42" s="104">
        <v>83510</v>
      </c>
      <c r="G42" s="104" t="s">
        <v>339</v>
      </c>
      <c r="H42" s="106" t="s">
        <v>339</v>
      </c>
      <c r="I42" s="106" t="s">
        <v>339</v>
      </c>
      <c r="J42" s="104">
        <v>546887</v>
      </c>
      <c r="K42" s="104">
        <v>166026</v>
      </c>
      <c r="L42" s="104">
        <v>285581</v>
      </c>
      <c r="M42" s="104">
        <v>30260</v>
      </c>
      <c r="N42" s="104">
        <v>65020</v>
      </c>
      <c r="O42" s="91">
        <v>100</v>
      </c>
      <c r="P42" s="91">
        <v>30.36</v>
      </c>
      <c r="Q42" s="91">
        <v>52.22</v>
      </c>
      <c r="R42" s="91">
        <v>5.53</v>
      </c>
      <c r="S42" s="91">
        <v>11.89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36">
        <v>505163</v>
      </c>
      <c r="E43" s="37">
        <v>58294</v>
      </c>
      <c r="F43" s="37">
        <v>58294</v>
      </c>
      <c r="G43" s="105" t="s">
        <v>338</v>
      </c>
      <c r="H43" s="105" t="s">
        <v>338</v>
      </c>
      <c r="I43" s="105" t="s">
        <v>338</v>
      </c>
      <c r="J43" s="37">
        <v>446869</v>
      </c>
      <c r="K43" s="37">
        <v>149248</v>
      </c>
      <c r="L43" s="37">
        <v>224483</v>
      </c>
      <c r="M43" s="37">
        <v>35642</v>
      </c>
      <c r="N43" s="37">
        <v>37496</v>
      </c>
      <c r="O43" s="90">
        <v>100</v>
      </c>
      <c r="P43" s="90">
        <v>33.4</v>
      </c>
      <c r="Q43" s="90">
        <v>50.23</v>
      </c>
      <c r="R43" s="90">
        <v>7.98</v>
      </c>
      <c r="S43" s="90">
        <v>8.39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103">
        <v>258990</v>
      </c>
      <c r="E44" s="104">
        <v>30255</v>
      </c>
      <c r="F44" s="104">
        <v>30255</v>
      </c>
      <c r="G44" s="106" t="s">
        <v>339</v>
      </c>
      <c r="H44" s="106" t="s">
        <v>339</v>
      </c>
      <c r="I44" s="106" t="s">
        <v>339</v>
      </c>
      <c r="J44" s="104">
        <v>228735</v>
      </c>
      <c r="K44" s="104">
        <v>83771</v>
      </c>
      <c r="L44" s="104">
        <v>118340</v>
      </c>
      <c r="M44" s="104">
        <v>18961</v>
      </c>
      <c r="N44" s="104">
        <v>7663</v>
      </c>
      <c r="O44" s="91">
        <v>100</v>
      </c>
      <c r="P44" s="91">
        <v>36.62</v>
      </c>
      <c r="Q44" s="91">
        <v>51.74</v>
      </c>
      <c r="R44" s="91">
        <v>8.29</v>
      </c>
      <c r="S44" s="91">
        <v>3.35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98"/>
      <c r="B45" s="27" t="s">
        <v>21</v>
      </c>
      <c r="C45" s="40" t="s">
        <v>22</v>
      </c>
      <c r="D45" s="103">
        <v>246173</v>
      </c>
      <c r="E45" s="104">
        <v>28039</v>
      </c>
      <c r="F45" s="104">
        <v>28039</v>
      </c>
      <c r="G45" s="106" t="s">
        <v>339</v>
      </c>
      <c r="H45" s="106" t="s">
        <v>339</v>
      </c>
      <c r="I45" s="106" t="s">
        <v>339</v>
      </c>
      <c r="J45" s="104">
        <v>218134</v>
      </c>
      <c r="K45" s="104">
        <v>65477</v>
      </c>
      <c r="L45" s="104">
        <v>106143</v>
      </c>
      <c r="M45" s="104">
        <v>16681</v>
      </c>
      <c r="N45" s="104">
        <v>29833</v>
      </c>
      <c r="O45" s="91">
        <v>100</v>
      </c>
      <c r="P45" s="91">
        <v>30.02</v>
      </c>
      <c r="Q45" s="91">
        <v>48.66</v>
      </c>
      <c r="R45" s="91">
        <v>7.65</v>
      </c>
      <c r="S45" s="91">
        <v>13.68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36">
        <v>694873</v>
      </c>
      <c r="E46" s="37">
        <v>84610</v>
      </c>
      <c r="F46" s="37">
        <v>84610</v>
      </c>
      <c r="G46" s="37" t="s">
        <v>338</v>
      </c>
      <c r="H46" s="105" t="s">
        <v>338</v>
      </c>
      <c r="I46" s="105" t="s">
        <v>338</v>
      </c>
      <c r="J46" s="37">
        <v>610263</v>
      </c>
      <c r="K46" s="37">
        <v>192288</v>
      </c>
      <c r="L46" s="37">
        <v>319173</v>
      </c>
      <c r="M46" s="37">
        <v>43273</v>
      </c>
      <c r="N46" s="37">
        <v>55529</v>
      </c>
      <c r="O46" s="90">
        <v>100</v>
      </c>
      <c r="P46" s="90">
        <v>31.51</v>
      </c>
      <c r="Q46" s="90">
        <v>52.3</v>
      </c>
      <c r="R46" s="90">
        <v>7.09</v>
      </c>
      <c r="S46" s="90">
        <v>9.1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103">
        <v>360980</v>
      </c>
      <c r="E47" s="104">
        <v>44222</v>
      </c>
      <c r="F47" s="104">
        <v>44222</v>
      </c>
      <c r="G47" s="106" t="s">
        <v>339</v>
      </c>
      <c r="H47" s="106" t="s">
        <v>339</v>
      </c>
      <c r="I47" s="106" t="s">
        <v>339</v>
      </c>
      <c r="J47" s="104">
        <v>316758</v>
      </c>
      <c r="K47" s="104">
        <v>108601</v>
      </c>
      <c r="L47" s="104">
        <v>172129</v>
      </c>
      <c r="M47" s="104">
        <v>24593</v>
      </c>
      <c r="N47" s="104">
        <v>11435</v>
      </c>
      <c r="O47" s="91">
        <v>100</v>
      </c>
      <c r="P47" s="91">
        <v>34.29</v>
      </c>
      <c r="Q47" s="91">
        <v>54.34</v>
      </c>
      <c r="R47" s="91">
        <v>7.76</v>
      </c>
      <c r="S47" s="91">
        <v>3.61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98"/>
      <c r="B48" s="27" t="s">
        <v>21</v>
      </c>
      <c r="C48" s="40" t="s">
        <v>22</v>
      </c>
      <c r="D48" s="103">
        <v>333893</v>
      </c>
      <c r="E48" s="104">
        <v>40388</v>
      </c>
      <c r="F48" s="104">
        <v>40388</v>
      </c>
      <c r="G48" s="104" t="s">
        <v>339</v>
      </c>
      <c r="H48" s="106" t="s">
        <v>339</v>
      </c>
      <c r="I48" s="106" t="s">
        <v>339</v>
      </c>
      <c r="J48" s="104">
        <v>293505</v>
      </c>
      <c r="K48" s="104">
        <v>83687</v>
      </c>
      <c r="L48" s="104">
        <v>147044</v>
      </c>
      <c r="M48" s="104">
        <v>18680</v>
      </c>
      <c r="N48" s="104">
        <v>44094</v>
      </c>
      <c r="O48" s="91">
        <v>100</v>
      </c>
      <c r="P48" s="91">
        <v>28.51</v>
      </c>
      <c r="Q48" s="91">
        <v>50.1</v>
      </c>
      <c r="R48" s="91">
        <v>6.36</v>
      </c>
      <c r="S48" s="91">
        <v>15.02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36">
        <v>515320</v>
      </c>
      <c r="E49" s="37">
        <v>52919</v>
      </c>
      <c r="F49" s="37">
        <v>52919</v>
      </c>
      <c r="G49" s="37" t="s">
        <v>338</v>
      </c>
      <c r="H49" s="105" t="s">
        <v>338</v>
      </c>
      <c r="I49" s="105" t="s">
        <v>338</v>
      </c>
      <c r="J49" s="37">
        <v>462401</v>
      </c>
      <c r="K49" s="37">
        <v>147093</v>
      </c>
      <c r="L49" s="37">
        <v>238001</v>
      </c>
      <c r="M49" s="37">
        <v>34946</v>
      </c>
      <c r="N49" s="37">
        <v>42361</v>
      </c>
      <c r="O49" s="90">
        <v>100</v>
      </c>
      <c r="P49" s="90">
        <v>31.81</v>
      </c>
      <c r="Q49" s="90">
        <v>51.47</v>
      </c>
      <c r="R49" s="90">
        <v>7.56</v>
      </c>
      <c r="S49" s="90">
        <v>9.16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103">
        <v>268109</v>
      </c>
      <c r="E50" s="104">
        <v>27684</v>
      </c>
      <c r="F50" s="104">
        <v>27684</v>
      </c>
      <c r="G50" s="106" t="s">
        <v>339</v>
      </c>
      <c r="H50" s="106" t="s">
        <v>339</v>
      </c>
      <c r="I50" s="106" t="s">
        <v>339</v>
      </c>
      <c r="J50" s="104">
        <v>240425</v>
      </c>
      <c r="K50" s="104">
        <v>83800</v>
      </c>
      <c r="L50" s="104">
        <v>127572</v>
      </c>
      <c r="M50" s="104">
        <v>20198</v>
      </c>
      <c r="N50" s="104">
        <v>8855</v>
      </c>
      <c r="O50" s="91">
        <v>100</v>
      </c>
      <c r="P50" s="91">
        <v>34.85</v>
      </c>
      <c r="Q50" s="91">
        <v>53.06</v>
      </c>
      <c r="R50" s="91">
        <v>8.4</v>
      </c>
      <c r="S50" s="91">
        <v>3.68</v>
      </c>
      <c r="T50" s="4"/>
      <c r="AQ50"/>
      <c r="AR50"/>
    </row>
    <row r="51" spans="1:44" s="1" customFormat="1" ht="12" customHeight="1">
      <c r="A51" s="198"/>
      <c r="B51" s="27" t="s">
        <v>21</v>
      </c>
      <c r="C51" s="40" t="s">
        <v>22</v>
      </c>
      <c r="D51" s="103">
        <v>247211</v>
      </c>
      <c r="E51" s="104">
        <v>25235</v>
      </c>
      <c r="F51" s="104">
        <v>25235</v>
      </c>
      <c r="G51" s="104" t="s">
        <v>339</v>
      </c>
      <c r="H51" s="106" t="s">
        <v>339</v>
      </c>
      <c r="I51" s="106" t="s">
        <v>339</v>
      </c>
      <c r="J51" s="104">
        <v>221976</v>
      </c>
      <c r="K51" s="104">
        <v>63293</v>
      </c>
      <c r="L51" s="104">
        <v>110429</v>
      </c>
      <c r="M51" s="104">
        <v>14748</v>
      </c>
      <c r="N51" s="104">
        <v>33506</v>
      </c>
      <c r="O51" s="91">
        <v>100</v>
      </c>
      <c r="P51" s="91">
        <v>28.51</v>
      </c>
      <c r="Q51" s="91">
        <v>49.75</v>
      </c>
      <c r="R51" s="91">
        <v>6.64</v>
      </c>
      <c r="S51" s="91">
        <v>15.09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36">
        <v>835792</v>
      </c>
      <c r="E52" s="37">
        <v>93786</v>
      </c>
      <c r="F52" s="37">
        <v>93786</v>
      </c>
      <c r="G52" s="105" t="s">
        <v>338</v>
      </c>
      <c r="H52" s="105" t="s">
        <v>338</v>
      </c>
      <c r="I52" s="105" t="s">
        <v>338</v>
      </c>
      <c r="J52" s="37">
        <v>742006</v>
      </c>
      <c r="K52" s="37">
        <v>253604</v>
      </c>
      <c r="L52" s="37">
        <v>361632</v>
      </c>
      <c r="M52" s="37">
        <v>65622</v>
      </c>
      <c r="N52" s="37">
        <v>61148</v>
      </c>
      <c r="O52" s="90">
        <v>100</v>
      </c>
      <c r="P52" s="90">
        <v>34.18</v>
      </c>
      <c r="Q52" s="90">
        <v>48.74</v>
      </c>
      <c r="R52" s="90">
        <v>8.84</v>
      </c>
      <c r="S52" s="90">
        <v>8.24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103">
        <v>427747</v>
      </c>
      <c r="E53" s="104">
        <v>48998</v>
      </c>
      <c r="F53" s="104">
        <v>48998</v>
      </c>
      <c r="G53" s="106" t="s">
        <v>339</v>
      </c>
      <c r="H53" s="106" t="s">
        <v>339</v>
      </c>
      <c r="I53" s="106" t="s">
        <v>339</v>
      </c>
      <c r="J53" s="104">
        <v>378749</v>
      </c>
      <c r="K53" s="104">
        <v>143738</v>
      </c>
      <c r="L53" s="104">
        <v>187422</v>
      </c>
      <c r="M53" s="104">
        <v>35037</v>
      </c>
      <c r="N53" s="104">
        <v>12552</v>
      </c>
      <c r="O53" s="91">
        <v>100</v>
      </c>
      <c r="P53" s="91">
        <v>37.95</v>
      </c>
      <c r="Q53" s="91">
        <v>49.48</v>
      </c>
      <c r="R53" s="91">
        <v>9.25</v>
      </c>
      <c r="S53" s="91">
        <v>3.31</v>
      </c>
      <c r="T53" s="4"/>
    </row>
    <row r="54" spans="1:20" s="1" customFormat="1" ht="12" customHeight="1">
      <c r="A54" s="198"/>
      <c r="B54" s="27" t="s">
        <v>21</v>
      </c>
      <c r="C54" s="40" t="s">
        <v>22</v>
      </c>
      <c r="D54" s="103">
        <v>408045</v>
      </c>
      <c r="E54" s="104">
        <v>44788</v>
      </c>
      <c r="F54" s="104">
        <v>44788</v>
      </c>
      <c r="G54" s="106" t="s">
        <v>339</v>
      </c>
      <c r="H54" s="106" t="s">
        <v>339</v>
      </c>
      <c r="I54" s="106" t="s">
        <v>339</v>
      </c>
      <c r="J54" s="104">
        <v>363257</v>
      </c>
      <c r="K54" s="104">
        <v>109866</v>
      </c>
      <c r="L54" s="104">
        <v>174210</v>
      </c>
      <c r="M54" s="104">
        <v>30585</v>
      </c>
      <c r="N54" s="104">
        <v>48596</v>
      </c>
      <c r="O54" s="91">
        <v>100</v>
      </c>
      <c r="P54" s="91">
        <v>30.24</v>
      </c>
      <c r="Q54" s="91">
        <v>47.96</v>
      </c>
      <c r="R54" s="91">
        <v>8.42</v>
      </c>
      <c r="S54" s="91">
        <v>13.38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36">
        <v>220802</v>
      </c>
      <c r="E55" s="37">
        <v>27326</v>
      </c>
      <c r="F55" s="37">
        <v>27326</v>
      </c>
      <c r="G55" s="105" t="s">
        <v>338</v>
      </c>
      <c r="H55" s="105" t="s">
        <v>338</v>
      </c>
      <c r="I55" s="105" t="s">
        <v>338</v>
      </c>
      <c r="J55" s="37">
        <v>193476</v>
      </c>
      <c r="K55" s="37">
        <v>68261</v>
      </c>
      <c r="L55" s="37">
        <v>86879</v>
      </c>
      <c r="M55" s="37">
        <v>20745</v>
      </c>
      <c r="N55" s="37">
        <v>17591</v>
      </c>
      <c r="O55" s="90">
        <v>100</v>
      </c>
      <c r="P55" s="90">
        <v>35.28</v>
      </c>
      <c r="Q55" s="90">
        <v>44.9</v>
      </c>
      <c r="R55" s="90">
        <v>10.72</v>
      </c>
      <c r="S55" s="90">
        <v>9.09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103">
        <v>114205</v>
      </c>
      <c r="E56" s="104">
        <v>14299</v>
      </c>
      <c r="F56" s="104">
        <v>14299</v>
      </c>
      <c r="G56" s="106" t="s">
        <v>339</v>
      </c>
      <c r="H56" s="106" t="s">
        <v>339</v>
      </c>
      <c r="I56" s="106" t="s">
        <v>339</v>
      </c>
      <c r="J56" s="104">
        <v>99906</v>
      </c>
      <c r="K56" s="104">
        <v>40511</v>
      </c>
      <c r="L56" s="104">
        <v>45498</v>
      </c>
      <c r="M56" s="104">
        <v>10764</v>
      </c>
      <c r="N56" s="104">
        <v>3133</v>
      </c>
      <c r="O56" s="91">
        <v>100</v>
      </c>
      <c r="P56" s="91">
        <v>40.55</v>
      </c>
      <c r="Q56" s="91">
        <v>45.54</v>
      </c>
      <c r="R56" s="91">
        <v>10.77</v>
      </c>
      <c r="S56" s="91">
        <v>3.14</v>
      </c>
      <c r="T56" s="4"/>
      <c r="AQ56" s="5"/>
      <c r="AR56" s="5"/>
    </row>
    <row r="57" spans="1:44" s="1" customFormat="1" ht="12" customHeight="1">
      <c r="A57" s="198"/>
      <c r="B57" s="27" t="s">
        <v>21</v>
      </c>
      <c r="C57" s="40" t="s">
        <v>22</v>
      </c>
      <c r="D57" s="103">
        <v>106597</v>
      </c>
      <c r="E57" s="104">
        <v>13027</v>
      </c>
      <c r="F57" s="104">
        <v>13027</v>
      </c>
      <c r="G57" s="106" t="s">
        <v>339</v>
      </c>
      <c r="H57" s="106" t="s">
        <v>339</v>
      </c>
      <c r="I57" s="106" t="s">
        <v>339</v>
      </c>
      <c r="J57" s="104">
        <v>93570</v>
      </c>
      <c r="K57" s="104">
        <v>27750</v>
      </c>
      <c r="L57" s="104">
        <v>41381</v>
      </c>
      <c r="M57" s="104">
        <v>9981</v>
      </c>
      <c r="N57" s="104">
        <v>14458</v>
      </c>
      <c r="O57" s="91">
        <v>100</v>
      </c>
      <c r="P57" s="91">
        <v>29.66</v>
      </c>
      <c r="Q57" s="91">
        <v>44.22</v>
      </c>
      <c r="R57" s="91">
        <v>10.67</v>
      </c>
      <c r="S57" s="91">
        <v>15.45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330911</v>
      </c>
      <c r="E58" s="37">
        <v>41252</v>
      </c>
      <c r="F58" s="37">
        <v>41252</v>
      </c>
      <c r="G58" s="105" t="s">
        <v>338</v>
      </c>
      <c r="H58" s="105" t="s">
        <v>338</v>
      </c>
      <c r="I58" s="105" t="s">
        <v>338</v>
      </c>
      <c r="J58" s="37">
        <v>289659</v>
      </c>
      <c r="K58" s="37">
        <v>102497</v>
      </c>
      <c r="L58" s="37">
        <v>131253</v>
      </c>
      <c r="M58" s="37">
        <v>32003</v>
      </c>
      <c r="N58" s="37">
        <v>23906</v>
      </c>
      <c r="O58" s="90">
        <v>100</v>
      </c>
      <c r="P58" s="90">
        <v>35.39</v>
      </c>
      <c r="Q58" s="90">
        <v>45.31</v>
      </c>
      <c r="R58" s="90">
        <v>11.05</v>
      </c>
      <c r="S58" s="90">
        <v>8.25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103">
        <v>168375</v>
      </c>
      <c r="E59" s="104">
        <v>21583</v>
      </c>
      <c r="F59" s="104">
        <v>21583</v>
      </c>
      <c r="G59" s="106" t="s">
        <v>339</v>
      </c>
      <c r="H59" s="106" t="s">
        <v>339</v>
      </c>
      <c r="I59" s="106" t="s">
        <v>339</v>
      </c>
      <c r="J59" s="104">
        <v>146792</v>
      </c>
      <c r="K59" s="104">
        <v>58871</v>
      </c>
      <c r="L59" s="104">
        <v>67598</v>
      </c>
      <c r="M59" s="104">
        <v>16198</v>
      </c>
      <c r="N59" s="104">
        <v>4125</v>
      </c>
      <c r="O59" s="91">
        <v>100</v>
      </c>
      <c r="P59" s="91">
        <v>40.11</v>
      </c>
      <c r="Q59" s="91">
        <v>46.05</v>
      </c>
      <c r="R59" s="91">
        <v>11.03</v>
      </c>
      <c r="S59" s="91">
        <v>2.81</v>
      </c>
      <c r="T59" s="4"/>
      <c r="AQ59" s="5"/>
      <c r="AR59" s="5"/>
    </row>
    <row r="60" spans="1:44" s="1" customFormat="1" ht="12" customHeight="1">
      <c r="A60" s="198"/>
      <c r="B60" s="27" t="s">
        <v>21</v>
      </c>
      <c r="C60" s="40" t="s">
        <v>22</v>
      </c>
      <c r="D60" s="103">
        <v>162536</v>
      </c>
      <c r="E60" s="104">
        <v>19669</v>
      </c>
      <c r="F60" s="104">
        <v>19669</v>
      </c>
      <c r="G60" s="106" t="s">
        <v>339</v>
      </c>
      <c r="H60" s="106" t="s">
        <v>339</v>
      </c>
      <c r="I60" s="106" t="s">
        <v>339</v>
      </c>
      <c r="J60" s="104">
        <v>142867</v>
      </c>
      <c r="K60" s="104">
        <v>43626</v>
      </c>
      <c r="L60" s="104">
        <v>63655</v>
      </c>
      <c r="M60" s="104">
        <v>15805</v>
      </c>
      <c r="N60" s="104">
        <v>19781</v>
      </c>
      <c r="O60" s="91">
        <v>100</v>
      </c>
      <c r="P60" s="91">
        <v>30.54</v>
      </c>
      <c r="Q60" s="91">
        <v>44.56</v>
      </c>
      <c r="R60" s="91">
        <v>11.06</v>
      </c>
      <c r="S60" s="91">
        <v>13.85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103263</v>
      </c>
      <c r="E61" s="37">
        <v>11486</v>
      </c>
      <c r="F61" s="37">
        <v>11486</v>
      </c>
      <c r="G61" s="105" t="s">
        <v>338</v>
      </c>
      <c r="H61" s="105" t="s">
        <v>338</v>
      </c>
      <c r="I61" s="105" t="s">
        <v>338</v>
      </c>
      <c r="J61" s="37">
        <v>91777</v>
      </c>
      <c r="K61" s="37">
        <v>32169</v>
      </c>
      <c r="L61" s="37">
        <v>45142</v>
      </c>
      <c r="M61" s="37">
        <v>7439</v>
      </c>
      <c r="N61" s="37">
        <v>7027</v>
      </c>
      <c r="O61" s="90">
        <v>100</v>
      </c>
      <c r="P61" s="90">
        <v>35.05</v>
      </c>
      <c r="Q61" s="90">
        <v>49.19</v>
      </c>
      <c r="R61" s="90">
        <v>8.11</v>
      </c>
      <c r="S61" s="90">
        <v>7.66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103">
        <v>53152</v>
      </c>
      <c r="E62" s="104">
        <v>5993</v>
      </c>
      <c r="F62" s="104">
        <v>5993</v>
      </c>
      <c r="G62" s="106" t="s">
        <v>339</v>
      </c>
      <c r="H62" s="106" t="s">
        <v>339</v>
      </c>
      <c r="I62" s="106" t="s">
        <v>339</v>
      </c>
      <c r="J62" s="104">
        <v>47159</v>
      </c>
      <c r="K62" s="104">
        <v>18349</v>
      </c>
      <c r="L62" s="104">
        <v>23425</v>
      </c>
      <c r="M62" s="104">
        <v>3959</v>
      </c>
      <c r="N62" s="104">
        <v>1426</v>
      </c>
      <c r="O62" s="91">
        <v>100</v>
      </c>
      <c r="P62" s="91">
        <v>38.91</v>
      </c>
      <c r="Q62" s="91">
        <v>49.67</v>
      </c>
      <c r="R62" s="91">
        <v>8.4</v>
      </c>
      <c r="S62" s="91">
        <v>3.02</v>
      </c>
      <c r="T62" s="4"/>
      <c r="AQ62" s="5"/>
      <c r="AR62" s="5"/>
    </row>
    <row r="63" spans="1:44" s="1" customFormat="1" ht="12" customHeight="1">
      <c r="A63" s="198"/>
      <c r="B63" s="27" t="s">
        <v>21</v>
      </c>
      <c r="C63" s="40" t="s">
        <v>22</v>
      </c>
      <c r="D63" s="103">
        <v>50111</v>
      </c>
      <c r="E63" s="104">
        <v>5493</v>
      </c>
      <c r="F63" s="104">
        <v>5493</v>
      </c>
      <c r="G63" s="106" t="s">
        <v>339</v>
      </c>
      <c r="H63" s="106" t="s">
        <v>339</v>
      </c>
      <c r="I63" s="106" t="s">
        <v>339</v>
      </c>
      <c r="J63" s="104">
        <v>44618</v>
      </c>
      <c r="K63" s="104">
        <v>13820</v>
      </c>
      <c r="L63" s="104">
        <v>21717</v>
      </c>
      <c r="M63" s="104">
        <v>3480</v>
      </c>
      <c r="N63" s="104">
        <v>5601</v>
      </c>
      <c r="O63" s="91">
        <v>100</v>
      </c>
      <c r="P63" s="91">
        <v>30.97</v>
      </c>
      <c r="Q63" s="91">
        <v>48.67</v>
      </c>
      <c r="R63" s="91">
        <v>7.8</v>
      </c>
      <c r="S63" s="91">
        <v>12.55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372100</v>
      </c>
      <c r="E64" s="37">
        <v>40508</v>
      </c>
      <c r="F64" s="37">
        <v>40508</v>
      </c>
      <c r="G64" s="105" t="s">
        <v>338</v>
      </c>
      <c r="H64" s="105" t="s">
        <v>338</v>
      </c>
      <c r="I64" s="105" t="s">
        <v>338</v>
      </c>
      <c r="J64" s="37">
        <v>331592</v>
      </c>
      <c r="K64" s="37">
        <v>119451</v>
      </c>
      <c r="L64" s="37">
        <v>154718</v>
      </c>
      <c r="M64" s="37">
        <v>34509</v>
      </c>
      <c r="N64" s="37">
        <v>22914</v>
      </c>
      <c r="O64" s="90">
        <v>100</v>
      </c>
      <c r="P64" s="90">
        <v>36.02</v>
      </c>
      <c r="Q64" s="90">
        <v>46.66</v>
      </c>
      <c r="R64" s="90">
        <v>10.41</v>
      </c>
      <c r="S64" s="90">
        <v>6.91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103">
        <v>186524</v>
      </c>
      <c r="E65" s="104">
        <v>21099</v>
      </c>
      <c r="F65" s="104">
        <v>21099</v>
      </c>
      <c r="G65" s="106" t="s">
        <v>339</v>
      </c>
      <c r="H65" s="106" t="s">
        <v>339</v>
      </c>
      <c r="I65" s="106" t="s">
        <v>339</v>
      </c>
      <c r="J65" s="104">
        <v>165425</v>
      </c>
      <c r="K65" s="104">
        <v>65921</v>
      </c>
      <c r="L65" s="104">
        <v>78923</v>
      </c>
      <c r="M65" s="104">
        <v>16701</v>
      </c>
      <c r="N65" s="104">
        <v>3880</v>
      </c>
      <c r="O65" s="91">
        <v>100</v>
      </c>
      <c r="P65" s="91">
        <v>39.85</v>
      </c>
      <c r="Q65" s="91">
        <v>47.71</v>
      </c>
      <c r="R65" s="91">
        <v>10.1</v>
      </c>
      <c r="S65" s="91">
        <v>2.35</v>
      </c>
      <c r="T65" s="4"/>
      <c r="AQ65" s="5"/>
      <c r="AR65" s="5"/>
    </row>
    <row r="66" spans="1:44" s="1" customFormat="1" ht="12" customHeight="1">
      <c r="A66" s="198"/>
      <c r="B66" s="27" t="s">
        <v>21</v>
      </c>
      <c r="C66" s="40" t="s">
        <v>22</v>
      </c>
      <c r="D66" s="103">
        <v>185576</v>
      </c>
      <c r="E66" s="104">
        <v>19409</v>
      </c>
      <c r="F66" s="104">
        <v>19409</v>
      </c>
      <c r="G66" s="106" t="s">
        <v>339</v>
      </c>
      <c r="H66" s="106" t="s">
        <v>339</v>
      </c>
      <c r="I66" s="106" t="s">
        <v>339</v>
      </c>
      <c r="J66" s="104">
        <v>166167</v>
      </c>
      <c r="K66" s="104">
        <v>53530</v>
      </c>
      <c r="L66" s="104">
        <v>75795</v>
      </c>
      <c r="M66" s="104">
        <v>17808</v>
      </c>
      <c r="N66" s="104">
        <v>19034</v>
      </c>
      <c r="O66" s="91">
        <v>100</v>
      </c>
      <c r="P66" s="91">
        <v>32.21</v>
      </c>
      <c r="Q66" s="91">
        <v>45.61</v>
      </c>
      <c r="R66" s="91">
        <v>10.72</v>
      </c>
      <c r="S66" s="91">
        <v>11.45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437337</v>
      </c>
      <c r="E67" s="37">
        <v>76283</v>
      </c>
      <c r="F67" s="37">
        <v>76283</v>
      </c>
      <c r="G67" s="105" t="s">
        <v>338</v>
      </c>
      <c r="H67" s="105" t="s">
        <v>338</v>
      </c>
      <c r="I67" s="105" t="s">
        <v>338</v>
      </c>
      <c r="J67" s="37">
        <v>361054</v>
      </c>
      <c r="K67" s="37">
        <v>120049</v>
      </c>
      <c r="L67" s="37">
        <v>193362</v>
      </c>
      <c r="M67" s="37">
        <v>27325</v>
      </c>
      <c r="N67" s="37">
        <v>20318</v>
      </c>
      <c r="O67" s="90">
        <v>100</v>
      </c>
      <c r="P67" s="90">
        <v>33.25</v>
      </c>
      <c r="Q67" s="90">
        <v>53.55</v>
      </c>
      <c r="R67" s="90">
        <v>7.57</v>
      </c>
      <c r="S67" s="90">
        <v>5.63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103">
        <v>216206</v>
      </c>
      <c r="E68" s="104">
        <v>39762</v>
      </c>
      <c r="F68" s="104">
        <v>39762</v>
      </c>
      <c r="G68" s="106" t="s">
        <v>339</v>
      </c>
      <c r="H68" s="106" t="s">
        <v>339</v>
      </c>
      <c r="I68" s="106" t="s">
        <v>339</v>
      </c>
      <c r="J68" s="104">
        <v>176444</v>
      </c>
      <c r="K68" s="104">
        <v>64970</v>
      </c>
      <c r="L68" s="104">
        <v>95399</v>
      </c>
      <c r="M68" s="104">
        <v>12537</v>
      </c>
      <c r="N68" s="104">
        <v>3538</v>
      </c>
      <c r="O68" s="91">
        <v>100</v>
      </c>
      <c r="P68" s="91">
        <v>36.82</v>
      </c>
      <c r="Q68" s="91">
        <v>54.07</v>
      </c>
      <c r="R68" s="91">
        <v>7.11</v>
      </c>
      <c r="S68" s="91">
        <v>2.01</v>
      </c>
      <c r="T68" s="4"/>
      <c r="AQ68" s="5"/>
      <c r="AR68" s="5"/>
    </row>
    <row r="69" spans="1:44" s="1" customFormat="1" ht="12" customHeight="1">
      <c r="A69" s="198"/>
      <c r="B69" s="27" t="s">
        <v>21</v>
      </c>
      <c r="C69" s="40" t="s">
        <v>22</v>
      </c>
      <c r="D69" s="103">
        <v>221131</v>
      </c>
      <c r="E69" s="104">
        <v>36521</v>
      </c>
      <c r="F69" s="104">
        <v>36521</v>
      </c>
      <c r="G69" s="106" t="s">
        <v>339</v>
      </c>
      <c r="H69" s="106" t="s">
        <v>339</v>
      </c>
      <c r="I69" s="106" t="s">
        <v>339</v>
      </c>
      <c r="J69" s="104">
        <v>184610</v>
      </c>
      <c r="K69" s="104">
        <v>55079</v>
      </c>
      <c r="L69" s="104">
        <v>97963</v>
      </c>
      <c r="M69" s="104">
        <v>14788</v>
      </c>
      <c r="N69" s="104">
        <v>16780</v>
      </c>
      <c r="O69" s="91">
        <v>100</v>
      </c>
      <c r="P69" s="91">
        <v>29.84</v>
      </c>
      <c r="Q69" s="91">
        <v>53.06</v>
      </c>
      <c r="R69" s="91">
        <v>8.01</v>
      </c>
      <c r="S69" s="91">
        <v>9.09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269874</v>
      </c>
      <c r="E70" s="37">
        <v>38588</v>
      </c>
      <c r="F70" s="37">
        <v>38588</v>
      </c>
      <c r="G70" s="105" t="s">
        <v>338</v>
      </c>
      <c r="H70" s="105" t="s">
        <v>338</v>
      </c>
      <c r="I70" s="105" t="s">
        <v>338</v>
      </c>
      <c r="J70" s="37">
        <v>231286</v>
      </c>
      <c r="K70" s="37">
        <v>83598</v>
      </c>
      <c r="L70" s="37">
        <v>112461</v>
      </c>
      <c r="M70" s="37">
        <v>19613</v>
      </c>
      <c r="N70" s="37">
        <v>15614</v>
      </c>
      <c r="O70" s="90">
        <v>100</v>
      </c>
      <c r="P70" s="90">
        <v>36.14</v>
      </c>
      <c r="Q70" s="90">
        <v>48.62</v>
      </c>
      <c r="R70" s="90">
        <v>8.48</v>
      </c>
      <c r="S70" s="90">
        <v>6.75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103">
        <v>131410</v>
      </c>
      <c r="E71" s="104">
        <v>20166</v>
      </c>
      <c r="F71" s="104">
        <v>20166</v>
      </c>
      <c r="G71" s="106" t="s">
        <v>339</v>
      </c>
      <c r="H71" s="106" t="s">
        <v>339</v>
      </c>
      <c r="I71" s="106" t="s">
        <v>339</v>
      </c>
      <c r="J71" s="104">
        <v>111244</v>
      </c>
      <c r="K71" s="104">
        <v>44565</v>
      </c>
      <c r="L71" s="104">
        <v>55144</v>
      </c>
      <c r="M71" s="104">
        <v>8588</v>
      </c>
      <c r="N71" s="104">
        <v>2947</v>
      </c>
      <c r="O71" s="91">
        <v>100</v>
      </c>
      <c r="P71" s="91">
        <v>40.06</v>
      </c>
      <c r="Q71" s="91">
        <v>49.57</v>
      </c>
      <c r="R71" s="91">
        <v>7.72</v>
      </c>
      <c r="S71" s="91">
        <v>2.65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98"/>
      <c r="B72" s="27" t="s">
        <v>21</v>
      </c>
      <c r="C72" s="40" t="s">
        <v>22</v>
      </c>
      <c r="D72" s="103">
        <v>138464</v>
      </c>
      <c r="E72" s="104">
        <v>18422</v>
      </c>
      <c r="F72" s="104">
        <v>18422</v>
      </c>
      <c r="G72" s="106" t="s">
        <v>339</v>
      </c>
      <c r="H72" s="106" t="s">
        <v>339</v>
      </c>
      <c r="I72" s="106" t="s">
        <v>339</v>
      </c>
      <c r="J72" s="104">
        <v>120042</v>
      </c>
      <c r="K72" s="104">
        <v>39033</v>
      </c>
      <c r="L72" s="104">
        <v>57317</v>
      </c>
      <c r="M72" s="104">
        <v>11025</v>
      </c>
      <c r="N72" s="104">
        <v>12667</v>
      </c>
      <c r="O72" s="91">
        <v>100</v>
      </c>
      <c r="P72" s="91">
        <v>32.52</v>
      </c>
      <c r="Q72" s="91">
        <v>47.75</v>
      </c>
      <c r="R72" s="91">
        <v>9.18</v>
      </c>
      <c r="S72" s="91">
        <v>10.55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36">
        <v>147709</v>
      </c>
      <c r="E73" s="36">
        <v>15268</v>
      </c>
      <c r="F73" s="36">
        <v>15268</v>
      </c>
      <c r="G73" s="107" t="s">
        <v>340</v>
      </c>
      <c r="H73" s="107" t="s">
        <v>340</v>
      </c>
      <c r="I73" s="107" t="s">
        <v>340</v>
      </c>
      <c r="J73" s="36">
        <v>132441</v>
      </c>
      <c r="K73" s="36">
        <v>43323</v>
      </c>
      <c r="L73" s="36">
        <v>72316</v>
      </c>
      <c r="M73" s="36">
        <v>9454</v>
      </c>
      <c r="N73" s="36">
        <v>7348</v>
      </c>
      <c r="O73" s="90">
        <v>100</v>
      </c>
      <c r="P73" s="90">
        <v>32.71</v>
      </c>
      <c r="Q73" s="90">
        <v>54.6</v>
      </c>
      <c r="R73" s="90">
        <v>7.14</v>
      </c>
      <c r="S73" s="90">
        <v>5.55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103">
        <v>74750</v>
      </c>
      <c r="E74" s="103">
        <v>7987</v>
      </c>
      <c r="F74" s="103">
        <v>7987</v>
      </c>
      <c r="G74" s="108" t="s">
        <v>341</v>
      </c>
      <c r="H74" s="108" t="s">
        <v>341</v>
      </c>
      <c r="I74" s="108" t="s">
        <v>341</v>
      </c>
      <c r="J74" s="103">
        <v>66763</v>
      </c>
      <c r="K74" s="103">
        <v>22986</v>
      </c>
      <c r="L74" s="103">
        <v>37630</v>
      </c>
      <c r="M74" s="103">
        <v>5005</v>
      </c>
      <c r="N74" s="103">
        <v>1142</v>
      </c>
      <c r="O74" s="92">
        <v>100</v>
      </c>
      <c r="P74" s="92">
        <v>34.43</v>
      </c>
      <c r="Q74" s="92">
        <v>56.36</v>
      </c>
      <c r="R74" s="92">
        <v>7.5</v>
      </c>
      <c r="S74" s="92">
        <v>1.71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98"/>
      <c r="B75" s="39" t="s">
        <v>21</v>
      </c>
      <c r="C75" s="41" t="s">
        <v>22</v>
      </c>
      <c r="D75" s="103">
        <v>72959</v>
      </c>
      <c r="E75" s="103">
        <v>7281</v>
      </c>
      <c r="F75" s="103">
        <v>7281</v>
      </c>
      <c r="G75" s="108" t="s">
        <v>341</v>
      </c>
      <c r="H75" s="108" t="s">
        <v>341</v>
      </c>
      <c r="I75" s="108" t="s">
        <v>341</v>
      </c>
      <c r="J75" s="103">
        <v>65678</v>
      </c>
      <c r="K75" s="103">
        <v>20337</v>
      </c>
      <c r="L75" s="103">
        <v>34686</v>
      </c>
      <c r="M75" s="103">
        <v>4449</v>
      </c>
      <c r="N75" s="103">
        <v>6206</v>
      </c>
      <c r="O75" s="92">
        <v>100</v>
      </c>
      <c r="P75" s="92">
        <v>30.96</v>
      </c>
      <c r="Q75" s="92">
        <v>52.81</v>
      </c>
      <c r="R75" s="92">
        <v>6.77</v>
      </c>
      <c r="S75" s="92">
        <v>9.45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36">
        <v>135114</v>
      </c>
      <c r="E76" s="37">
        <v>13674</v>
      </c>
      <c r="F76" s="37">
        <v>13674</v>
      </c>
      <c r="G76" s="105" t="s">
        <v>338</v>
      </c>
      <c r="H76" s="105" t="s">
        <v>338</v>
      </c>
      <c r="I76" s="105" t="s">
        <v>338</v>
      </c>
      <c r="J76" s="37">
        <v>121440</v>
      </c>
      <c r="K76" s="37">
        <v>39698</v>
      </c>
      <c r="L76" s="37">
        <v>66403</v>
      </c>
      <c r="M76" s="37">
        <v>8513</v>
      </c>
      <c r="N76" s="37">
        <v>6826</v>
      </c>
      <c r="O76" s="90">
        <v>100</v>
      </c>
      <c r="P76" s="90">
        <v>32.69</v>
      </c>
      <c r="Q76" s="90">
        <v>54.68</v>
      </c>
      <c r="R76" s="90">
        <v>7.01</v>
      </c>
      <c r="S76" s="90">
        <v>5.62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103">
        <v>67572</v>
      </c>
      <c r="E77" s="104">
        <v>7145</v>
      </c>
      <c r="F77" s="104">
        <v>7145</v>
      </c>
      <c r="G77" s="106" t="s">
        <v>339</v>
      </c>
      <c r="H77" s="106" t="s">
        <v>339</v>
      </c>
      <c r="I77" s="106" t="s">
        <v>339</v>
      </c>
      <c r="J77" s="104">
        <v>60427</v>
      </c>
      <c r="K77" s="104">
        <v>20807</v>
      </c>
      <c r="L77" s="104">
        <v>34153</v>
      </c>
      <c r="M77" s="104">
        <v>4417</v>
      </c>
      <c r="N77" s="104">
        <v>1050</v>
      </c>
      <c r="O77" s="91">
        <v>100</v>
      </c>
      <c r="P77" s="91">
        <v>34.43</v>
      </c>
      <c r="Q77" s="91">
        <v>56.52</v>
      </c>
      <c r="R77" s="91">
        <v>7.31</v>
      </c>
      <c r="S77" s="91">
        <v>1.74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98"/>
      <c r="B78" s="27" t="s">
        <v>21</v>
      </c>
      <c r="C78" s="40" t="s">
        <v>22</v>
      </c>
      <c r="D78" s="103">
        <v>67542</v>
      </c>
      <c r="E78" s="104">
        <v>6529</v>
      </c>
      <c r="F78" s="104">
        <v>6529</v>
      </c>
      <c r="G78" s="106" t="s">
        <v>339</v>
      </c>
      <c r="H78" s="106" t="s">
        <v>339</v>
      </c>
      <c r="I78" s="106" t="s">
        <v>339</v>
      </c>
      <c r="J78" s="104">
        <v>61013</v>
      </c>
      <c r="K78" s="104">
        <v>18891</v>
      </c>
      <c r="L78" s="104">
        <v>32250</v>
      </c>
      <c r="M78" s="104">
        <v>4096</v>
      </c>
      <c r="N78" s="104">
        <v>5776</v>
      </c>
      <c r="O78" s="91">
        <v>100</v>
      </c>
      <c r="P78" s="91">
        <v>30.96</v>
      </c>
      <c r="Q78" s="91">
        <v>52.86</v>
      </c>
      <c r="R78" s="91">
        <v>6.71</v>
      </c>
      <c r="S78" s="91">
        <v>9.47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36">
        <v>12595</v>
      </c>
      <c r="E79" s="37">
        <v>1594</v>
      </c>
      <c r="F79" s="37">
        <v>1594</v>
      </c>
      <c r="G79" s="105" t="s">
        <v>338</v>
      </c>
      <c r="H79" s="105" t="s">
        <v>338</v>
      </c>
      <c r="I79" s="105" t="s">
        <v>338</v>
      </c>
      <c r="J79" s="37">
        <v>11001</v>
      </c>
      <c r="K79" s="37">
        <v>3625</v>
      </c>
      <c r="L79" s="37">
        <v>5913</v>
      </c>
      <c r="M79" s="37">
        <v>941</v>
      </c>
      <c r="N79" s="37">
        <v>522</v>
      </c>
      <c r="O79" s="90">
        <v>100</v>
      </c>
      <c r="P79" s="90">
        <v>32.95</v>
      </c>
      <c r="Q79" s="90">
        <v>53.75</v>
      </c>
      <c r="R79" s="90">
        <v>8.55</v>
      </c>
      <c r="S79" s="90">
        <v>4.75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103">
        <v>7178</v>
      </c>
      <c r="E80" s="104">
        <v>842</v>
      </c>
      <c r="F80" s="104">
        <v>842</v>
      </c>
      <c r="G80" s="106" t="s">
        <v>339</v>
      </c>
      <c r="H80" s="106" t="s">
        <v>339</v>
      </c>
      <c r="I80" s="106" t="s">
        <v>339</v>
      </c>
      <c r="J80" s="104">
        <v>6336</v>
      </c>
      <c r="K80" s="104">
        <v>2179</v>
      </c>
      <c r="L80" s="104">
        <v>3477</v>
      </c>
      <c r="M80" s="104">
        <v>588</v>
      </c>
      <c r="N80" s="104">
        <v>92</v>
      </c>
      <c r="O80" s="91">
        <v>100</v>
      </c>
      <c r="P80" s="91">
        <v>34.39</v>
      </c>
      <c r="Q80" s="91">
        <v>54.88</v>
      </c>
      <c r="R80" s="91">
        <v>9.28</v>
      </c>
      <c r="S80" s="91">
        <v>1.45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98"/>
      <c r="B81" s="27" t="s">
        <v>21</v>
      </c>
      <c r="C81" s="40" t="s">
        <v>22</v>
      </c>
      <c r="D81" s="103">
        <v>5417</v>
      </c>
      <c r="E81" s="104">
        <v>752</v>
      </c>
      <c r="F81" s="104">
        <v>752</v>
      </c>
      <c r="G81" s="106" t="s">
        <v>339</v>
      </c>
      <c r="H81" s="106" t="s">
        <v>339</v>
      </c>
      <c r="I81" s="106" t="s">
        <v>339</v>
      </c>
      <c r="J81" s="104">
        <v>4665</v>
      </c>
      <c r="K81" s="104">
        <v>1446</v>
      </c>
      <c r="L81" s="104">
        <v>2436</v>
      </c>
      <c r="M81" s="104">
        <v>353</v>
      </c>
      <c r="N81" s="104">
        <v>430</v>
      </c>
      <c r="O81" s="91">
        <v>100</v>
      </c>
      <c r="P81" s="91">
        <v>31</v>
      </c>
      <c r="Q81" s="91">
        <v>52.22</v>
      </c>
      <c r="R81" s="91">
        <v>7.57</v>
      </c>
      <c r="S81" s="91">
        <v>9.22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11:A12"/>
    <mergeCell ref="A14:A15"/>
    <mergeCell ref="O4:S4"/>
    <mergeCell ref="T4:T5"/>
    <mergeCell ref="U4:W4"/>
    <mergeCell ref="X4:Z4"/>
    <mergeCell ref="AA4:AC4"/>
    <mergeCell ref="A17:A18"/>
    <mergeCell ref="A20:A21"/>
    <mergeCell ref="A23:A24"/>
    <mergeCell ref="A26:A27"/>
    <mergeCell ref="A29:A30"/>
    <mergeCell ref="A32:A33"/>
    <mergeCell ref="A68:A69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7:A9"/>
    <mergeCell ref="A53:A54"/>
    <mergeCell ref="A56:A57"/>
    <mergeCell ref="A59:A60"/>
    <mergeCell ref="A62:A63"/>
    <mergeCell ref="A65:A66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543</v>
      </c>
      <c r="B7" s="111" t="s">
        <v>77</v>
      </c>
      <c r="C7" s="112" t="s">
        <v>78</v>
      </c>
      <c r="D7" s="36">
        <v>23492074</v>
      </c>
      <c r="E7" s="36">
        <v>3187780</v>
      </c>
      <c r="F7" s="36">
        <v>3187780</v>
      </c>
      <c r="G7" s="110">
        <v>0</v>
      </c>
      <c r="H7" s="107">
        <v>0</v>
      </c>
      <c r="I7" s="107">
        <v>0</v>
      </c>
      <c r="J7" s="36">
        <v>20304294</v>
      </c>
      <c r="K7" s="36">
        <v>7032477</v>
      </c>
      <c r="L7" s="36">
        <v>10342769</v>
      </c>
      <c r="M7" s="36">
        <v>1630352</v>
      </c>
      <c r="N7" s="36">
        <v>1298696</v>
      </c>
      <c r="O7" s="90">
        <v>100</v>
      </c>
      <c r="P7" s="90">
        <v>34.64</v>
      </c>
      <c r="Q7" s="90">
        <v>50.94</v>
      </c>
      <c r="R7" s="90">
        <v>8.03</v>
      </c>
      <c r="S7" s="90">
        <v>6.4</v>
      </c>
      <c r="T7" s="62" t="s">
        <v>546</v>
      </c>
      <c r="U7" s="56">
        <v>23492074</v>
      </c>
      <c r="V7" s="63">
        <v>11712047</v>
      </c>
      <c r="W7" s="63">
        <v>11780027</v>
      </c>
      <c r="X7" s="57">
        <v>10220257</v>
      </c>
      <c r="Y7" s="64">
        <v>5481055</v>
      </c>
      <c r="Z7" s="64">
        <v>4739202</v>
      </c>
      <c r="AA7" s="57">
        <v>10342769</v>
      </c>
      <c r="AB7" s="64">
        <v>5212220</v>
      </c>
      <c r="AC7" s="64">
        <v>5130549</v>
      </c>
      <c r="AD7" s="57">
        <v>1630352</v>
      </c>
      <c r="AE7" s="64">
        <v>775334</v>
      </c>
      <c r="AF7" s="64">
        <v>855018</v>
      </c>
      <c r="AG7" s="57">
        <v>1298696</v>
      </c>
      <c r="AH7" s="64">
        <v>243438</v>
      </c>
      <c r="AI7" s="64">
        <v>1055258</v>
      </c>
      <c r="AJ7" s="65">
        <f aca="true" t="shared" si="0" ref="AJ7:AL23">U7-SUM(X7,AA7,AD7,AG7)</f>
        <v>0</v>
      </c>
      <c r="AK7" s="65">
        <f t="shared" si="0"/>
        <v>0</v>
      </c>
      <c r="AL7" s="65">
        <f t="shared" si="0"/>
        <v>0</v>
      </c>
      <c r="AM7" s="5">
        <f aca="true" t="shared" si="1" ref="AM7:AM26">U7-V7-W7</f>
        <v>0</v>
      </c>
      <c r="AN7" s="68">
        <f aca="true" t="shared" si="2" ref="AN7:AP23">AA7/U7*100</f>
        <v>44.026632131330764</v>
      </c>
      <c r="AO7" s="69">
        <f t="shared" si="2"/>
        <v>44.50306594568823</v>
      </c>
      <c r="AP7" s="69">
        <f t="shared" si="2"/>
        <v>43.552947713956854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103">
        <v>11712047</v>
      </c>
      <c r="E8" s="103">
        <v>1660486</v>
      </c>
      <c r="F8" s="103">
        <v>1660486</v>
      </c>
      <c r="G8" s="108">
        <v>0</v>
      </c>
      <c r="H8" s="108">
        <v>0</v>
      </c>
      <c r="I8" s="108">
        <v>0</v>
      </c>
      <c r="J8" s="103">
        <v>10051561</v>
      </c>
      <c r="K8" s="103">
        <v>3820569</v>
      </c>
      <c r="L8" s="103">
        <v>5212220</v>
      </c>
      <c r="M8" s="103">
        <v>775334</v>
      </c>
      <c r="N8" s="103">
        <v>243438</v>
      </c>
      <c r="O8" s="92">
        <v>100</v>
      </c>
      <c r="P8" s="92">
        <v>38.01</v>
      </c>
      <c r="Q8" s="92">
        <v>51.85</v>
      </c>
      <c r="R8" s="92">
        <v>7.71</v>
      </c>
      <c r="S8" s="92">
        <v>2.42</v>
      </c>
      <c r="T8" s="62" t="s">
        <v>132</v>
      </c>
      <c r="U8" s="66">
        <v>3187780</v>
      </c>
      <c r="V8" s="58">
        <v>1660486</v>
      </c>
      <c r="W8" s="58">
        <v>1527294</v>
      </c>
      <c r="X8" s="67">
        <v>3187780</v>
      </c>
      <c r="Y8" s="59">
        <v>1660486</v>
      </c>
      <c r="Z8" s="59">
        <v>1527294</v>
      </c>
      <c r="AA8" s="67">
        <v>0</v>
      </c>
      <c r="AB8" s="59">
        <v>0</v>
      </c>
      <c r="AC8" s="59">
        <v>0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0"/>
        <v>0</v>
      </c>
      <c r="AK8" s="65">
        <f t="shared" si="0"/>
        <v>0</v>
      </c>
      <c r="AL8" s="65">
        <f t="shared" si="0"/>
        <v>0</v>
      </c>
      <c r="AM8" s="5">
        <f t="shared" si="1"/>
        <v>0</v>
      </c>
      <c r="AN8" s="68">
        <f t="shared" si="2"/>
        <v>0</v>
      </c>
      <c r="AO8" s="69">
        <f t="shared" si="2"/>
        <v>0</v>
      </c>
      <c r="AP8" s="69">
        <f t="shared" si="2"/>
        <v>0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103">
        <v>11780027</v>
      </c>
      <c r="E9" s="103">
        <v>1527294</v>
      </c>
      <c r="F9" s="103">
        <v>1527294</v>
      </c>
      <c r="G9" s="109">
        <v>0</v>
      </c>
      <c r="H9" s="108">
        <v>0</v>
      </c>
      <c r="I9" s="108">
        <v>0</v>
      </c>
      <c r="J9" s="103">
        <v>10252733</v>
      </c>
      <c r="K9" s="103">
        <v>3211908</v>
      </c>
      <c r="L9" s="103">
        <v>5130549</v>
      </c>
      <c r="M9" s="103">
        <v>855018</v>
      </c>
      <c r="N9" s="103">
        <v>1055258</v>
      </c>
      <c r="O9" s="92">
        <v>100</v>
      </c>
      <c r="P9" s="92">
        <v>31.33</v>
      </c>
      <c r="Q9" s="92">
        <v>50.04</v>
      </c>
      <c r="R9" s="92">
        <v>8.34</v>
      </c>
      <c r="S9" s="92">
        <v>10.29</v>
      </c>
      <c r="T9" s="62" t="s">
        <v>133</v>
      </c>
      <c r="U9" s="66">
        <v>1499835</v>
      </c>
      <c r="V9" s="58">
        <v>781104</v>
      </c>
      <c r="W9" s="58">
        <v>718731</v>
      </c>
      <c r="X9" s="67">
        <v>1495837</v>
      </c>
      <c r="Y9" s="59">
        <v>780330</v>
      </c>
      <c r="Z9" s="59">
        <v>715507</v>
      </c>
      <c r="AA9" s="67">
        <v>3608</v>
      </c>
      <c r="AB9" s="59">
        <v>715</v>
      </c>
      <c r="AC9" s="59">
        <v>2893</v>
      </c>
      <c r="AD9" s="67">
        <v>387</v>
      </c>
      <c r="AE9" s="59">
        <v>59</v>
      </c>
      <c r="AF9" s="59">
        <v>328</v>
      </c>
      <c r="AG9" s="67">
        <v>3</v>
      </c>
      <c r="AH9" s="59">
        <v>0</v>
      </c>
      <c r="AI9" s="59">
        <v>3</v>
      </c>
      <c r="AJ9" s="65">
        <f t="shared" si="0"/>
        <v>0</v>
      </c>
      <c r="AK9" s="65">
        <f t="shared" si="0"/>
        <v>0</v>
      </c>
      <c r="AL9" s="65">
        <f t="shared" si="0"/>
        <v>0</v>
      </c>
      <c r="AM9" s="5">
        <f t="shared" si="1"/>
        <v>0</v>
      </c>
      <c r="AN9" s="68">
        <f t="shared" si="2"/>
        <v>0.24055979491077353</v>
      </c>
      <c r="AO9" s="69">
        <f t="shared" si="2"/>
        <v>0.09153710645445422</v>
      </c>
      <c r="AP9" s="69">
        <f t="shared" si="2"/>
        <v>0.40251498822229737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36">
        <v>3970644</v>
      </c>
      <c r="E10" s="36">
        <v>517012</v>
      </c>
      <c r="F10" s="36">
        <v>517012</v>
      </c>
      <c r="G10" s="36" t="s">
        <v>340</v>
      </c>
      <c r="H10" s="107" t="s">
        <v>340</v>
      </c>
      <c r="I10" s="107" t="s">
        <v>340</v>
      </c>
      <c r="J10" s="36">
        <v>3453632</v>
      </c>
      <c r="K10" s="36">
        <v>1254429</v>
      </c>
      <c r="L10" s="36">
        <v>1717135</v>
      </c>
      <c r="M10" s="36">
        <v>298987</v>
      </c>
      <c r="N10" s="36">
        <v>183081</v>
      </c>
      <c r="O10" s="90">
        <v>100</v>
      </c>
      <c r="P10" s="90">
        <v>36.32</v>
      </c>
      <c r="Q10" s="90">
        <v>49.72</v>
      </c>
      <c r="R10" s="90">
        <v>8.66</v>
      </c>
      <c r="S10" s="90">
        <v>5.3</v>
      </c>
      <c r="T10" s="70" t="s">
        <v>134</v>
      </c>
      <c r="U10" s="56">
        <v>1603963</v>
      </c>
      <c r="V10" s="63">
        <v>833406</v>
      </c>
      <c r="W10" s="63">
        <v>770557</v>
      </c>
      <c r="X10" s="57">
        <v>1547310</v>
      </c>
      <c r="Y10" s="64">
        <v>815680</v>
      </c>
      <c r="Z10" s="64">
        <v>731630</v>
      </c>
      <c r="AA10" s="57">
        <v>49166</v>
      </c>
      <c r="AB10" s="64">
        <v>15445</v>
      </c>
      <c r="AC10" s="64">
        <v>33721</v>
      </c>
      <c r="AD10" s="57">
        <v>7424</v>
      </c>
      <c r="AE10" s="64">
        <v>2279</v>
      </c>
      <c r="AF10" s="64">
        <v>5145</v>
      </c>
      <c r="AG10" s="57">
        <v>63</v>
      </c>
      <c r="AH10" s="64">
        <v>2</v>
      </c>
      <c r="AI10" s="64">
        <v>61</v>
      </c>
      <c r="AJ10" s="65">
        <f t="shared" si="0"/>
        <v>0</v>
      </c>
      <c r="AK10" s="65">
        <f t="shared" si="0"/>
        <v>0</v>
      </c>
      <c r="AL10" s="65">
        <f t="shared" si="0"/>
        <v>0</v>
      </c>
      <c r="AM10" s="5">
        <f t="shared" si="1"/>
        <v>0</v>
      </c>
      <c r="AN10" s="68">
        <f t="shared" si="2"/>
        <v>3.0652826779670104</v>
      </c>
      <c r="AO10" s="69">
        <f t="shared" si="2"/>
        <v>1.8532383976117284</v>
      </c>
      <c r="AP10" s="69">
        <f t="shared" si="2"/>
        <v>4.376185019408039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103">
        <v>1951355</v>
      </c>
      <c r="E11" s="103">
        <v>269329</v>
      </c>
      <c r="F11" s="103">
        <v>269329</v>
      </c>
      <c r="G11" s="108" t="s">
        <v>341</v>
      </c>
      <c r="H11" s="108" t="s">
        <v>341</v>
      </c>
      <c r="I11" s="108" t="s">
        <v>341</v>
      </c>
      <c r="J11" s="103">
        <v>1682026</v>
      </c>
      <c r="K11" s="103">
        <v>671076</v>
      </c>
      <c r="L11" s="103">
        <v>846227</v>
      </c>
      <c r="M11" s="103">
        <v>134241</v>
      </c>
      <c r="N11" s="103">
        <v>30482</v>
      </c>
      <c r="O11" s="92">
        <v>100</v>
      </c>
      <c r="P11" s="92">
        <v>39.9</v>
      </c>
      <c r="Q11" s="92">
        <v>50.31</v>
      </c>
      <c r="R11" s="92">
        <v>7.98</v>
      </c>
      <c r="S11" s="92">
        <v>1.81</v>
      </c>
      <c r="T11" s="70" t="s">
        <v>135</v>
      </c>
      <c r="U11" s="66">
        <v>1586427</v>
      </c>
      <c r="V11" s="58">
        <v>818133</v>
      </c>
      <c r="W11" s="58">
        <v>768294</v>
      </c>
      <c r="X11" s="67">
        <v>1287682</v>
      </c>
      <c r="Y11" s="59">
        <v>708498</v>
      </c>
      <c r="Z11" s="59">
        <v>579184</v>
      </c>
      <c r="AA11" s="67">
        <v>268482</v>
      </c>
      <c r="AB11" s="59">
        <v>98963</v>
      </c>
      <c r="AC11" s="59">
        <v>169519</v>
      </c>
      <c r="AD11" s="67">
        <v>29713</v>
      </c>
      <c r="AE11" s="59">
        <v>10629</v>
      </c>
      <c r="AF11" s="59">
        <v>19084</v>
      </c>
      <c r="AG11" s="67">
        <v>550</v>
      </c>
      <c r="AH11" s="59">
        <v>43</v>
      </c>
      <c r="AI11" s="59">
        <v>507</v>
      </c>
      <c r="AJ11" s="65">
        <f t="shared" si="0"/>
        <v>0</v>
      </c>
      <c r="AK11" s="65">
        <f t="shared" si="0"/>
        <v>0</v>
      </c>
      <c r="AL11" s="65">
        <f t="shared" si="0"/>
        <v>0</v>
      </c>
      <c r="AM11" s="5">
        <f t="shared" si="1"/>
        <v>0</v>
      </c>
      <c r="AN11" s="68">
        <f t="shared" si="2"/>
        <v>16.92369078438529</v>
      </c>
      <c r="AO11" s="69">
        <f t="shared" si="2"/>
        <v>12.096199517682333</v>
      </c>
      <c r="AP11" s="69">
        <f t="shared" si="2"/>
        <v>22.064339953195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103">
        <v>2019289</v>
      </c>
      <c r="E12" s="103">
        <v>247683</v>
      </c>
      <c r="F12" s="103">
        <v>247683</v>
      </c>
      <c r="G12" s="103" t="s">
        <v>341</v>
      </c>
      <c r="H12" s="108" t="s">
        <v>341</v>
      </c>
      <c r="I12" s="108" t="s">
        <v>341</v>
      </c>
      <c r="J12" s="103">
        <v>1771606</v>
      </c>
      <c r="K12" s="103">
        <v>583353</v>
      </c>
      <c r="L12" s="103">
        <v>870908</v>
      </c>
      <c r="M12" s="103">
        <v>164746</v>
      </c>
      <c r="N12" s="103">
        <v>152599</v>
      </c>
      <c r="O12" s="92">
        <v>100</v>
      </c>
      <c r="P12" s="92">
        <v>32.93</v>
      </c>
      <c r="Q12" s="92">
        <v>49.16</v>
      </c>
      <c r="R12" s="92">
        <v>9.3</v>
      </c>
      <c r="S12" s="92">
        <v>8.61</v>
      </c>
      <c r="T12" s="70" t="s">
        <v>136</v>
      </c>
      <c r="U12" s="66">
        <v>1897924</v>
      </c>
      <c r="V12" s="58">
        <v>948459</v>
      </c>
      <c r="W12" s="58">
        <v>949465</v>
      </c>
      <c r="X12" s="67">
        <v>953580</v>
      </c>
      <c r="Y12" s="59">
        <v>557948</v>
      </c>
      <c r="Z12" s="59">
        <v>395632</v>
      </c>
      <c r="AA12" s="67">
        <v>844052</v>
      </c>
      <c r="AB12" s="59">
        <v>354382</v>
      </c>
      <c r="AC12" s="59">
        <v>489670</v>
      </c>
      <c r="AD12" s="67">
        <v>96598</v>
      </c>
      <c r="AE12" s="59">
        <v>35811</v>
      </c>
      <c r="AF12" s="59">
        <v>60787</v>
      </c>
      <c r="AG12" s="67">
        <v>3694</v>
      </c>
      <c r="AH12" s="59">
        <v>318</v>
      </c>
      <c r="AI12" s="59">
        <v>3376</v>
      </c>
      <c r="AJ12" s="65">
        <f t="shared" si="0"/>
        <v>0</v>
      </c>
      <c r="AK12" s="65">
        <f t="shared" si="0"/>
        <v>0</v>
      </c>
      <c r="AL12" s="65">
        <f t="shared" si="0"/>
        <v>0</v>
      </c>
      <c r="AM12" s="5">
        <f t="shared" si="1"/>
        <v>0</v>
      </c>
      <c r="AN12" s="68">
        <f t="shared" si="2"/>
        <v>44.47238140199502</v>
      </c>
      <c r="AO12" s="69">
        <f t="shared" si="2"/>
        <v>37.363976724349705</v>
      </c>
      <c r="AP12" s="69">
        <f t="shared" si="2"/>
        <v>51.573254411695004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36">
        <v>2704810</v>
      </c>
      <c r="E13" s="36">
        <v>377428</v>
      </c>
      <c r="F13" s="36">
        <v>377428</v>
      </c>
      <c r="G13" s="107" t="s">
        <v>340</v>
      </c>
      <c r="H13" s="107" t="s">
        <v>340</v>
      </c>
      <c r="I13" s="107" t="s">
        <v>340</v>
      </c>
      <c r="J13" s="36">
        <v>2327382</v>
      </c>
      <c r="K13" s="36">
        <v>784402</v>
      </c>
      <c r="L13" s="36">
        <v>1242540</v>
      </c>
      <c r="M13" s="36">
        <v>167312</v>
      </c>
      <c r="N13" s="36">
        <v>133128</v>
      </c>
      <c r="O13" s="90">
        <v>100</v>
      </c>
      <c r="P13" s="90">
        <v>33.7</v>
      </c>
      <c r="Q13" s="90">
        <v>53.39</v>
      </c>
      <c r="R13" s="90">
        <v>7.19</v>
      </c>
      <c r="S13" s="90">
        <v>5.72</v>
      </c>
      <c r="T13" s="70" t="s">
        <v>137</v>
      </c>
      <c r="U13" s="56">
        <v>2029074</v>
      </c>
      <c r="V13" s="63">
        <v>1004245</v>
      </c>
      <c r="W13" s="63">
        <v>1024829</v>
      </c>
      <c r="X13" s="57">
        <v>618905</v>
      </c>
      <c r="Y13" s="64">
        <v>361244</v>
      </c>
      <c r="Z13" s="64">
        <v>257661</v>
      </c>
      <c r="AA13" s="57">
        <v>1216875</v>
      </c>
      <c r="AB13" s="64">
        <v>561631</v>
      </c>
      <c r="AC13" s="64">
        <v>655244</v>
      </c>
      <c r="AD13" s="57">
        <v>183578</v>
      </c>
      <c r="AE13" s="64">
        <v>80196</v>
      </c>
      <c r="AF13" s="64">
        <v>103382</v>
      </c>
      <c r="AG13" s="57">
        <v>9716</v>
      </c>
      <c r="AH13" s="64">
        <v>1174</v>
      </c>
      <c r="AI13" s="64">
        <v>8542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5">
        <f t="shared" si="1"/>
        <v>0</v>
      </c>
      <c r="AN13" s="68">
        <f t="shared" si="2"/>
        <v>59.9719379381925</v>
      </c>
      <c r="AO13" s="69">
        <f t="shared" si="2"/>
        <v>55.925695422929664</v>
      </c>
      <c r="AP13" s="69">
        <f t="shared" si="2"/>
        <v>63.93691045042637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103">
        <v>1295462</v>
      </c>
      <c r="E14" s="103">
        <v>195890</v>
      </c>
      <c r="F14" s="103">
        <v>195890</v>
      </c>
      <c r="G14" s="108" t="s">
        <v>341</v>
      </c>
      <c r="H14" s="108" t="s">
        <v>341</v>
      </c>
      <c r="I14" s="108" t="s">
        <v>341</v>
      </c>
      <c r="J14" s="103">
        <v>1099572</v>
      </c>
      <c r="K14" s="103">
        <v>393076</v>
      </c>
      <c r="L14" s="103">
        <v>612649</v>
      </c>
      <c r="M14" s="103">
        <v>71662</v>
      </c>
      <c r="N14" s="103">
        <v>22185</v>
      </c>
      <c r="O14" s="92">
        <v>100</v>
      </c>
      <c r="P14" s="92">
        <v>35.75</v>
      </c>
      <c r="Q14" s="92">
        <v>55.72</v>
      </c>
      <c r="R14" s="92">
        <v>6.52</v>
      </c>
      <c r="S14" s="92">
        <v>2.02</v>
      </c>
      <c r="T14" s="70" t="s">
        <v>138</v>
      </c>
      <c r="U14" s="66">
        <v>1781032</v>
      </c>
      <c r="V14" s="58">
        <v>877836</v>
      </c>
      <c r="W14" s="58">
        <v>903196</v>
      </c>
      <c r="X14" s="67">
        <v>366055</v>
      </c>
      <c r="Y14" s="59">
        <v>201248</v>
      </c>
      <c r="Z14" s="59">
        <v>164807</v>
      </c>
      <c r="AA14" s="67">
        <v>1170501</v>
      </c>
      <c r="AB14" s="59">
        <v>567829</v>
      </c>
      <c r="AC14" s="59">
        <v>602672</v>
      </c>
      <c r="AD14" s="67">
        <v>226538</v>
      </c>
      <c r="AE14" s="59">
        <v>106417</v>
      </c>
      <c r="AF14" s="59">
        <v>120121</v>
      </c>
      <c r="AG14" s="67">
        <v>17938</v>
      </c>
      <c r="AH14" s="59">
        <v>2342</v>
      </c>
      <c r="AI14" s="59">
        <v>15596</v>
      </c>
      <c r="AJ14" s="65">
        <f t="shared" si="0"/>
        <v>0</v>
      </c>
      <c r="AK14" s="65">
        <f t="shared" si="0"/>
        <v>0</v>
      </c>
      <c r="AL14" s="65">
        <f t="shared" si="0"/>
        <v>0</v>
      </c>
      <c r="AM14" s="5">
        <f t="shared" si="1"/>
        <v>0</v>
      </c>
      <c r="AN14" s="68">
        <f t="shared" si="2"/>
        <v>65.7203800942375</v>
      </c>
      <c r="AO14" s="69">
        <f t="shared" si="2"/>
        <v>64.68508924218192</v>
      </c>
      <c r="AP14" s="69">
        <f t="shared" si="2"/>
        <v>66.72660197786527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103">
        <v>1409348</v>
      </c>
      <c r="E15" s="103">
        <v>181538</v>
      </c>
      <c r="F15" s="103">
        <v>181538</v>
      </c>
      <c r="G15" s="108" t="s">
        <v>341</v>
      </c>
      <c r="H15" s="108" t="s">
        <v>341</v>
      </c>
      <c r="I15" s="108" t="s">
        <v>341</v>
      </c>
      <c r="J15" s="103">
        <v>1227810</v>
      </c>
      <c r="K15" s="103">
        <v>391326</v>
      </c>
      <c r="L15" s="103">
        <v>629891</v>
      </c>
      <c r="M15" s="103">
        <v>95650</v>
      </c>
      <c r="N15" s="103">
        <v>110943</v>
      </c>
      <c r="O15" s="92">
        <v>100</v>
      </c>
      <c r="P15" s="92">
        <v>31.87</v>
      </c>
      <c r="Q15" s="92">
        <v>51.3</v>
      </c>
      <c r="R15" s="92">
        <v>7.79</v>
      </c>
      <c r="S15" s="92">
        <v>9.04</v>
      </c>
      <c r="T15" s="70" t="s">
        <v>139</v>
      </c>
      <c r="U15" s="66">
        <v>1839124</v>
      </c>
      <c r="V15" s="58">
        <v>913117</v>
      </c>
      <c r="W15" s="58">
        <v>926007</v>
      </c>
      <c r="X15" s="67">
        <v>271225</v>
      </c>
      <c r="Y15" s="59">
        <v>144528</v>
      </c>
      <c r="Z15" s="59">
        <v>126697</v>
      </c>
      <c r="AA15" s="67">
        <v>1265239</v>
      </c>
      <c r="AB15" s="59">
        <v>632081</v>
      </c>
      <c r="AC15" s="59">
        <v>633158</v>
      </c>
      <c r="AD15" s="67">
        <v>268004</v>
      </c>
      <c r="AE15" s="59">
        <v>131507</v>
      </c>
      <c r="AF15" s="59">
        <v>136497</v>
      </c>
      <c r="AG15" s="67">
        <v>34656</v>
      </c>
      <c r="AH15" s="59">
        <v>5001</v>
      </c>
      <c r="AI15" s="59">
        <v>29655</v>
      </c>
      <c r="AJ15" s="65">
        <f t="shared" si="0"/>
        <v>0</v>
      </c>
      <c r="AK15" s="65">
        <f t="shared" si="0"/>
        <v>0</v>
      </c>
      <c r="AL15" s="65">
        <f t="shared" si="0"/>
        <v>0</v>
      </c>
      <c r="AM15" s="5">
        <f t="shared" si="1"/>
        <v>0</v>
      </c>
      <c r="AN15" s="68">
        <f t="shared" si="2"/>
        <v>68.79574188581086</v>
      </c>
      <c r="AO15" s="69">
        <f t="shared" si="2"/>
        <v>69.22234500069541</v>
      </c>
      <c r="AP15" s="69">
        <f t="shared" si="2"/>
        <v>68.37507707825102</v>
      </c>
      <c r="AQ15" s="5"/>
      <c r="AR15" s="5"/>
    </row>
    <row r="16" spans="1:44" s="1" customFormat="1" ht="12" customHeight="1">
      <c r="A16" s="32" t="s">
        <v>544</v>
      </c>
      <c r="B16" s="33" t="s">
        <v>15</v>
      </c>
      <c r="C16" s="35" t="s">
        <v>16</v>
      </c>
      <c r="D16" s="36">
        <v>2105780</v>
      </c>
      <c r="E16" s="36">
        <v>326854</v>
      </c>
      <c r="F16" s="36">
        <v>326854</v>
      </c>
      <c r="G16" s="107" t="s">
        <v>340</v>
      </c>
      <c r="H16" s="107" t="s">
        <v>340</v>
      </c>
      <c r="I16" s="107" t="s">
        <v>340</v>
      </c>
      <c r="J16" s="36">
        <v>1778926</v>
      </c>
      <c r="K16" s="36">
        <v>613640</v>
      </c>
      <c r="L16" s="36">
        <v>917697</v>
      </c>
      <c r="M16" s="36">
        <v>152929</v>
      </c>
      <c r="N16" s="36">
        <v>94660</v>
      </c>
      <c r="O16" s="90">
        <v>100</v>
      </c>
      <c r="P16" s="90">
        <v>34.49</v>
      </c>
      <c r="Q16" s="90">
        <v>51.59</v>
      </c>
      <c r="R16" s="90">
        <v>8.6</v>
      </c>
      <c r="S16" s="90">
        <v>5.32</v>
      </c>
      <c r="T16" s="70" t="s">
        <v>140</v>
      </c>
      <c r="U16" s="56">
        <v>1871317</v>
      </c>
      <c r="V16" s="63">
        <v>926100</v>
      </c>
      <c r="W16" s="63">
        <v>945217</v>
      </c>
      <c r="X16" s="57">
        <v>194654</v>
      </c>
      <c r="Y16" s="64">
        <v>103655</v>
      </c>
      <c r="Z16" s="64">
        <v>90999</v>
      </c>
      <c r="AA16" s="57">
        <v>1340290</v>
      </c>
      <c r="AB16" s="64">
        <v>679172</v>
      </c>
      <c r="AC16" s="64">
        <v>661118</v>
      </c>
      <c r="AD16" s="57">
        <v>271937</v>
      </c>
      <c r="AE16" s="64">
        <v>133372</v>
      </c>
      <c r="AF16" s="64">
        <v>138565</v>
      </c>
      <c r="AG16" s="57">
        <v>64436</v>
      </c>
      <c r="AH16" s="64">
        <v>9901</v>
      </c>
      <c r="AI16" s="64">
        <v>54535</v>
      </c>
      <c r="AJ16" s="65">
        <f t="shared" si="0"/>
        <v>0</v>
      </c>
      <c r="AK16" s="65">
        <f t="shared" si="0"/>
        <v>0</v>
      </c>
      <c r="AL16" s="65">
        <f t="shared" si="0"/>
        <v>0</v>
      </c>
      <c r="AM16" s="5">
        <f t="shared" si="1"/>
        <v>0</v>
      </c>
      <c r="AN16" s="68">
        <f t="shared" si="2"/>
        <v>71.62281965054558</v>
      </c>
      <c r="AO16" s="69">
        <f t="shared" si="2"/>
        <v>73.33678868372746</v>
      </c>
      <c r="AP16" s="69">
        <f t="shared" si="2"/>
        <v>69.94351561599082</v>
      </c>
      <c r="AQ16" s="5"/>
      <c r="AR16" s="5"/>
    </row>
    <row r="17" spans="1:44" s="1" customFormat="1" ht="12" customHeight="1">
      <c r="A17" s="197" t="s">
        <v>545</v>
      </c>
      <c r="B17" s="39" t="s">
        <v>19</v>
      </c>
      <c r="C17" s="41" t="s">
        <v>20</v>
      </c>
      <c r="D17" s="103">
        <v>1053001</v>
      </c>
      <c r="E17" s="103">
        <v>170515</v>
      </c>
      <c r="F17" s="103">
        <v>170515</v>
      </c>
      <c r="G17" s="108" t="s">
        <v>341</v>
      </c>
      <c r="H17" s="108" t="s">
        <v>341</v>
      </c>
      <c r="I17" s="108" t="s">
        <v>341</v>
      </c>
      <c r="J17" s="103">
        <v>882486</v>
      </c>
      <c r="K17" s="103">
        <v>338617</v>
      </c>
      <c r="L17" s="103">
        <v>457525</v>
      </c>
      <c r="M17" s="103">
        <v>70408</v>
      </c>
      <c r="N17" s="103">
        <v>15936</v>
      </c>
      <c r="O17" s="92">
        <v>100</v>
      </c>
      <c r="P17" s="92">
        <v>38.37</v>
      </c>
      <c r="Q17" s="92">
        <v>51.85</v>
      </c>
      <c r="R17" s="92">
        <v>7.98</v>
      </c>
      <c r="S17" s="92">
        <v>1.81</v>
      </c>
      <c r="T17" s="70" t="s">
        <v>141</v>
      </c>
      <c r="U17" s="66">
        <v>1737346</v>
      </c>
      <c r="V17" s="58">
        <v>851684</v>
      </c>
      <c r="W17" s="58">
        <v>885662</v>
      </c>
      <c r="X17" s="67">
        <v>126047</v>
      </c>
      <c r="Y17" s="59">
        <v>65824</v>
      </c>
      <c r="Z17" s="59">
        <v>60223</v>
      </c>
      <c r="AA17" s="67">
        <v>1276213</v>
      </c>
      <c r="AB17" s="59">
        <v>657204</v>
      </c>
      <c r="AC17" s="59">
        <v>619009</v>
      </c>
      <c r="AD17" s="67">
        <v>231646</v>
      </c>
      <c r="AE17" s="59">
        <v>112596</v>
      </c>
      <c r="AF17" s="59">
        <v>119050</v>
      </c>
      <c r="AG17" s="67">
        <v>103440</v>
      </c>
      <c r="AH17" s="59">
        <v>16060</v>
      </c>
      <c r="AI17" s="59">
        <v>87380</v>
      </c>
      <c r="AJ17" s="65">
        <f t="shared" si="0"/>
        <v>0</v>
      </c>
      <c r="AK17" s="65">
        <f t="shared" si="0"/>
        <v>0</v>
      </c>
      <c r="AL17" s="65">
        <f t="shared" si="0"/>
        <v>0</v>
      </c>
      <c r="AM17" s="5">
        <f t="shared" si="1"/>
        <v>0</v>
      </c>
      <c r="AN17" s="68">
        <f t="shared" si="2"/>
        <v>73.45761868965653</v>
      </c>
      <c r="AO17" s="69">
        <f t="shared" si="2"/>
        <v>77.16523968983802</v>
      </c>
      <c r="AP17" s="69">
        <f t="shared" si="2"/>
        <v>69.89223879990335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103">
        <v>1052779</v>
      </c>
      <c r="E18" s="103">
        <v>156339</v>
      </c>
      <c r="F18" s="103">
        <v>156339</v>
      </c>
      <c r="G18" s="108" t="s">
        <v>341</v>
      </c>
      <c r="H18" s="108" t="s">
        <v>341</v>
      </c>
      <c r="I18" s="108" t="s">
        <v>341</v>
      </c>
      <c r="J18" s="103">
        <v>896440</v>
      </c>
      <c r="K18" s="103">
        <v>275023</v>
      </c>
      <c r="L18" s="103">
        <v>460172</v>
      </c>
      <c r="M18" s="103">
        <v>82521</v>
      </c>
      <c r="N18" s="103">
        <v>78724</v>
      </c>
      <c r="O18" s="92">
        <v>100</v>
      </c>
      <c r="P18" s="92">
        <v>30.68</v>
      </c>
      <c r="Q18" s="92">
        <v>51.33</v>
      </c>
      <c r="R18" s="92">
        <v>9.21</v>
      </c>
      <c r="S18" s="92">
        <v>8.78</v>
      </c>
      <c r="T18" s="70" t="s">
        <v>142</v>
      </c>
      <c r="U18" s="66">
        <v>1519673</v>
      </c>
      <c r="V18" s="58">
        <v>736337</v>
      </c>
      <c r="W18" s="58">
        <v>783336</v>
      </c>
      <c r="X18" s="67">
        <v>79955</v>
      </c>
      <c r="Y18" s="59">
        <v>37268</v>
      </c>
      <c r="Z18" s="59">
        <v>42687</v>
      </c>
      <c r="AA18" s="67">
        <v>1118515</v>
      </c>
      <c r="AB18" s="59">
        <v>592979</v>
      </c>
      <c r="AC18" s="59">
        <v>525536</v>
      </c>
      <c r="AD18" s="67">
        <v>166543</v>
      </c>
      <c r="AE18" s="59">
        <v>82547</v>
      </c>
      <c r="AF18" s="59">
        <v>83996</v>
      </c>
      <c r="AG18" s="67">
        <v>154660</v>
      </c>
      <c r="AH18" s="59">
        <v>23543</v>
      </c>
      <c r="AI18" s="59">
        <v>131117</v>
      </c>
      <c r="AJ18" s="65">
        <f t="shared" si="0"/>
        <v>0</v>
      </c>
      <c r="AK18" s="65">
        <f t="shared" si="0"/>
        <v>0</v>
      </c>
      <c r="AL18" s="65">
        <f t="shared" si="0"/>
        <v>0</v>
      </c>
      <c r="AM18" s="5">
        <f t="shared" si="1"/>
        <v>0</v>
      </c>
      <c r="AN18" s="68">
        <f t="shared" si="2"/>
        <v>73.60234734709375</v>
      </c>
      <c r="AO18" s="69">
        <f t="shared" si="2"/>
        <v>80.530925377918</v>
      </c>
      <c r="AP18" s="69">
        <f t="shared" si="2"/>
        <v>67.08947373796175</v>
      </c>
      <c r="AQ18" s="5"/>
      <c r="AR18" s="5"/>
    </row>
    <row r="19" spans="1:44" s="1" customFormat="1" ht="12" customHeight="1">
      <c r="A19" s="32" t="s">
        <v>521</v>
      </c>
      <c r="B19" s="33" t="s">
        <v>15</v>
      </c>
      <c r="C19" s="35" t="s">
        <v>16</v>
      </c>
      <c r="D19" s="36">
        <v>2744445</v>
      </c>
      <c r="E19" s="36">
        <v>411246</v>
      </c>
      <c r="F19" s="36">
        <v>411246</v>
      </c>
      <c r="G19" s="107" t="s">
        <v>340</v>
      </c>
      <c r="H19" s="107" t="s">
        <v>340</v>
      </c>
      <c r="I19" s="107" t="s">
        <v>340</v>
      </c>
      <c r="J19" s="36">
        <v>2333199</v>
      </c>
      <c r="K19" s="36">
        <v>830373</v>
      </c>
      <c r="L19" s="36">
        <v>1191631</v>
      </c>
      <c r="M19" s="36">
        <v>180733</v>
      </c>
      <c r="N19" s="36">
        <v>130462</v>
      </c>
      <c r="O19" s="90">
        <v>100</v>
      </c>
      <c r="P19" s="90">
        <v>35.59</v>
      </c>
      <c r="Q19" s="90">
        <v>51.07</v>
      </c>
      <c r="R19" s="90">
        <v>7.75</v>
      </c>
      <c r="S19" s="90">
        <v>5.59</v>
      </c>
      <c r="T19" s="70" t="s">
        <v>143</v>
      </c>
      <c r="U19" s="56">
        <v>977014</v>
      </c>
      <c r="V19" s="63">
        <v>466819</v>
      </c>
      <c r="W19" s="63">
        <v>510195</v>
      </c>
      <c r="X19" s="57">
        <v>38974</v>
      </c>
      <c r="Y19" s="64">
        <v>16838</v>
      </c>
      <c r="Z19" s="64">
        <v>22136</v>
      </c>
      <c r="AA19" s="57">
        <v>700448</v>
      </c>
      <c r="AB19" s="64">
        <v>385466</v>
      </c>
      <c r="AC19" s="64">
        <v>314982</v>
      </c>
      <c r="AD19" s="57">
        <v>78073</v>
      </c>
      <c r="AE19" s="64">
        <v>40841</v>
      </c>
      <c r="AF19" s="64">
        <v>37232</v>
      </c>
      <c r="AG19" s="57">
        <v>159519</v>
      </c>
      <c r="AH19" s="64">
        <v>23674</v>
      </c>
      <c r="AI19" s="64">
        <v>135845</v>
      </c>
      <c r="AJ19" s="65">
        <f t="shared" si="0"/>
        <v>0</v>
      </c>
      <c r="AK19" s="65">
        <f t="shared" si="0"/>
        <v>0</v>
      </c>
      <c r="AL19" s="65">
        <f t="shared" si="0"/>
        <v>0</v>
      </c>
      <c r="AM19" s="5">
        <f t="shared" si="1"/>
        <v>0</v>
      </c>
      <c r="AN19" s="68">
        <f t="shared" si="2"/>
        <v>71.6927290704125</v>
      </c>
      <c r="AO19" s="69">
        <f t="shared" si="2"/>
        <v>82.57290298809603</v>
      </c>
      <c r="AP19" s="69">
        <f t="shared" si="2"/>
        <v>61.73757092876253</v>
      </c>
      <c r="AQ19" s="5"/>
      <c r="AR19" s="5"/>
    </row>
    <row r="20" spans="1:44" s="1" customFormat="1" ht="12" customHeight="1">
      <c r="A20" s="197" t="s">
        <v>62</v>
      </c>
      <c r="B20" s="39" t="s">
        <v>19</v>
      </c>
      <c r="C20" s="41" t="s">
        <v>20</v>
      </c>
      <c r="D20" s="103">
        <v>1357014</v>
      </c>
      <c r="E20" s="103">
        <v>213700</v>
      </c>
      <c r="F20" s="103">
        <v>213700</v>
      </c>
      <c r="G20" s="108" t="s">
        <v>341</v>
      </c>
      <c r="H20" s="108" t="s">
        <v>341</v>
      </c>
      <c r="I20" s="108" t="s">
        <v>341</v>
      </c>
      <c r="J20" s="103">
        <v>1143314</v>
      </c>
      <c r="K20" s="103">
        <v>447006</v>
      </c>
      <c r="L20" s="103">
        <v>590000</v>
      </c>
      <c r="M20" s="103">
        <v>81578</v>
      </c>
      <c r="N20" s="103">
        <v>24730</v>
      </c>
      <c r="O20" s="92">
        <v>100</v>
      </c>
      <c r="P20" s="92">
        <v>39.1</v>
      </c>
      <c r="Q20" s="92">
        <v>51.6</v>
      </c>
      <c r="R20" s="92">
        <v>7.14</v>
      </c>
      <c r="S20" s="92">
        <v>2.16</v>
      </c>
      <c r="T20" s="70" t="s">
        <v>144</v>
      </c>
      <c r="U20" s="66">
        <v>674500</v>
      </c>
      <c r="V20" s="58">
        <v>313098</v>
      </c>
      <c r="W20" s="58">
        <v>361402</v>
      </c>
      <c r="X20" s="67">
        <v>18455</v>
      </c>
      <c r="Y20" s="59">
        <v>8794</v>
      </c>
      <c r="Z20" s="59">
        <v>9661</v>
      </c>
      <c r="AA20" s="67">
        <v>453373</v>
      </c>
      <c r="AB20" s="59">
        <v>257177</v>
      </c>
      <c r="AC20" s="59">
        <v>196196</v>
      </c>
      <c r="AD20" s="67">
        <v>34171</v>
      </c>
      <c r="AE20" s="59">
        <v>18760</v>
      </c>
      <c r="AF20" s="59">
        <v>15411</v>
      </c>
      <c r="AG20" s="67">
        <v>168501</v>
      </c>
      <c r="AH20" s="59">
        <v>28367</v>
      </c>
      <c r="AI20" s="59">
        <v>140134</v>
      </c>
      <c r="AJ20" s="65">
        <f t="shared" si="0"/>
        <v>0</v>
      </c>
      <c r="AK20" s="65">
        <f t="shared" si="0"/>
        <v>0</v>
      </c>
      <c r="AL20" s="65">
        <f t="shared" si="0"/>
        <v>0</v>
      </c>
      <c r="AM20" s="5">
        <f t="shared" si="1"/>
        <v>0</v>
      </c>
      <c r="AN20" s="68">
        <f t="shared" si="2"/>
        <v>67.21616011860637</v>
      </c>
      <c r="AO20" s="69">
        <f t="shared" si="2"/>
        <v>82.13945793329884</v>
      </c>
      <c r="AP20" s="69">
        <f t="shared" si="2"/>
        <v>54.28746935545459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103">
        <v>1387431</v>
      </c>
      <c r="E21" s="103">
        <v>197546</v>
      </c>
      <c r="F21" s="103">
        <v>197546</v>
      </c>
      <c r="G21" s="108" t="s">
        <v>341</v>
      </c>
      <c r="H21" s="108" t="s">
        <v>341</v>
      </c>
      <c r="I21" s="108" t="s">
        <v>341</v>
      </c>
      <c r="J21" s="103">
        <v>1189885</v>
      </c>
      <c r="K21" s="103">
        <v>383367</v>
      </c>
      <c r="L21" s="103">
        <v>601631</v>
      </c>
      <c r="M21" s="103">
        <v>99155</v>
      </c>
      <c r="N21" s="103">
        <v>105732</v>
      </c>
      <c r="O21" s="92">
        <v>100</v>
      </c>
      <c r="P21" s="92">
        <v>32.22</v>
      </c>
      <c r="Q21" s="92">
        <v>50.56</v>
      </c>
      <c r="R21" s="92">
        <v>8.33</v>
      </c>
      <c r="S21" s="92">
        <v>8.89</v>
      </c>
      <c r="T21" s="70" t="s">
        <v>145</v>
      </c>
      <c r="U21" s="66">
        <v>560559</v>
      </c>
      <c r="V21" s="58">
        <v>247645</v>
      </c>
      <c r="W21" s="58">
        <v>312914</v>
      </c>
      <c r="X21" s="67">
        <v>12569</v>
      </c>
      <c r="Y21" s="59">
        <v>5997</v>
      </c>
      <c r="Z21" s="59">
        <v>6572</v>
      </c>
      <c r="AA21" s="67">
        <v>330493</v>
      </c>
      <c r="AB21" s="59">
        <v>193211</v>
      </c>
      <c r="AC21" s="59">
        <v>137282</v>
      </c>
      <c r="AD21" s="67">
        <v>17910</v>
      </c>
      <c r="AE21" s="59">
        <v>9378</v>
      </c>
      <c r="AF21" s="59">
        <v>8532</v>
      </c>
      <c r="AG21" s="67">
        <v>199587</v>
      </c>
      <c r="AH21" s="59">
        <v>39059</v>
      </c>
      <c r="AI21" s="59">
        <v>160528</v>
      </c>
      <c r="AJ21" s="65">
        <f t="shared" si="0"/>
        <v>0</v>
      </c>
      <c r="AK21" s="65">
        <f t="shared" si="0"/>
        <v>0</v>
      </c>
      <c r="AL21" s="65">
        <f t="shared" si="0"/>
        <v>0</v>
      </c>
      <c r="AM21" s="5">
        <f t="shared" si="1"/>
        <v>0</v>
      </c>
      <c r="AN21" s="68">
        <f t="shared" si="2"/>
        <v>58.95775466989201</v>
      </c>
      <c r="AO21" s="69">
        <f t="shared" si="2"/>
        <v>78.0193422035575</v>
      </c>
      <c r="AP21" s="69">
        <f t="shared" si="2"/>
        <v>43.87211821778508</v>
      </c>
      <c r="AQ21" s="5"/>
      <c r="AR21" s="5"/>
    </row>
    <row r="22" spans="1:44" s="1" customFormat="1" ht="12" customHeight="1">
      <c r="A22" s="32" t="s">
        <v>522</v>
      </c>
      <c r="B22" s="33" t="s">
        <v>15</v>
      </c>
      <c r="C22" s="35" t="s">
        <v>16</v>
      </c>
      <c r="D22" s="36">
        <v>1885541</v>
      </c>
      <c r="E22" s="36">
        <v>240620</v>
      </c>
      <c r="F22" s="36">
        <v>240620</v>
      </c>
      <c r="G22" s="107" t="s">
        <v>340</v>
      </c>
      <c r="H22" s="107" t="s">
        <v>340</v>
      </c>
      <c r="I22" s="107" t="s">
        <v>340</v>
      </c>
      <c r="J22" s="36">
        <v>1644921</v>
      </c>
      <c r="K22" s="36">
        <v>568524</v>
      </c>
      <c r="L22" s="36">
        <v>832274</v>
      </c>
      <c r="M22" s="36">
        <v>129281</v>
      </c>
      <c r="N22" s="36">
        <v>114842</v>
      </c>
      <c r="O22" s="90">
        <v>100</v>
      </c>
      <c r="P22" s="90">
        <v>34.56</v>
      </c>
      <c r="Q22" s="90">
        <v>50.6</v>
      </c>
      <c r="R22" s="90">
        <v>7.86</v>
      </c>
      <c r="S22" s="90">
        <v>6.98</v>
      </c>
      <c r="T22" s="70" t="s">
        <v>146</v>
      </c>
      <c r="U22" s="56">
        <v>385340</v>
      </c>
      <c r="V22" s="63">
        <v>171347</v>
      </c>
      <c r="W22" s="63">
        <v>213993</v>
      </c>
      <c r="X22" s="57">
        <v>8188</v>
      </c>
      <c r="Y22" s="64">
        <v>4138</v>
      </c>
      <c r="Z22" s="64">
        <v>4050</v>
      </c>
      <c r="AA22" s="57">
        <v>185638</v>
      </c>
      <c r="AB22" s="64">
        <v>120387</v>
      </c>
      <c r="AC22" s="64">
        <v>65251</v>
      </c>
      <c r="AD22" s="57">
        <v>9292</v>
      </c>
      <c r="AE22" s="64">
        <v>5183</v>
      </c>
      <c r="AF22" s="64">
        <v>4109</v>
      </c>
      <c r="AG22" s="57">
        <v>182222</v>
      </c>
      <c r="AH22" s="64">
        <v>41639</v>
      </c>
      <c r="AI22" s="64">
        <v>140583</v>
      </c>
      <c r="AJ22" s="65">
        <f t="shared" si="0"/>
        <v>0</v>
      </c>
      <c r="AK22" s="65">
        <f t="shared" si="0"/>
        <v>0</v>
      </c>
      <c r="AL22" s="65">
        <f t="shared" si="0"/>
        <v>0</v>
      </c>
      <c r="AM22" s="5">
        <f t="shared" si="1"/>
        <v>0</v>
      </c>
      <c r="AN22" s="68">
        <f t="shared" si="2"/>
        <v>48.17511807754191</v>
      </c>
      <c r="AO22" s="69">
        <f t="shared" si="2"/>
        <v>70.25918166060684</v>
      </c>
      <c r="AP22" s="69">
        <f t="shared" si="2"/>
        <v>30.49211890108555</v>
      </c>
      <c r="AQ22" s="5"/>
      <c r="AR22" s="5"/>
    </row>
    <row r="23" spans="1:44" s="1" customFormat="1" ht="12" customHeight="1">
      <c r="A23" s="197" t="s">
        <v>66</v>
      </c>
      <c r="B23" s="39" t="s">
        <v>19</v>
      </c>
      <c r="C23" s="41" t="s">
        <v>20</v>
      </c>
      <c r="D23" s="103">
        <v>943804</v>
      </c>
      <c r="E23" s="103">
        <v>125144</v>
      </c>
      <c r="F23" s="103">
        <v>125144</v>
      </c>
      <c r="G23" s="108" t="s">
        <v>341</v>
      </c>
      <c r="H23" s="108" t="s">
        <v>341</v>
      </c>
      <c r="I23" s="108" t="s">
        <v>341</v>
      </c>
      <c r="J23" s="103">
        <v>818660</v>
      </c>
      <c r="K23" s="103">
        <v>312116</v>
      </c>
      <c r="L23" s="103">
        <v>420733</v>
      </c>
      <c r="M23" s="103">
        <v>62028</v>
      </c>
      <c r="N23" s="103">
        <v>23783</v>
      </c>
      <c r="O23" s="92">
        <v>100</v>
      </c>
      <c r="P23" s="92">
        <v>38.13</v>
      </c>
      <c r="Q23" s="92">
        <v>51.39</v>
      </c>
      <c r="R23" s="92">
        <v>7.58</v>
      </c>
      <c r="S23" s="92">
        <v>2.91</v>
      </c>
      <c r="T23" s="70" t="s">
        <v>147</v>
      </c>
      <c r="U23" s="66">
        <v>235563</v>
      </c>
      <c r="V23" s="58">
        <v>114167</v>
      </c>
      <c r="W23" s="58">
        <v>121396</v>
      </c>
      <c r="X23" s="67">
        <v>7455</v>
      </c>
      <c r="Y23" s="59">
        <v>4743</v>
      </c>
      <c r="Z23" s="59">
        <v>2712</v>
      </c>
      <c r="AA23" s="67">
        <v>92069</v>
      </c>
      <c r="AB23" s="59">
        <v>71830</v>
      </c>
      <c r="AC23" s="59">
        <v>20239</v>
      </c>
      <c r="AD23" s="67">
        <v>6040</v>
      </c>
      <c r="AE23" s="59">
        <v>4039</v>
      </c>
      <c r="AF23" s="59">
        <v>2001</v>
      </c>
      <c r="AG23" s="67">
        <v>129999</v>
      </c>
      <c r="AH23" s="59">
        <v>33555</v>
      </c>
      <c r="AI23" s="59">
        <v>96444</v>
      </c>
      <c r="AJ23" s="65">
        <f t="shared" si="0"/>
        <v>0</v>
      </c>
      <c r="AK23" s="65">
        <f t="shared" si="0"/>
        <v>0</v>
      </c>
      <c r="AL23" s="65">
        <f t="shared" si="0"/>
        <v>0</v>
      </c>
      <c r="AM23" s="5">
        <f t="shared" si="1"/>
        <v>0</v>
      </c>
      <c r="AN23" s="68">
        <f t="shared" si="2"/>
        <v>39.0846610036381</v>
      </c>
      <c r="AO23" s="69">
        <f t="shared" si="2"/>
        <v>62.916604623052194</v>
      </c>
      <c r="AP23" s="69">
        <f t="shared" si="2"/>
        <v>16.67188375234769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103">
        <v>941737</v>
      </c>
      <c r="E24" s="103">
        <v>115476</v>
      </c>
      <c r="F24" s="103">
        <v>115476</v>
      </c>
      <c r="G24" s="108" t="s">
        <v>341</v>
      </c>
      <c r="H24" s="108" t="s">
        <v>341</v>
      </c>
      <c r="I24" s="108" t="s">
        <v>341</v>
      </c>
      <c r="J24" s="103">
        <v>826261</v>
      </c>
      <c r="K24" s="103">
        <v>256408</v>
      </c>
      <c r="L24" s="103">
        <v>411541</v>
      </c>
      <c r="M24" s="103">
        <v>67253</v>
      </c>
      <c r="N24" s="103">
        <v>91059</v>
      </c>
      <c r="O24" s="92">
        <v>100</v>
      </c>
      <c r="P24" s="92">
        <v>31.03</v>
      </c>
      <c r="Q24" s="92">
        <v>49.81</v>
      </c>
      <c r="R24" s="92">
        <v>8.14</v>
      </c>
      <c r="S24" s="92">
        <v>11.02</v>
      </c>
      <c r="T24" s="70" t="s">
        <v>148</v>
      </c>
      <c r="U24" s="66">
        <v>84923</v>
      </c>
      <c r="V24" s="58">
        <v>39070</v>
      </c>
      <c r="W24" s="58">
        <v>45853</v>
      </c>
      <c r="X24" s="67">
        <v>4081</v>
      </c>
      <c r="Y24" s="59">
        <v>2740</v>
      </c>
      <c r="Z24" s="59">
        <v>1341</v>
      </c>
      <c r="AA24" s="67">
        <v>23758</v>
      </c>
      <c r="AB24" s="59">
        <v>20220</v>
      </c>
      <c r="AC24" s="59">
        <v>3538</v>
      </c>
      <c r="AD24" s="67">
        <v>2062</v>
      </c>
      <c r="AE24" s="59">
        <v>1416</v>
      </c>
      <c r="AF24" s="59">
        <v>646</v>
      </c>
      <c r="AG24" s="67">
        <v>55022</v>
      </c>
      <c r="AH24" s="59">
        <v>14694</v>
      </c>
      <c r="AI24" s="59">
        <v>40328</v>
      </c>
      <c r="AJ24" s="65">
        <f aca="true" t="shared" si="3" ref="AJ24:AL26">U24-SUM(X24,AA24,AD24,AG24)</f>
        <v>0</v>
      </c>
      <c r="AK24" s="65">
        <f t="shared" si="3"/>
        <v>0</v>
      </c>
      <c r="AL24" s="65">
        <f t="shared" si="3"/>
        <v>0</v>
      </c>
      <c r="AM24" s="5">
        <f t="shared" si="1"/>
        <v>0</v>
      </c>
      <c r="AN24" s="68">
        <f aca="true" t="shared" si="4" ref="AN24:AP26">AA24/U24*100</f>
        <v>27.97593113761878</v>
      </c>
      <c r="AO24" s="69">
        <f t="shared" si="4"/>
        <v>51.753263373432304</v>
      </c>
      <c r="AP24" s="69">
        <f t="shared" si="4"/>
        <v>7.71596187817591</v>
      </c>
      <c r="AQ24" s="5"/>
      <c r="AR24" s="5"/>
    </row>
    <row r="25" spans="1:44" s="1" customFormat="1" ht="12" customHeight="1">
      <c r="A25" s="32" t="s">
        <v>69</v>
      </c>
      <c r="B25" s="33" t="s">
        <v>15</v>
      </c>
      <c r="C25" s="35" t="s">
        <v>16</v>
      </c>
      <c r="D25" s="36">
        <v>2778918</v>
      </c>
      <c r="E25" s="36">
        <v>349587</v>
      </c>
      <c r="F25" s="36">
        <v>349587</v>
      </c>
      <c r="G25" s="36" t="s">
        <v>340</v>
      </c>
      <c r="H25" s="36" t="s">
        <v>340</v>
      </c>
      <c r="I25" s="107" t="s">
        <v>340</v>
      </c>
      <c r="J25" s="36">
        <v>2429331</v>
      </c>
      <c r="K25" s="36">
        <v>857718</v>
      </c>
      <c r="L25" s="36">
        <v>1195472</v>
      </c>
      <c r="M25" s="36">
        <v>216896</v>
      </c>
      <c r="N25" s="36">
        <v>159245</v>
      </c>
      <c r="O25" s="90">
        <v>100</v>
      </c>
      <c r="P25" s="90">
        <v>35.31</v>
      </c>
      <c r="Q25" s="90">
        <v>49.21</v>
      </c>
      <c r="R25" s="90">
        <v>8.93</v>
      </c>
      <c r="S25" s="90">
        <v>6.56</v>
      </c>
      <c r="T25" s="70" t="s">
        <v>149</v>
      </c>
      <c r="U25" s="56">
        <v>17613</v>
      </c>
      <c r="V25" s="63">
        <v>7552</v>
      </c>
      <c r="W25" s="63">
        <v>10061</v>
      </c>
      <c r="X25" s="57">
        <v>1136</v>
      </c>
      <c r="Y25" s="64">
        <v>820</v>
      </c>
      <c r="Z25" s="64">
        <v>316</v>
      </c>
      <c r="AA25" s="57">
        <v>3421</v>
      </c>
      <c r="AB25" s="64">
        <v>3012</v>
      </c>
      <c r="AC25" s="64">
        <v>409</v>
      </c>
      <c r="AD25" s="57">
        <v>367</v>
      </c>
      <c r="AE25" s="64">
        <v>245</v>
      </c>
      <c r="AF25" s="64">
        <v>122</v>
      </c>
      <c r="AG25" s="57">
        <v>12689</v>
      </c>
      <c r="AH25" s="64">
        <v>3475</v>
      </c>
      <c r="AI25" s="64">
        <v>9214</v>
      </c>
      <c r="AJ25" s="65">
        <f t="shared" si="3"/>
        <v>0</v>
      </c>
      <c r="AK25" s="65">
        <f t="shared" si="3"/>
        <v>0</v>
      </c>
      <c r="AL25" s="65">
        <f t="shared" si="3"/>
        <v>0</v>
      </c>
      <c r="AM25" s="5">
        <f t="shared" si="1"/>
        <v>0</v>
      </c>
      <c r="AN25" s="68">
        <f t="shared" si="4"/>
        <v>19.423153352637257</v>
      </c>
      <c r="AO25" s="69">
        <f t="shared" si="4"/>
        <v>39.88347457627119</v>
      </c>
      <c r="AP25" s="69">
        <f t="shared" si="4"/>
        <v>4.065202266176325</v>
      </c>
      <c r="AQ25" s="5"/>
      <c r="AR25" s="5"/>
    </row>
    <row r="26" spans="1:44" s="1" customFormat="1" ht="12" customHeight="1">
      <c r="A26" s="197" t="s">
        <v>70</v>
      </c>
      <c r="B26" s="39" t="s">
        <v>19</v>
      </c>
      <c r="C26" s="41" t="s">
        <v>20</v>
      </c>
      <c r="D26" s="103">
        <v>1380989</v>
      </c>
      <c r="E26" s="103">
        <v>181503</v>
      </c>
      <c r="F26" s="103">
        <v>181503</v>
      </c>
      <c r="G26" s="108" t="s">
        <v>341</v>
      </c>
      <c r="H26" s="103" t="s">
        <v>341</v>
      </c>
      <c r="I26" s="108" t="s">
        <v>341</v>
      </c>
      <c r="J26" s="103">
        <v>1199486</v>
      </c>
      <c r="K26" s="103">
        <v>466775</v>
      </c>
      <c r="L26" s="103">
        <v>600488</v>
      </c>
      <c r="M26" s="103">
        <v>101989</v>
      </c>
      <c r="N26" s="103">
        <v>30234</v>
      </c>
      <c r="O26" s="92">
        <v>100</v>
      </c>
      <c r="P26" s="92">
        <v>38.91</v>
      </c>
      <c r="Q26" s="92">
        <v>50.06</v>
      </c>
      <c r="R26" s="92">
        <v>8.5</v>
      </c>
      <c r="S26" s="92">
        <v>2.52</v>
      </c>
      <c r="T26" s="70" t="s">
        <v>150</v>
      </c>
      <c r="U26" s="66">
        <v>3067</v>
      </c>
      <c r="V26" s="58">
        <v>1442</v>
      </c>
      <c r="W26" s="58">
        <v>1625</v>
      </c>
      <c r="X26" s="67">
        <v>369</v>
      </c>
      <c r="Y26" s="59">
        <v>276</v>
      </c>
      <c r="Z26" s="59">
        <v>93</v>
      </c>
      <c r="AA26" s="67">
        <v>628</v>
      </c>
      <c r="AB26" s="59">
        <v>516</v>
      </c>
      <c r="AC26" s="59">
        <v>112</v>
      </c>
      <c r="AD26" s="67">
        <v>69</v>
      </c>
      <c r="AE26" s="59">
        <v>59</v>
      </c>
      <c r="AF26" s="59">
        <v>10</v>
      </c>
      <c r="AG26" s="67">
        <v>2001</v>
      </c>
      <c r="AH26" s="59">
        <v>591</v>
      </c>
      <c r="AI26" s="59">
        <v>1410</v>
      </c>
      <c r="AJ26" s="65">
        <f t="shared" si="3"/>
        <v>0</v>
      </c>
      <c r="AK26" s="65">
        <f t="shared" si="3"/>
        <v>0</v>
      </c>
      <c r="AL26" s="65">
        <f t="shared" si="3"/>
        <v>0</v>
      </c>
      <c r="AM26" s="5">
        <f t="shared" si="1"/>
        <v>0</v>
      </c>
      <c r="AN26" s="68">
        <f t="shared" si="4"/>
        <v>20.476035213563744</v>
      </c>
      <c r="AO26" s="69">
        <f t="shared" si="4"/>
        <v>35.78363384188627</v>
      </c>
      <c r="AP26" s="69">
        <f t="shared" si="4"/>
        <v>6.892307692307692</v>
      </c>
      <c r="AQ26" s="5"/>
      <c r="AR26" s="5"/>
    </row>
    <row r="27" spans="1:44" s="1" customFormat="1" ht="12" customHeight="1">
      <c r="A27" s="198"/>
      <c r="B27" s="39" t="s">
        <v>21</v>
      </c>
      <c r="C27" s="41" t="s">
        <v>22</v>
      </c>
      <c r="D27" s="103">
        <v>1397929</v>
      </c>
      <c r="E27" s="103">
        <v>168084</v>
      </c>
      <c r="F27" s="103">
        <v>168084</v>
      </c>
      <c r="G27" s="103" t="s">
        <v>341</v>
      </c>
      <c r="H27" s="108" t="s">
        <v>341</v>
      </c>
      <c r="I27" s="108" t="s">
        <v>341</v>
      </c>
      <c r="J27" s="103">
        <v>1229845</v>
      </c>
      <c r="K27" s="103">
        <v>390943</v>
      </c>
      <c r="L27" s="103">
        <v>594984</v>
      </c>
      <c r="M27" s="103">
        <v>114907</v>
      </c>
      <c r="N27" s="103">
        <v>129011</v>
      </c>
      <c r="O27" s="92">
        <v>100</v>
      </c>
      <c r="P27" s="92">
        <v>31.79</v>
      </c>
      <c r="Q27" s="92">
        <v>48.38</v>
      </c>
      <c r="R27" s="92">
        <v>9.34</v>
      </c>
      <c r="S27" s="92">
        <v>10.49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2" t="s">
        <v>23</v>
      </c>
      <c r="B28" s="33" t="s">
        <v>15</v>
      </c>
      <c r="C28" s="35" t="s">
        <v>16</v>
      </c>
      <c r="D28" s="36">
        <v>7156590</v>
      </c>
      <c r="E28" s="36">
        <v>949609</v>
      </c>
      <c r="F28" s="36">
        <v>949609</v>
      </c>
      <c r="G28" s="107" t="s">
        <v>340</v>
      </c>
      <c r="H28" s="107" t="s">
        <v>340</v>
      </c>
      <c r="I28" s="107" t="s">
        <v>340</v>
      </c>
      <c r="J28" s="36">
        <v>6206981</v>
      </c>
      <c r="K28" s="36">
        <v>2080785</v>
      </c>
      <c r="L28" s="36">
        <v>3174922</v>
      </c>
      <c r="M28" s="36">
        <v>475189</v>
      </c>
      <c r="N28" s="36">
        <v>476085</v>
      </c>
      <c r="O28" s="90">
        <v>100</v>
      </c>
      <c r="P28" s="90">
        <v>33.52</v>
      </c>
      <c r="Q28" s="90">
        <v>51.15</v>
      </c>
      <c r="R28" s="90">
        <v>7.66</v>
      </c>
      <c r="S28" s="90">
        <v>7.67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197" t="s">
        <v>24</v>
      </c>
      <c r="B29" s="39" t="s">
        <v>19</v>
      </c>
      <c r="C29" s="41" t="s">
        <v>20</v>
      </c>
      <c r="D29" s="103">
        <v>3656660</v>
      </c>
      <c r="E29" s="103">
        <v>496349</v>
      </c>
      <c r="F29" s="103">
        <v>496349</v>
      </c>
      <c r="G29" s="108" t="s">
        <v>341</v>
      </c>
      <c r="H29" s="108" t="s">
        <v>341</v>
      </c>
      <c r="I29" s="108" t="s">
        <v>341</v>
      </c>
      <c r="J29" s="103">
        <v>3160311</v>
      </c>
      <c r="K29" s="103">
        <v>1169226</v>
      </c>
      <c r="L29" s="103">
        <v>1647491</v>
      </c>
      <c r="M29" s="103">
        <v>248613</v>
      </c>
      <c r="N29" s="103">
        <v>94981</v>
      </c>
      <c r="O29" s="91">
        <v>100</v>
      </c>
      <c r="P29" s="91">
        <v>37</v>
      </c>
      <c r="Q29" s="91">
        <v>52.13</v>
      </c>
      <c r="R29" s="91">
        <v>7.87</v>
      </c>
      <c r="S29" s="91">
        <v>3.01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198"/>
      <c r="B30" s="39" t="s">
        <v>21</v>
      </c>
      <c r="C30" s="41" t="s">
        <v>22</v>
      </c>
      <c r="D30" s="103">
        <v>3499930</v>
      </c>
      <c r="E30" s="103">
        <v>453260</v>
      </c>
      <c r="F30" s="103">
        <v>453260</v>
      </c>
      <c r="G30" s="108" t="s">
        <v>341</v>
      </c>
      <c r="H30" s="108" t="s">
        <v>341</v>
      </c>
      <c r="I30" s="108" t="s">
        <v>341</v>
      </c>
      <c r="J30" s="103">
        <v>3046670</v>
      </c>
      <c r="K30" s="103">
        <v>911559</v>
      </c>
      <c r="L30" s="103">
        <v>1527431</v>
      </c>
      <c r="M30" s="103">
        <v>226576</v>
      </c>
      <c r="N30" s="103">
        <v>381104</v>
      </c>
      <c r="O30" s="91">
        <v>100</v>
      </c>
      <c r="P30" s="91">
        <v>29.92</v>
      </c>
      <c r="Q30" s="91">
        <v>50.13</v>
      </c>
      <c r="R30" s="91">
        <v>7.44</v>
      </c>
      <c r="S30" s="91">
        <v>12.51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27</v>
      </c>
      <c r="B31" s="15" t="s">
        <v>15</v>
      </c>
      <c r="C31" s="34" t="s">
        <v>16</v>
      </c>
      <c r="D31" s="36">
        <v>458117</v>
      </c>
      <c r="E31" s="37">
        <v>58182</v>
      </c>
      <c r="F31" s="37">
        <v>58182</v>
      </c>
      <c r="G31" s="105" t="s">
        <v>338</v>
      </c>
      <c r="H31" s="37" t="s">
        <v>338</v>
      </c>
      <c r="I31" s="105" t="s">
        <v>338</v>
      </c>
      <c r="J31" s="37">
        <v>399935</v>
      </c>
      <c r="K31" s="37">
        <v>135496</v>
      </c>
      <c r="L31" s="37">
        <v>203390</v>
      </c>
      <c r="M31" s="37">
        <v>30993</v>
      </c>
      <c r="N31" s="37">
        <v>30056</v>
      </c>
      <c r="O31" s="90">
        <v>100</v>
      </c>
      <c r="P31" s="90">
        <v>33.88</v>
      </c>
      <c r="Q31" s="90">
        <v>50.86</v>
      </c>
      <c r="R31" s="90">
        <v>7.75</v>
      </c>
      <c r="S31" s="90">
        <v>7.52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28</v>
      </c>
      <c r="B32" s="27" t="s">
        <v>19</v>
      </c>
      <c r="C32" s="40" t="s">
        <v>20</v>
      </c>
      <c r="D32" s="103">
        <v>232217</v>
      </c>
      <c r="E32" s="104">
        <v>30226</v>
      </c>
      <c r="F32" s="104">
        <v>30226</v>
      </c>
      <c r="G32" s="106" t="s">
        <v>339</v>
      </c>
      <c r="H32" s="104" t="s">
        <v>339</v>
      </c>
      <c r="I32" s="106" t="s">
        <v>339</v>
      </c>
      <c r="J32" s="104">
        <v>201991</v>
      </c>
      <c r="K32" s="104">
        <v>75241</v>
      </c>
      <c r="L32" s="104">
        <v>105289</v>
      </c>
      <c r="M32" s="104">
        <v>15911</v>
      </c>
      <c r="N32" s="104">
        <v>5550</v>
      </c>
      <c r="O32" s="91">
        <v>100</v>
      </c>
      <c r="P32" s="91">
        <v>37.25</v>
      </c>
      <c r="Q32" s="91">
        <v>52.13</v>
      </c>
      <c r="R32" s="91">
        <v>7.88</v>
      </c>
      <c r="S32" s="91">
        <v>2.75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198"/>
      <c r="B33" s="27" t="s">
        <v>21</v>
      </c>
      <c r="C33" s="40" t="s">
        <v>22</v>
      </c>
      <c r="D33" s="103">
        <v>225900</v>
      </c>
      <c r="E33" s="104">
        <v>27956</v>
      </c>
      <c r="F33" s="104">
        <v>27956</v>
      </c>
      <c r="G33" s="106" t="s">
        <v>339</v>
      </c>
      <c r="H33" s="106" t="s">
        <v>339</v>
      </c>
      <c r="I33" s="106" t="s">
        <v>339</v>
      </c>
      <c r="J33" s="104">
        <v>197944</v>
      </c>
      <c r="K33" s="104">
        <v>60255</v>
      </c>
      <c r="L33" s="104">
        <v>98101</v>
      </c>
      <c r="M33" s="104">
        <v>15082</v>
      </c>
      <c r="N33" s="104">
        <v>24506</v>
      </c>
      <c r="O33" s="91">
        <v>100</v>
      </c>
      <c r="P33" s="91">
        <v>30.44</v>
      </c>
      <c r="Q33" s="91">
        <v>49.56</v>
      </c>
      <c r="R33" s="91">
        <v>7.62</v>
      </c>
      <c r="S33" s="91">
        <v>12.38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36">
        <v>542042</v>
      </c>
      <c r="E34" s="37">
        <v>91837</v>
      </c>
      <c r="F34" s="37">
        <v>91837</v>
      </c>
      <c r="G34" s="105" t="s">
        <v>338</v>
      </c>
      <c r="H34" s="105" t="s">
        <v>338</v>
      </c>
      <c r="I34" s="105" t="s">
        <v>338</v>
      </c>
      <c r="J34" s="37">
        <v>450205</v>
      </c>
      <c r="K34" s="37">
        <v>144142</v>
      </c>
      <c r="L34" s="37">
        <v>245868</v>
      </c>
      <c r="M34" s="37">
        <v>33144</v>
      </c>
      <c r="N34" s="37">
        <v>27051</v>
      </c>
      <c r="O34" s="90">
        <v>100</v>
      </c>
      <c r="P34" s="90">
        <v>32.02</v>
      </c>
      <c r="Q34" s="90">
        <v>54.61</v>
      </c>
      <c r="R34" s="90">
        <v>7.36</v>
      </c>
      <c r="S34" s="90">
        <v>6.01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103">
        <v>277417</v>
      </c>
      <c r="E35" s="104">
        <v>47941</v>
      </c>
      <c r="F35" s="104">
        <v>47941</v>
      </c>
      <c r="G35" s="106" t="s">
        <v>339</v>
      </c>
      <c r="H35" s="106" t="s">
        <v>339</v>
      </c>
      <c r="I35" s="106" t="s">
        <v>339</v>
      </c>
      <c r="J35" s="104">
        <v>229476</v>
      </c>
      <c r="K35" s="104">
        <v>81312</v>
      </c>
      <c r="L35" s="104">
        <v>126030</v>
      </c>
      <c r="M35" s="104">
        <v>16605</v>
      </c>
      <c r="N35" s="104">
        <v>5529</v>
      </c>
      <c r="O35" s="91">
        <v>100</v>
      </c>
      <c r="P35" s="91">
        <v>35.43</v>
      </c>
      <c r="Q35" s="91">
        <v>54.92</v>
      </c>
      <c r="R35" s="91">
        <v>7.24</v>
      </c>
      <c r="S35" s="91">
        <v>2.41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198"/>
      <c r="B36" s="27" t="s">
        <v>21</v>
      </c>
      <c r="C36" s="40" t="s">
        <v>22</v>
      </c>
      <c r="D36" s="103">
        <v>264625</v>
      </c>
      <c r="E36" s="104">
        <v>43896</v>
      </c>
      <c r="F36" s="104">
        <v>43896</v>
      </c>
      <c r="G36" s="106" t="s">
        <v>339</v>
      </c>
      <c r="H36" s="106" t="s">
        <v>339</v>
      </c>
      <c r="I36" s="106" t="s">
        <v>339</v>
      </c>
      <c r="J36" s="104">
        <v>220729</v>
      </c>
      <c r="K36" s="104">
        <v>62830</v>
      </c>
      <c r="L36" s="104">
        <v>119838</v>
      </c>
      <c r="M36" s="104">
        <v>16539</v>
      </c>
      <c r="N36" s="104">
        <v>21522</v>
      </c>
      <c r="O36" s="91">
        <v>100</v>
      </c>
      <c r="P36" s="91">
        <v>28.46</v>
      </c>
      <c r="Q36" s="91">
        <v>54.29</v>
      </c>
      <c r="R36" s="91">
        <v>7.49</v>
      </c>
      <c r="S36" s="91">
        <v>9.75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36">
        <v>563912</v>
      </c>
      <c r="E37" s="37">
        <v>79338</v>
      </c>
      <c r="F37" s="37">
        <v>79338</v>
      </c>
      <c r="G37" s="105" t="s">
        <v>338</v>
      </c>
      <c r="H37" s="105" t="s">
        <v>338</v>
      </c>
      <c r="I37" s="105" t="s">
        <v>338</v>
      </c>
      <c r="J37" s="37">
        <v>484574</v>
      </c>
      <c r="K37" s="37">
        <v>157412</v>
      </c>
      <c r="L37" s="37">
        <v>255346</v>
      </c>
      <c r="M37" s="37">
        <v>35207</v>
      </c>
      <c r="N37" s="37">
        <v>36609</v>
      </c>
      <c r="O37" s="90">
        <v>100</v>
      </c>
      <c r="P37" s="90">
        <v>32.48</v>
      </c>
      <c r="Q37" s="90">
        <v>52.69</v>
      </c>
      <c r="R37" s="90">
        <v>7.27</v>
      </c>
      <c r="S37" s="90">
        <v>7.55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103">
        <v>290726</v>
      </c>
      <c r="E38" s="104">
        <v>41675</v>
      </c>
      <c r="F38" s="104">
        <v>41675</v>
      </c>
      <c r="G38" s="106" t="s">
        <v>339</v>
      </c>
      <c r="H38" s="106" t="s">
        <v>339</v>
      </c>
      <c r="I38" s="106" t="s">
        <v>339</v>
      </c>
      <c r="J38" s="104">
        <v>249051</v>
      </c>
      <c r="K38" s="104">
        <v>89196</v>
      </c>
      <c r="L38" s="104">
        <v>133130</v>
      </c>
      <c r="M38" s="104">
        <v>18854</v>
      </c>
      <c r="N38" s="104">
        <v>7871</v>
      </c>
      <c r="O38" s="91">
        <v>100</v>
      </c>
      <c r="P38" s="91">
        <v>35.81</v>
      </c>
      <c r="Q38" s="91">
        <v>53.45</v>
      </c>
      <c r="R38" s="91">
        <v>7.57</v>
      </c>
      <c r="S38" s="91">
        <v>3.16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198"/>
      <c r="B39" s="27" t="s">
        <v>21</v>
      </c>
      <c r="C39" s="40" t="s">
        <v>22</v>
      </c>
      <c r="D39" s="103">
        <v>273186</v>
      </c>
      <c r="E39" s="104">
        <v>37663</v>
      </c>
      <c r="F39" s="104">
        <v>37663</v>
      </c>
      <c r="G39" s="106" t="s">
        <v>339</v>
      </c>
      <c r="H39" s="106" t="s">
        <v>339</v>
      </c>
      <c r="I39" s="106" t="s">
        <v>339</v>
      </c>
      <c r="J39" s="104">
        <v>235523</v>
      </c>
      <c r="K39" s="104">
        <v>68216</v>
      </c>
      <c r="L39" s="104">
        <v>122216</v>
      </c>
      <c r="M39" s="104">
        <v>16353</v>
      </c>
      <c r="N39" s="104">
        <v>28738</v>
      </c>
      <c r="O39" s="91">
        <v>100</v>
      </c>
      <c r="P39" s="91">
        <v>28.96</v>
      </c>
      <c r="Q39" s="91">
        <v>51.89</v>
      </c>
      <c r="R39" s="91">
        <v>6.94</v>
      </c>
      <c r="S39" s="91">
        <v>12.2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36">
        <v>1289072</v>
      </c>
      <c r="E40" s="37">
        <v>178857</v>
      </c>
      <c r="F40" s="37">
        <v>178857</v>
      </c>
      <c r="G40" s="37" t="s">
        <v>338</v>
      </c>
      <c r="H40" s="105" t="s">
        <v>338</v>
      </c>
      <c r="I40" s="105" t="s">
        <v>338</v>
      </c>
      <c r="J40" s="37">
        <v>1110215</v>
      </c>
      <c r="K40" s="37">
        <v>375983</v>
      </c>
      <c r="L40" s="37">
        <v>590665</v>
      </c>
      <c r="M40" s="37">
        <v>62777</v>
      </c>
      <c r="N40" s="37">
        <v>80790</v>
      </c>
      <c r="O40" s="90">
        <v>100</v>
      </c>
      <c r="P40" s="90">
        <v>33.87</v>
      </c>
      <c r="Q40" s="90">
        <v>53.2</v>
      </c>
      <c r="R40" s="90">
        <v>5.65</v>
      </c>
      <c r="S40" s="90">
        <v>7.28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103">
        <v>658561</v>
      </c>
      <c r="E41" s="104">
        <v>93618</v>
      </c>
      <c r="F41" s="104">
        <v>93618</v>
      </c>
      <c r="G41" s="106" t="s">
        <v>339</v>
      </c>
      <c r="H41" s="106" t="s">
        <v>339</v>
      </c>
      <c r="I41" s="106" t="s">
        <v>339</v>
      </c>
      <c r="J41" s="104">
        <v>564943</v>
      </c>
      <c r="K41" s="104">
        <v>210040</v>
      </c>
      <c r="L41" s="104">
        <v>304950</v>
      </c>
      <c r="M41" s="104">
        <v>33482</v>
      </c>
      <c r="N41" s="104">
        <v>16471</v>
      </c>
      <c r="O41" s="91">
        <v>100</v>
      </c>
      <c r="P41" s="91">
        <v>37.18</v>
      </c>
      <c r="Q41" s="91">
        <v>53.98</v>
      </c>
      <c r="R41" s="91">
        <v>5.93</v>
      </c>
      <c r="S41" s="91">
        <v>2.92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198"/>
      <c r="B42" s="27" t="s">
        <v>21</v>
      </c>
      <c r="C42" s="40" t="s">
        <v>22</v>
      </c>
      <c r="D42" s="103">
        <v>630511</v>
      </c>
      <c r="E42" s="104">
        <v>85239</v>
      </c>
      <c r="F42" s="104">
        <v>85239</v>
      </c>
      <c r="G42" s="104" t="s">
        <v>339</v>
      </c>
      <c r="H42" s="106" t="s">
        <v>339</v>
      </c>
      <c r="I42" s="106" t="s">
        <v>339</v>
      </c>
      <c r="J42" s="104">
        <v>545272</v>
      </c>
      <c r="K42" s="104">
        <v>165943</v>
      </c>
      <c r="L42" s="104">
        <v>285715</v>
      </c>
      <c r="M42" s="104">
        <v>29295</v>
      </c>
      <c r="N42" s="104">
        <v>64319</v>
      </c>
      <c r="O42" s="91">
        <v>100</v>
      </c>
      <c r="P42" s="91">
        <v>30.43</v>
      </c>
      <c r="Q42" s="91">
        <v>52.4</v>
      </c>
      <c r="R42" s="91">
        <v>5.37</v>
      </c>
      <c r="S42" s="91">
        <v>11.8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36">
        <v>509490</v>
      </c>
      <c r="E43" s="37">
        <v>60965</v>
      </c>
      <c r="F43" s="37">
        <v>60965</v>
      </c>
      <c r="G43" s="105" t="s">
        <v>338</v>
      </c>
      <c r="H43" s="105" t="s">
        <v>338</v>
      </c>
      <c r="I43" s="105" t="s">
        <v>338</v>
      </c>
      <c r="J43" s="37">
        <v>448525</v>
      </c>
      <c r="K43" s="37">
        <v>149647</v>
      </c>
      <c r="L43" s="37">
        <v>226926</v>
      </c>
      <c r="M43" s="37">
        <v>34750</v>
      </c>
      <c r="N43" s="37">
        <v>37202</v>
      </c>
      <c r="O43" s="90">
        <v>100</v>
      </c>
      <c r="P43" s="90">
        <v>33.36</v>
      </c>
      <c r="Q43" s="90">
        <v>50.59</v>
      </c>
      <c r="R43" s="90">
        <v>7.75</v>
      </c>
      <c r="S43" s="90">
        <v>8.29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103">
        <v>261379</v>
      </c>
      <c r="E44" s="104">
        <v>31669</v>
      </c>
      <c r="F44" s="104">
        <v>31669</v>
      </c>
      <c r="G44" s="106" t="s">
        <v>339</v>
      </c>
      <c r="H44" s="106" t="s">
        <v>339</v>
      </c>
      <c r="I44" s="106" t="s">
        <v>339</v>
      </c>
      <c r="J44" s="104">
        <v>229710</v>
      </c>
      <c r="K44" s="104">
        <v>83994</v>
      </c>
      <c r="L44" s="104">
        <v>119518</v>
      </c>
      <c r="M44" s="104">
        <v>18527</v>
      </c>
      <c r="N44" s="104">
        <v>7671</v>
      </c>
      <c r="O44" s="91">
        <v>100</v>
      </c>
      <c r="P44" s="91">
        <v>36.57</v>
      </c>
      <c r="Q44" s="91">
        <v>52.03</v>
      </c>
      <c r="R44" s="91">
        <v>8.07</v>
      </c>
      <c r="S44" s="91">
        <v>3.34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198"/>
      <c r="B45" s="27" t="s">
        <v>21</v>
      </c>
      <c r="C45" s="40" t="s">
        <v>22</v>
      </c>
      <c r="D45" s="103">
        <v>248111</v>
      </c>
      <c r="E45" s="104">
        <v>29296</v>
      </c>
      <c r="F45" s="104">
        <v>29296</v>
      </c>
      <c r="G45" s="106" t="s">
        <v>339</v>
      </c>
      <c r="H45" s="106" t="s">
        <v>339</v>
      </c>
      <c r="I45" s="106" t="s">
        <v>339</v>
      </c>
      <c r="J45" s="104">
        <v>218815</v>
      </c>
      <c r="K45" s="104">
        <v>65653</v>
      </c>
      <c r="L45" s="104">
        <v>107408</v>
      </c>
      <c r="M45" s="104">
        <v>16223</v>
      </c>
      <c r="N45" s="104">
        <v>29531</v>
      </c>
      <c r="O45" s="91">
        <v>100</v>
      </c>
      <c r="P45" s="91">
        <v>30</v>
      </c>
      <c r="Q45" s="91">
        <v>49.09</v>
      </c>
      <c r="R45" s="91">
        <v>7.41</v>
      </c>
      <c r="S45" s="91">
        <v>13.5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36">
        <v>699633</v>
      </c>
      <c r="E46" s="37">
        <v>87884</v>
      </c>
      <c r="F46" s="37">
        <v>87884</v>
      </c>
      <c r="G46" s="37" t="s">
        <v>338</v>
      </c>
      <c r="H46" s="105" t="s">
        <v>338</v>
      </c>
      <c r="I46" s="105" t="s">
        <v>338</v>
      </c>
      <c r="J46" s="37">
        <v>611749</v>
      </c>
      <c r="K46" s="37">
        <v>192082</v>
      </c>
      <c r="L46" s="37">
        <v>322345</v>
      </c>
      <c r="M46" s="37">
        <v>42010</v>
      </c>
      <c r="N46" s="37">
        <v>55312</v>
      </c>
      <c r="O46" s="90">
        <v>100</v>
      </c>
      <c r="P46" s="90">
        <v>31.4</v>
      </c>
      <c r="Q46" s="90">
        <v>52.69</v>
      </c>
      <c r="R46" s="90">
        <v>6.87</v>
      </c>
      <c r="S46" s="90">
        <v>9.04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103">
        <v>363832</v>
      </c>
      <c r="E47" s="104">
        <v>46082</v>
      </c>
      <c r="F47" s="104">
        <v>46082</v>
      </c>
      <c r="G47" s="106" t="s">
        <v>339</v>
      </c>
      <c r="H47" s="106" t="s">
        <v>339</v>
      </c>
      <c r="I47" s="106" t="s">
        <v>339</v>
      </c>
      <c r="J47" s="104">
        <v>317750</v>
      </c>
      <c r="K47" s="104">
        <v>108569</v>
      </c>
      <c r="L47" s="104">
        <v>173846</v>
      </c>
      <c r="M47" s="104">
        <v>23933</v>
      </c>
      <c r="N47" s="104">
        <v>11402</v>
      </c>
      <c r="O47" s="91">
        <v>100</v>
      </c>
      <c r="P47" s="91">
        <v>34.17</v>
      </c>
      <c r="Q47" s="91">
        <v>54.71</v>
      </c>
      <c r="R47" s="91">
        <v>7.53</v>
      </c>
      <c r="S47" s="91">
        <v>3.59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198"/>
      <c r="B48" s="27" t="s">
        <v>21</v>
      </c>
      <c r="C48" s="40" t="s">
        <v>22</v>
      </c>
      <c r="D48" s="103">
        <v>335801</v>
      </c>
      <c r="E48" s="104">
        <v>41802</v>
      </c>
      <c r="F48" s="104">
        <v>41802</v>
      </c>
      <c r="G48" s="104" t="s">
        <v>339</v>
      </c>
      <c r="H48" s="106" t="s">
        <v>339</v>
      </c>
      <c r="I48" s="106" t="s">
        <v>339</v>
      </c>
      <c r="J48" s="104">
        <v>293999</v>
      </c>
      <c r="K48" s="104">
        <v>83513</v>
      </c>
      <c r="L48" s="104">
        <v>148499</v>
      </c>
      <c r="M48" s="104">
        <v>18077</v>
      </c>
      <c r="N48" s="104">
        <v>43910</v>
      </c>
      <c r="O48" s="91">
        <v>100</v>
      </c>
      <c r="P48" s="91">
        <v>28.41</v>
      </c>
      <c r="Q48" s="91">
        <v>50.51</v>
      </c>
      <c r="R48" s="91">
        <v>6.15</v>
      </c>
      <c r="S48" s="91">
        <v>14.94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36">
        <v>519839</v>
      </c>
      <c r="E49" s="37">
        <v>55736</v>
      </c>
      <c r="F49" s="37">
        <v>55736</v>
      </c>
      <c r="G49" s="37" t="s">
        <v>338</v>
      </c>
      <c r="H49" s="105" t="s">
        <v>338</v>
      </c>
      <c r="I49" s="105" t="s">
        <v>338</v>
      </c>
      <c r="J49" s="37">
        <v>464103</v>
      </c>
      <c r="K49" s="37">
        <v>147049</v>
      </c>
      <c r="L49" s="37">
        <v>240859</v>
      </c>
      <c r="M49" s="37">
        <v>34010</v>
      </c>
      <c r="N49" s="37">
        <v>42185</v>
      </c>
      <c r="O49" s="90">
        <v>100</v>
      </c>
      <c r="P49" s="90">
        <v>31.68</v>
      </c>
      <c r="Q49" s="90">
        <v>51.9</v>
      </c>
      <c r="R49" s="90">
        <v>7.33</v>
      </c>
      <c r="S49" s="90">
        <v>9.09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103">
        <v>270681</v>
      </c>
      <c r="E50" s="104">
        <v>29182</v>
      </c>
      <c r="F50" s="104">
        <v>29182</v>
      </c>
      <c r="G50" s="106" t="s">
        <v>339</v>
      </c>
      <c r="H50" s="106" t="s">
        <v>339</v>
      </c>
      <c r="I50" s="106" t="s">
        <v>339</v>
      </c>
      <c r="J50" s="104">
        <v>241499</v>
      </c>
      <c r="K50" s="104">
        <v>83732</v>
      </c>
      <c r="L50" s="104">
        <v>129066</v>
      </c>
      <c r="M50" s="104">
        <v>19767</v>
      </c>
      <c r="N50" s="104">
        <v>8934</v>
      </c>
      <c r="O50" s="91">
        <v>100</v>
      </c>
      <c r="P50" s="91">
        <v>34.67</v>
      </c>
      <c r="Q50" s="91">
        <v>53.44</v>
      </c>
      <c r="R50" s="91">
        <v>8.19</v>
      </c>
      <c r="S50" s="91">
        <v>3.7</v>
      </c>
      <c r="T50" s="4"/>
      <c r="AQ50"/>
      <c r="AR50"/>
    </row>
    <row r="51" spans="1:44" s="1" customFormat="1" ht="12" customHeight="1">
      <c r="A51" s="198"/>
      <c r="B51" s="27" t="s">
        <v>21</v>
      </c>
      <c r="C51" s="40" t="s">
        <v>22</v>
      </c>
      <c r="D51" s="103">
        <v>249158</v>
      </c>
      <c r="E51" s="104">
        <v>26554</v>
      </c>
      <c r="F51" s="104">
        <v>26554</v>
      </c>
      <c r="G51" s="104" t="s">
        <v>339</v>
      </c>
      <c r="H51" s="106" t="s">
        <v>339</v>
      </c>
      <c r="I51" s="106" t="s">
        <v>339</v>
      </c>
      <c r="J51" s="104">
        <v>222604</v>
      </c>
      <c r="K51" s="104">
        <v>63317</v>
      </c>
      <c r="L51" s="104">
        <v>111793</v>
      </c>
      <c r="M51" s="104">
        <v>14243</v>
      </c>
      <c r="N51" s="104">
        <v>33251</v>
      </c>
      <c r="O51" s="91">
        <v>100</v>
      </c>
      <c r="P51" s="91">
        <v>28.44</v>
      </c>
      <c r="Q51" s="91">
        <v>50.22</v>
      </c>
      <c r="R51" s="91">
        <v>6.4</v>
      </c>
      <c r="S51" s="91">
        <v>14.94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36">
        <v>841253</v>
      </c>
      <c r="E52" s="37">
        <v>97079</v>
      </c>
      <c r="F52" s="37">
        <v>97079</v>
      </c>
      <c r="G52" s="105" t="s">
        <v>338</v>
      </c>
      <c r="H52" s="105" t="s">
        <v>338</v>
      </c>
      <c r="I52" s="105" t="s">
        <v>338</v>
      </c>
      <c r="J52" s="37">
        <v>744174</v>
      </c>
      <c r="K52" s="37">
        <v>254467</v>
      </c>
      <c r="L52" s="37">
        <v>365210</v>
      </c>
      <c r="M52" s="37">
        <v>63968</v>
      </c>
      <c r="N52" s="37">
        <v>60529</v>
      </c>
      <c r="O52" s="90">
        <v>100</v>
      </c>
      <c r="P52" s="90">
        <v>34.19</v>
      </c>
      <c r="Q52" s="90">
        <v>49.08</v>
      </c>
      <c r="R52" s="90">
        <v>8.6</v>
      </c>
      <c r="S52" s="90">
        <v>8.13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103">
        <v>430925</v>
      </c>
      <c r="E53" s="104">
        <v>50604</v>
      </c>
      <c r="F53" s="104">
        <v>50604</v>
      </c>
      <c r="G53" s="106" t="s">
        <v>339</v>
      </c>
      <c r="H53" s="106" t="s">
        <v>339</v>
      </c>
      <c r="I53" s="106" t="s">
        <v>339</v>
      </c>
      <c r="J53" s="104">
        <v>380321</v>
      </c>
      <c r="K53" s="104">
        <v>144401</v>
      </c>
      <c r="L53" s="104">
        <v>189210</v>
      </c>
      <c r="M53" s="104">
        <v>34206</v>
      </c>
      <c r="N53" s="104">
        <v>12504</v>
      </c>
      <c r="O53" s="91">
        <v>100</v>
      </c>
      <c r="P53" s="91">
        <v>37.97</v>
      </c>
      <c r="Q53" s="91">
        <v>49.75</v>
      </c>
      <c r="R53" s="91">
        <v>8.99</v>
      </c>
      <c r="S53" s="91">
        <v>3.29</v>
      </c>
      <c r="T53" s="4"/>
    </row>
    <row r="54" spans="1:20" s="1" customFormat="1" ht="12" customHeight="1">
      <c r="A54" s="198"/>
      <c r="B54" s="27" t="s">
        <v>21</v>
      </c>
      <c r="C54" s="40" t="s">
        <v>22</v>
      </c>
      <c r="D54" s="103">
        <v>410328</v>
      </c>
      <c r="E54" s="104">
        <v>46475</v>
      </c>
      <c r="F54" s="104">
        <v>46475</v>
      </c>
      <c r="G54" s="106" t="s">
        <v>339</v>
      </c>
      <c r="H54" s="106" t="s">
        <v>339</v>
      </c>
      <c r="I54" s="106" t="s">
        <v>339</v>
      </c>
      <c r="J54" s="104">
        <v>363853</v>
      </c>
      <c r="K54" s="104">
        <v>110066</v>
      </c>
      <c r="L54" s="104">
        <v>176000</v>
      </c>
      <c r="M54" s="104">
        <v>29762</v>
      </c>
      <c r="N54" s="104">
        <v>48025</v>
      </c>
      <c r="O54" s="91">
        <v>100</v>
      </c>
      <c r="P54" s="91">
        <v>30.25</v>
      </c>
      <c r="Q54" s="91">
        <v>48.37</v>
      </c>
      <c r="R54" s="91">
        <v>8.18</v>
      </c>
      <c r="S54" s="91">
        <v>13.2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36">
        <v>222452</v>
      </c>
      <c r="E55" s="37">
        <v>28236</v>
      </c>
      <c r="F55" s="37">
        <v>28236</v>
      </c>
      <c r="G55" s="105" t="s">
        <v>338</v>
      </c>
      <c r="H55" s="105" t="s">
        <v>338</v>
      </c>
      <c r="I55" s="105" t="s">
        <v>338</v>
      </c>
      <c r="J55" s="37">
        <v>194216</v>
      </c>
      <c r="K55" s="37">
        <v>68563</v>
      </c>
      <c r="L55" s="37">
        <v>87679</v>
      </c>
      <c r="M55" s="37">
        <v>20355</v>
      </c>
      <c r="N55" s="37">
        <v>17619</v>
      </c>
      <c r="O55" s="90">
        <v>100</v>
      </c>
      <c r="P55" s="90">
        <v>35.3</v>
      </c>
      <c r="Q55" s="90">
        <v>45.15</v>
      </c>
      <c r="R55" s="90">
        <v>10.48</v>
      </c>
      <c r="S55" s="90">
        <v>9.07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103">
        <v>115174</v>
      </c>
      <c r="E56" s="104">
        <v>14739</v>
      </c>
      <c r="F56" s="104">
        <v>14739</v>
      </c>
      <c r="G56" s="106" t="s">
        <v>339</v>
      </c>
      <c r="H56" s="106" t="s">
        <v>339</v>
      </c>
      <c r="I56" s="106" t="s">
        <v>339</v>
      </c>
      <c r="J56" s="104">
        <v>100435</v>
      </c>
      <c r="K56" s="104">
        <v>40782</v>
      </c>
      <c r="L56" s="104">
        <v>45891</v>
      </c>
      <c r="M56" s="104">
        <v>10583</v>
      </c>
      <c r="N56" s="104">
        <v>3179</v>
      </c>
      <c r="O56" s="91">
        <v>100</v>
      </c>
      <c r="P56" s="91">
        <v>40.61</v>
      </c>
      <c r="Q56" s="91">
        <v>45.69</v>
      </c>
      <c r="R56" s="91">
        <v>10.54</v>
      </c>
      <c r="S56" s="91">
        <v>3.17</v>
      </c>
      <c r="T56" s="4"/>
      <c r="AQ56" s="5"/>
      <c r="AR56" s="5"/>
    </row>
    <row r="57" spans="1:44" s="1" customFormat="1" ht="12" customHeight="1">
      <c r="A57" s="198"/>
      <c r="B57" s="27" t="s">
        <v>21</v>
      </c>
      <c r="C57" s="40" t="s">
        <v>22</v>
      </c>
      <c r="D57" s="103">
        <v>107278</v>
      </c>
      <c r="E57" s="104">
        <v>13497</v>
      </c>
      <c r="F57" s="104">
        <v>13497</v>
      </c>
      <c r="G57" s="106" t="s">
        <v>339</v>
      </c>
      <c r="H57" s="106" t="s">
        <v>339</v>
      </c>
      <c r="I57" s="106" t="s">
        <v>339</v>
      </c>
      <c r="J57" s="104">
        <v>93781</v>
      </c>
      <c r="K57" s="104">
        <v>27781</v>
      </c>
      <c r="L57" s="104">
        <v>41788</v>
      </c>
      <c r="M57" s="104">
        <v>9772</v>
      </c>
      <c r="N57" s="104">
        <v>14440</v>
      </c>
      <c r="O57" s="91">
        <v>100</v>
      </c>
      <c r="P57" s="91">
        <v>29.62</v>
      </c>
      <c r="Q57" s="91">
        <v>44.56</v>
      </c>
      <c r="R57" s="91">
        <v>10.42</v>
      </c>
      <c r="S57" s="91">
        <v>15.4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331945</v>
      </c>
      <c r="E58" s="37">
        <v>42148</v>
      </c>
      <c r="F58" s="37">
        <v>42148</v>
      </c>
      <c r="G58" s="105" t="s">
        <v>338</v>
      </c>
      <c r="H58" s="105" t="s">
        <v>338</v>
      </c>
      <c r="I58" s="105" t="s">
        <v>338</v>
      </c>
      <c r="J58" s="37">
        <v>289797</v>
      </c>
      <c r="K58" s="37">
        <v>102848</v>
      </c>
      <c r="L58" s="37">
        <v>131785</v>
      </c>
      <c r="M58" s="37">
        <v>31432</v>
      </c>
      <c r="N58" s="37">
        <v>23732</v>
      </c>
      <c r="O58" s="90">
        <v>100</v>
      </c>
      <c r="P58" s="90">
        <v>35.49</v>
      </c>
      <c r="Q58" s="90">
        <v>45.47</v>
      </c>
      <c r="R58" s="90">
        <v>10.85</v>
      </c>
      <c r="S58" s="90">
        <v>8.19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103">
        <v>169335</v>
      </c>
      <c r="E59" s="104">
        <v>22079</v>
      </c>
      <c r="F59" s="104">
        <v>22079</v>
      </c>
      <c r="G59" s="106" t="s">
        <v>339</v>
      </c>
      <c r="H59" s="106" t="s">
        <v>339</v>
      </c>
      <c r="I59" s="106" t="s">
        <v>339</v>
      </c>
      <c r="J59" s="104">
        <v>147256</v>
      </c>
      <c r="K59" s="104">
        <v>59232</v>
      </c>
      <c r="L59" s="104">
        <v>67915</v>
      </c>
      <c r="M59" s="104">
        <v>15943</v>
      </c>
      <c r="N59" s="104">
        <v>4166</v>
      </c>
      <c r="O59" s="91">
        <v>100</v>
      </c>
      <c r="P59" s="91">
        <v>40.22</v>
      </c>
      <c r="Q59" s="91">
        <v>46.12</v>
      </c>
      <c r="R59" s="91">
        <v>10.83</v>
      </c>
      <c r="S59" s="91">
        <v>2.83</v>
      </c>
      <c r="T59" s="4"/>
      <c r="AQ59" s="5"/>
      <c r="AR59" s="5"/>
    </row>
    <row r="60" spans="1:44" s="1" customFormat="1" ht="12" customHeight="1">
      <c r="A60" s="198"/>
      <c r="B60" s="27" t="s">
        <v>21</v>
      </c>
      <c r="C60" s="40" t="s">
        <v>22</v>
      </c>
      <c r="D60" s="103">
        <v>162610</v>
      </c>
      <c r="E60" s="104">
        <v>20069</v>
      </c>
      <c r="F60" s="104">
        <v>20069</v>
      </c>
      <c r="G60" s="106" t="s">
        <v>339</v>
      </c>
      <c r="H60" s="106" t="s">
        <v>339</v>
      </c>
      <c r="I60" s="106" t="s">
        <v>339</v>
      </c>
      <c r="J60" s="104">
        <v>142541</v>
      </c>
      <c r="K60" s="104">
        <v>43616</v>
      </c>
      <c r="L60" s="104">
        <v>63870</v>
      </c>
      <c r="M60" s="104">
        <v>15489</v>
      </c>
      <c r="N60" s="104">
        <v>19566</v>
      </c>
      <c r="O60" s="91">
        <v>100</v>
      </c>
      <c r="P60" s="91">
        <v>30.6</v>
      </c>
      <c r="Q60" s="91">
        <v>44.81</v>
      </c>
      <c r="R60" s="91">
        <v>10.87</v>
      </c>
      <c r="S60" s="91">
        <v>13.73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102304</v>
      </c>
      <c r="E61" s="37">
        <v>11692</v>
      </c>
      <c r="F61" s="37">
        <v>11692</v>
      </c>
      <c r="G61" s="105" t="s">
        <v>338</v>
      </c>
      <c r="H61" s="105" t="s">
        <v>338</v>
      </c>
      <c r="I61" s="105" t="s">
        <v>338</v>
      </c>
      <c r="J61" s="37">
        <v>90612</v>
      </c>
      <c r="K61" s="37">
        <v>31620</v>
      </c>
      <c r="L61" s="37">
        <v>44937</v>
      </c>
      <c r="M61" s="37">
        <v>7109</v>
      </c>
      <c r="N61" s="37">
        <v>6946</v>
      </c>
      <c r="O61" s="90">
        <v>100</v>
      </c>
      <c r="P61" s="90">
        <v>34.9</v>
      </c>
      <c r="Q61" s="90">
        <v>49.59</v>
      </c>
      <c r="R61" s="90">
        <v>7.85</v>
      </c>
      <c r="S61" s="90">
        <v>7.67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103">
        <v>52769</v>
      </c>
      <c r="E62" s="104">
        <v>6110</v>
      </c>
      <c r="F62" s="104">
        <v>6110</v>
      </c>
      <c r="G62" s="106" t="s">
        <v>339</v>
      </c>
      <c r="H62" s="106" t="s">
        <v>339</v>
      </c>
      <c r="I62" s="106" t="s">
        <v>339</v>
      </c>
      <c r="J62" s="104">
        <v>46659</v>
      </c>
      <c r="K62" s="104">
        <v>18037</v>
      </c>
      <c r="L62" s="104">
        <v>23383</v>
      </c>
      <c r="M62" s="104">
        <v>3807</v>
      </c>
      <c r="N62" s="104">
        <v>1432</v>
      </c>
      <c r="O62" s="91">
        <v>100</v>
      </c>
      <c r="P62" s="91">
        <v>38.66</v>
      </c>
      <c r="Q62" s="91">
        <v>50.11</v>
      </c>
      <c r="R62" s="91">
        <v>8.16</v>
      </c>
      <c r="S62" s="91">
        <v>3.07</v>
      </c>
      <c r="T62" s="4"/>
      <c r="AQ62" s="5"/>
      <c r="AR62" s="5"/>
    </row>
    <row r="63" spans="1:44" s="1" customFormat="1" ht="12" customHeight="1">
      <c r="A63" s="198"/>
      <c r="B63" s="27" t="s">
        <v>21</v>
      </c>
      <c r="C63" s="40" t="s">
        <v>22</v>
      </c>
      <c r="D63" s="103">
        <v>49535</v>
      </c>
      <c r="E63" s="104">
        <v>5582</v>
      </c>
      <c r="F63" s="104">
        <v>5582</v>
      </c>
      <c r="G63" s="106" t="s">
        <v>339</v>
      </c>
      <c r="H63" s="106" t="s">
        <v>339</v>
      </c>
      <c r="I63" s="106" t="s">
        <v>339</v>
      </c>
      <c r="J63" s="104">
        <v>43953</v>
      </c>
      <c r="K63" s="104">
        <v>13583</v>
      </c>
      <c r="L63" s="104">
        <v>21554</v>
      </c>
      <c r="M63" s="104">
        <v>3302</v>
      </c>
      <c r="N63" s="104">
        <v>5514</v>
      </c>
      <c r="O63" s="91">
        <v>100</v>
      </c>
      <c r="P63" s="91">
        <v>30.9</v>
      </c>
      <c r="Q63" s="91">
        <v>49.04</v>
      </c>
      <c r="R63" s="91">
        <v>7.51</v>
      </c>
      <c r="S63" s="91">
        <v>12.55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372105</v>
      </c>
      <c r="E64" s="37">
        <v>41273</v>
      </c>
      <c r="F64" s="37">
        <v>41273</v>
      </c>
      <c r="G64" s="105" t="s">
        <v>338</v>
      </c>
      <c r="H64" s="105" t="s">
        <v>338</v>
      </c>
      <c r="I64" s="105" t="s">
        <v>338</v>
      </c>
      <c r="J64" s="37">
        <v>330832</v>
      </c>
      <c r="K64" s="37">
        <v>119650</v>
      </c>
      <c r="L64" s="37">
        <v>154699</v>
      </c>
      <c r="M64" s="37">
        <v>33740</v>
      </c>
      <c r="N64" s="37">
        <v>22743</v>
      </c>
      <c r="O64" s="90">
        <v>100</v>
      </c>
      <c r="P64" s="90">
        <v>36.17</v>
      </c>
      <c r="Q64" s="90">
        <v>46.76</v>
      </c>
      <c r="R64" s="90">
        <v>10.2</v>
      </c>
      <c r="S64" s="90">
        <v>6.87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103">
        <v>186942</v>
      </c>
      <c r="E65" s="104">
        <v>21586</v>
      </c>
      <c r="F65" s="104">
        <v>21586</v>
      </c>
      <c r="G65" s="106" t="s">
        <v>339</v>
      </c>
      <c r="H65" s="106" t="s">
        <v>339</v>
      </c>
      <c r="I65" s="106" t="s">
        <v>339</v>
      </c>
      <c r="J65" s="104">
        <v>165356</v>
      </c>
      <c r="K65" s="104">
        <v>66102</v>
      </c>
      <c r="L65" s="104">
        <v>78981</v>
      </c>
      <c r="M65" s="104">
        <v>16394</v>
      </c>
      <c r="N65" s="104">
        <v>3879</v>
      </c>
      <c r="O65" s="91">
        <v>100</v>
      </c>
      <c r="P65" s="91">
        <v>39.98</v>
      </c>
      <c r="Q65" s="91">
        <v>47.76</v>
      </c>
      <c r="R65" s="91">
        <v>9.91</v>
      </c>
      <c r="S65" s="91">
        <v>2.35</v>
      </c>
      <c r="T65" s="4"/>
      <c r="AQ65" s="5"/>
      <c r="AR65" s="5"/>
    </row>
    <row r="66" spans="1:44" s="1" customFormat="1" ht="12" customHeight="1">
      <c r="A66" s="198"/>
      <c r="B66" s="27" t="s">
        <v>21</v>
      </c>
      <c r="C66" s="40" t="s">
        <v>22</v>
      </c>
      <c r="D66" s="103">
        <v>185163</v>
      </c>
      <c r="E66" s="104">
        <v>19687</v>
      </c>
      <c r="F66" s="104">
        <v>19687</v>
      </c>
      <c r="G66" s="106" t="s">
        <v>339</v>
      </c>
      <c r="H66" s="106" t="s">
        <v>339</v>
      </c>
      <c r="I66" s="106" t="s">
        <v>339</v>
      </c>
      <c r="J66" s="104">
        <v>165476</v>
      </c>
      <c r="K66" s="104">
        <v>53548</v>
      </c>
      <c r="L66" s="104">
        <v>75718</v>
      </c>
      <c r="M66" s="104">
        <v>17346</v>
      </c>
      <c r="N66" s="104">
        <v>18864</v>
      </c>
      <c r="O66" s="91">
        <v>100</v>
      </c>
      <c r="P66" s="91">
        <v>32.36</v>
      </c>
      <c r="Q66" s="91">
        <v>45.76</v>
      </c>
      <c r="R66" s="91">
        <v>10.48</v>
      </c>
      <c r="S66" s="91">
        <v>11.4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434060</v>
      </c>
      <c r="E67" s="37">
        <v>76777</v>
      </c>
      <c r="F67" s="37">
        <v>76777</v>
      </c>
      <c r="G67" s="105" t="s">
        <v>338</v>
      </c>
      <c r="H67" s="105" t="s">
        <v>338</v>
      </c>
      <c r="I67" s="105" t="s">
        <v>338</v>
      </c>
      <c r="J67" s="37">
        <v>357283</v>
      </c>
      <c r="K67" s="37">
        <v>118672</v>
      </c>
      <c r="L67" s="37">
        <v>192035</v>
      </c>
      <c r="M67" s="37">
        <v>26608</v>
      </c>
      <c r="N67" s="37">
        <v>19968</v>
      </c>
      <c r="O67" s="90">
        <v>100</v>
      </c>
      <c r="P67" s="90">
        <v>33.22</v>
      </c>
      <c r="Q67" s="90">
        <v>53.75</v>
      </c>
      <c r="R67" s="90">
        <v>7.45</v>
      </c>
      <c r="S67" s="90">
        <v>5.59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103">
        <v>214795</v>
      </c>
      <c r="E68" s="104">
        <v>40131</v>
      </c>
      <c r="F68" s="104">
        <v>40131</v>
      </c>
      <c r="G68" s="106" t="s">
        <v>339</v>
      </c>
      <c r="H68" s="106" t="s">
        <v>339</v>
      </c>
      <c r="I68" s="106" t="s">
        <v>339</v>
      </c>
      <c r="J68" s="104">
        <v>174664</v>
      </c>
      <c r="K68" s="104">
        <v>64172</v>
      </c>
      <c r="L68" s="104">
        <v>94759</v>
      </c>
      <c r="M68" s="104">
        <v>12242</v>
      </c>
      <c r="N68" s="104">
        <v>3491</v>
      </c>
      <c r="O68" s="91">
        <v>100</v>
      </c>
      <c r="P68" s="91">
        <v>36.74</v>
      </c>
      <c r="Q68" s="91">
        <v>54.25</v>
      </c>
      <c r="R68" s="91">
        <v>7.01</v>
      </c>
      <c r="S68" s="91">
        <v>2</v>
      </c>
      <c r="T68" s="4"/>
      <c r="AQ68" s="5"/>
      <c r="AR68" s="5"/>
    </row>
    <row r="69" spans="1:44" s="1" customFormat="1" ht="12" customHeight="1">
      <c r="A69" s="198"/>
      <c r="B69" s="27" t="s">
        <v>21</v>
      </c>
      <c r="C69" s="40" t="s">
        <v>22</v>
      </c>
      <c r="D69" s="103">
        <v>219265</v>
      </c>
      <c r="E69" s="104">
        <v>36646</v>
      </c>
      <c r="F69" s="104">
        <v>36646</v>
      </c>
      <c r="G69" s="106" t="s">
        <v>339</v>
      </c>
      <c r="H69" s="106" t="s">
        <v>339</v>
      </c>
      <c r="I69" s="106" t="s">
        <v>339</v>
      </c>
      <c r="J69" s="104">
        <v>182619</v>
      </c>
      <c r="K69" s="104">
        <v>54500</v>
      </c>
      <c r="L69" s="104">
        <v>97276</v>
      </c>
      <c r="M69" s="104">
        <v>14366</v>
      </c>
      <c r="N69" s="104">
        <v>16477</v>
      </c>
      <c r="O69" s="91">
        <v>100</v>
      </c>
      <c r="P69" s="91">
        <v>29.84</v>
      </c>
      <c r="Q69" s="91">
        <v>53.27</v>
      </c>
      <c r="R69" s="91">
        <v>7.87</v>
      </c>
      <c r="S69" s="91">
        <v>9.02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270366</v>
      </c>
      <c r="E70" s="37">
        <v>39605</v>
      </c>
      <c r="F70" s="37">
        <v>39605</v>
      </c>
      <c r="G70" s="105" t="s">
        <v>338</v>
      </c>
      <c r="H70" s="105" t="s">
        <v>338</v>
      </c>
      <c r="I70" s="105" t="s">
        <v>338</v>
      </c>
      <c r="J70" s="37">
        <v>230761</v>
      </c>
      <c r="K70" s="37">
        <v>83154</v>
      </c>
      <c r="L70" s="37">
        <v>113178</v>
      </c>
      <c r="M70" s="37">
        <v>19086</v>
      </c>
      <c r="N70" s="37">
        <v>15343</v>
      </c>
      <c r="O70" s="90">
        <v>100</v>
      </c>
      <c r="P70" s="90">
        <v>36.03</v>
      </c>
      <c r="Q70" s="90">
        <v>49.05</v>
      </c>
      <c r="R70" s="90">
        <v>8.27</v>
      </c>
      <c r="S70" s="90">
        <v>6.65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103">
        <v>131907</v>
      </c>
      <c r="E71" s="104">
        <v>20707</v>
      </c>
      <c r="F71" s="104">
        <v>20707</v>
      </c>
      <c r="G71" s="106" t="s">
        <v>339</v>
      </c>
      <c r="H71" s="106" t="s">
        <v>339</v>
      </c>
      <c r="I71" s="106" t="s">
        <v>339</v>
      </c>
      <c r="J71" s="104">
        <v>111200</v>
      </c>
      <c r="K71" s="104">
        <v>44416</v>
      </c>
      <c r="L71" s="104">
        <v>55523</v>
      </c>
      <c r="M71" s="104">
        <v>8359</v>
      </c>
      <c r="N71" s="104">
        <v>2902</v>
      </c>
      <c r="O71" s="91">
        <v>100</v>
      </c>
      <c r="P71" s="91">
        <v>39.94</v>
      </c>
      <c r="Q71" s="91">
        <v>49.93</v>
      </c>
      <c r="R71" s="91">
        <v>7.52</v>
      </c>
      <c r="S71" s="91">
        <v>2.61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198"/>
      <c r="B72" s="27" t="s">
        <v>21</v>
      </c>
      <c r="C72" s="40" t="s">
        <v>22</v>
      </c>
      <c r="D72" s="103">
        <v>138459</v>
      </c>
      <c r="E72" s="104">
        <v>18898</v>
      </c>
      <c r="F72" s="104">
        <v>18898</v>
      </c>
      <c r="G72" s="106" t="s">
        <v>339</v>
      </c>
      <c r="H72" s="106" t="s">
        <v>339</v>
      </c>
      <c r="I72" s="106" t="s">
        <v>339</v>
      </c>
      <c r="J72" s="104">
        <v>119561</v>
      </c>
      <c r="K72" s="104">
        <v>38738</v>
      </c>
      <c r="L72" s="104">
        <v>57655</v>
      </c>
      <c r="M72" s="104">
        <v>10727</v>
      </c>
      <c r="N72" s="104">
        <v>12441</v>
      </c>
      <c r="O72" s="91">
        <v>100</v>
      </c>
      <c r="P72" s="91">
        <v>32.4</v>
      </c>
      <c r="Q72" s="91">
        <v>48.22</v>
      </c>
      <c r="R72" s="91">
        <v>8.97</v>
      </c>
      <c r="S72" s="91">
        <v>10.41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36">
        <v>145346</v>
      </c>
      <c r="E73" s="36">
        <v>15424</v>
      </c>
      <c r="F73" s="36">
        <v>15424</v>
      </c>
      <c r="G73" s="107" t="s">
        <v>340</v>
      </c>
      <c r="H73" s="107" t="s">
        <v>340</v>
      </c>
      <c r="I73" s="107" t="s">
        <v>340</v>
      </c>
      <c r="J73" s="36">
        <v>129922</v>
      </c>
      <c r="K73" s="36">
        <v>42606</v>
      </c>
      <c r="L73" s="36">
        <v>71098</v>
      </c>
      <c r="M73" s="36">
        <v>9025</v>
      </c>
      <c r="N73" s="36">
        <v>7193</v>
      </c>
      <c r="O73" s="90">
        <v>100</v>
      </c>
      <c r="P73" s="90">
        <v>32.79</v>
      </c>
      <c r="Q73" s="90">
        <v>54.72</v>
      </c>
      <c r="R73" s="90">
        <v>6.95</v>
      </c>
      <c r="S73" s="90">
        <v>5.54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103">
        <v>73762</v>
      </c>
      <c r="E74" s="103">
        <v>8056</v>
      </c>
      <c r="F74" s="103">
        <v>8056</v>
      </c>
      <c r="G74" s="108" t="s">
        <v>341</v>
      </c>
      <c r="H74" s="108" t="s">
        <v>341</v>
      </c>
      <c r="I74" s="108" t="s">
        <v>341</v>
      </c>
      <c r="J74" s="103">
        <v>65706</v>
      </c>
      <c r="K74" s="103">
        <v>22677</v>
      </c>
      <c r="L74" s="103">
        <v>37107</v>
      </c>
      <c r="M74" s="103">
        <v>4815</v>
      </c>
      <c r="N74" s="103">
        <v>1107</v>
      </c>
      <c r="O74" s="92">
        <v>100</v>
      </c>
      <c r="P74" s="92">
        <v>34.51</v>
      </c>
      <c r="Q74" s="92">
        <v>56.47</v>
      </c>
      <c r="R74" s="92">
        <v>7.33</v>
      </c>
      <c r="S74" s="92">
        <v>1.68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198"/>
      <c r="B75" s="39" t="s">
        <v>21</v>
      </c>
      <c r="C75" s="41" t="s">
        <v>22</v>
      </c>
      <c r="D75" s="103">
        <v>71584</v>
      </c>
      <c r="E75" s="103">
        <v>7368</v>
      </c>
      <c r="F75" s="103">
        <v>7368</v>
      </c>
      <c r="G75" s="108" t="s">
        <v>341</v>
      </c>
      <c r="H75" s="108" t="s">
        <v>341</v>
      </c>
      <c r="I75" s="108" t="s">
        <v>341</v>
      </c>
      <c r="J75" s="103">
        <v>64216</v>
      </c>
      <c r="K75" s="103">
        <v>19929</v>
      </c>
      <c r="L75" s="103">
        <v>33991</v>
      </c>
      <c r="M75" s="103">
        <v>4210</v>
      </c>
      <c r="N75" s="103">
        <v>6086</v>
      </c>
      <c r="O75" s="92">
        <v>100</v>
      </c>
      <c r="P75" s="92">
        <v>31.03</v>
      </c>
      <c r="Q75" s="92">
        <v>52.93</v>
      </c>
      <c r="R75" s="92">
        <v>6.56</v>
      </c>
      <c r="S75" s="92">
        <v>9.48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36">
        <v>132799</v>
      </c>
      <c r="E76" s="37">
        <v>13853</v>
      </c>
      <c r="F76" s="37">
        <v>13853</v>
      </c>
      <c r="G76" s="105" t="s">
        <v>338</v>
      </c>
      <c r="H76" s="105" t="s">
        <v>338</v>
      </c>
      <c r="I76" s="105" t="s">
        <v>338</v>
      </c>
      <c r="J76" s="37">
        <v>118946</v>
      </c>
      <c r="K76" s="37">
        <v>38981</v>
      </c>
      <c r="L76" s="37">
        <v>65182</v>
      </c>
      <c r="M76" s="37">
        <v>8116</v>
      </c>
      <c r="N76" s="37">
        <v>6667</v>
      </c>
      <c r="O76" s="90">
        <v>100</v>
      </c>
      <c r="P76" s="90">
        <v>32.77</v>
      </c>
      <c r="Q76" s="90">
        <v>54.8</v>
      </c>
      <c r="R76" s="90">
        <v>6.82</v>
      </c>
      <c r="S76" s="90">
        <v>5.61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103">
        <v>66591</v>
      </c>
      <c r="E77" s="104">
        <v>7226</v>
      </c>
      <c r="F77" s="104">
        <v>7226</v>
      </c>
      <c r="G77" s="106" t="s">
        <v>339</v>
      </c>
      <c r="H77" s="106" t="s">
        <v>339</v>
      </c>
      <c r="I77" s="106" t="s">
        <v>339</v>
      </c>
      <c r="J77" s="104">
        <v>59365</v>
      </c>
      <c r="K77" s="104">
        <v>20477</v>
      </c>
      <c r="L77" s="104">
        <v>33620</v>
      </c>
      <c r="M77" s="104">
        <v>4254</v>
      </c>
      <c r="N77" s="104">
        <v>1014</v>
      </c>
      <c r="O77" s="91">
        <v>100</v>
      </c>
      <c r="P77" s="91">
        <v>34.49</v>
      </c>
      <c r="Q77" s="91">
        <v>56.63</v>
      </c>
      <c r="R77" s="91">
        <v>7.17</v>
      </c>
      <c r="S77" s="91">
        <v>1.71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198"/>
      <c r="B78" s="27" t="s">
        <v>21</v>
      </c>
      <c r="C78" s="40" t="s">
        <v>22</v>
      </c>
      <c r="D78" s="103">
        <v>66208</v>
      </c>
      <c r="E78" s="104">
        <v>6627</v>
      </c>
      <c r="F78" s="104">
        <v>6627</v>
      </c>
      <c r="G78" s="106" t="s">
        <v>339</v>
      </c>
      <c r="H78" s="106" t="s">
        <v>339</v>
      </c>
      <c r="I78" s="106" t="s">
        <v>339</v>
      </c>
      <c r="J78" s="104">
        <v>59581</v>
      </c>
      <c r="K78" s="104">
        <v>18504</v>
      </c>
      <c r="L78" s="104">
        <v>31562</v>
      </c>
      <c r="M78" s="104">
        <v>3862</v>
      </c>
      <c r="N78" s="104">
        <v>5653</v>
      </c>
      <c r="O78" s="91">
        <v>100</v>
      </c>
      <c r="P78" s="91">
        <v>31.06</v>
      </c>
      <c r="Q78" s="91">
        <v>52.97</v>
      </c>
      <c r="R78" s="91">
        <v>6.48</v>
      </c>
      <c r="S78" s="91">
        <v>9.49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36">
        <v>12547</v>
      </c>
      <c r="E79" s="37">
        <v>1571</v>
      </c>
      <c r="F79" s="37">
        <v>1571</v>
      </c>
      <c r="G79" s="105" t="s">
        <v>338</v>
      </c>
      <c r="H79" s="105" t="s">
        <v>338</v>
      </c>
      <c r="I79" s="105" t="s">
        <v>338</v>
      </c>
      <c r="J79" s="37">
        <v>10976</v>
      </c>
      <c r="K79" s="37">
        <v>3625</v>
      </c>
      <c r="L79" s="37">
        <v>5916</v>
      </c>
      <c r="M79" s="37">
        <v>909</v>
      </c>
      <c r="N79" s="37">
        <v>526</v>
      </c>
      <c r="O79" s="90">
        <v>100</v>
      </c>
      <c r="P79" s="90">
        <v>33.03</v>
      </c>
      <c r="Q79" s="90">
        <v>53.9</v>
      </c>
      <c r="R79" s="90">
        <v>8.28</v>
      </c>
      <c r="S79" s="90">
        <v>4.79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103">
        <v>7171</v>
      </c>
      <c r="E80" s="104">
        <v>830</v>
      </c>
      <c r="F80" s="104">
        <v>830</v>
      </c>
      <c r="G80" s="106" t="s">
        <v>339</v>
      </c>
      <c r="H80" s="106" t="s">
        <v>339</v>
      </c>
      <c r="I80" s="106" t="s">
        <v>339</v>
      </c>
      <c r="J80" s="104">
        <v>6341</v>
      </c>
      <c r="K80" s="104">
        <v>2200</v>
      </c>
      <c r="L80" s="104">
        <v>3487</v>
      </c>
      <c r="M80" s="104">
        <v>561</v>
      </c>
      <c r="N80" s="104">
        <v>93</v>
      </c>
      <c r="O80" s="91">
        <v>100</v>
      </c>
      <c r="P80" s="91">
        <v>34.69</v>
      </c>
      <c r="Q80" s="91">
        <v>54.99</v>
      </c>
      <c r="R80" s="91">
        <v>8.85</v>
      </c>
      <c r="S80" s="91">
        <v>1.47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198"/>
      <c r="B81" s="27" t="s">
        <v>21</v>
      </c>
      <c r="C81" s="40" t="s">
        <v>22</v>
      </c>
      <c r="D81" s="103">
        <v>5376</v>
      </c>
      <c r="E81" s="104">
        <v>741</v>
      </c>
      <c r="F81" s="104">
        <v>741</v>
      </c>
      <c r="G81" s="106" t="s">
        <v>339</v>
      </c>
      <c r="H81" s="106" t="s">
        <v>339</v>
      </c>
      <c r="I81" s="106" t="s">
        <v>339</v>
      </c>
      <c r="J81" s="104">
        <v>4635</v>
      </c>
      <c r="K81" s="104">
        <v>1425</v>
      </c>
      <c r="L81" s="104">
        <v>2429</v>
      </c>
      <c r="M81" s="104">
        <v>348</v>
      </c>
      <c r="N81" s="104">
        <v>433</v>
      </c>
      <c r="O81" s="91">
        <v>100</v>
      </c>
      <c r="P81" s="91">
        <v>30.74</v>
      </c>
      <c r="Q81" s="91">
        <v>52.41</v>
      </c>
      <c r="R81" s="91">
        <v>7.51</v>
      </c>
      <c r="S81" s="91">
        <v>9.34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  <mergeCell ref="A17:A18"/>
    <mergeCell ref="A20:A21"/>
    <mergeCell ref="AG4:AI4"/>
    <mergeCell ref="AJ4:AL4"/>
    <mergeCell ref="AN4:AP4"/>
    <mergeCell ref="A7:A9"/>
    <mergeCell ref="A11:A12"/>
    <mergeCell ref="A14:A15"/>
    <mergeCell ref="O4:S4"/>
    <mergeCell ref="T4:T5"/>
    <mergeCell ref="A35:A36"/>
    <mergeCell ref="A38:A39"/>
    <mergeCell ref="A23:A24"/>
    <mergeCell ref="A26:A27"/>
    <mergeCell ref="A29:A30"/>
    <mergeCell ref="A32:A33"/>
    <mergeCell ref="A53:A54"/>
    <mergeCell ref="A56:A57"/>
    <mergeCell ref="A41:A42"/>
    <mergeCell ref="A44:A45"/>
    <mergeCell ref="A47:A48"/>
    <mergeCell ref="A50:A51"/>
    <mergeCell ref="A77:A78"/>
    <mergeCell ref="A80:A81"/>
    <mergeCell ref="A71:A72"/>
    <mergeCell ref="A74:A75"/>
    <mergeCell ref="A59:A60"/>
    <mergeCell ref="A62:A63"/>
    <mergeCell ref="A65:A66"/>
    <mergeCell ref="A68:A69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58" sqref="U58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531</v>
      </c>
      <c r="B7" s="111" t="s">
        <v>77</v>
      </c>
      <c r="C7" s="112" t="s">
        <v>78</v>
      </c>
      <c r="D7" s="36" t="s">
        <v>532</v>
      </c>
      <c r="E7" s="36" t="s">
        <v>535</v>
      </c>
      <c r="F7" s="36" t="s">
        <v>536</v>
      </c>
      <c r="G7" s="36" t="s">
        <v>537</v>
      </c>
      <c r="H7" s="36" t="s">
        <v>343</v>
      </c>
      <c r="I7" s="107">
        <v>0</v>
      </c>
      <c r="J7" s="36">
        <v>20156453</v>
      </c>
      <c r="K7" s="143">
        <v>6987591</v>
      </c>
      <c r="L7" s="143">
        <v>10304233</v>
      </c>
      <c r="M7" s="143">
        <v>1587914</v>
      </c>
      <c r="N7" s="143">
        <v>1276715</v>
      </c>
      <c r="O7" s="90">
        <f aca="true" t="shared" si="0" ref="O7:S9">+J7/$J7*100</f>
        <v>100</v>
      </c>
      <c r="P7" s="90">
        <f t="shared" si="0"/>
        <v>34.666768999486166</v>
      </c>
      <c r="Q7" s="90">
        <f t="shared" si="0"/>
        <v>51.12126126556096</v>
      </c>
      <c r="R7" s="90">
        <f t="shared" si="0"/>
        <v>7.87794360446255</v>
      </c>
      <c r="S7" s="90">
        <f t="shared" si="0"/>
        <v>6.33402613049032</v>
      </c>
      <c r="T7" s="62" t="s">
        <v>542</v>
      </c>
      <c r="U7" s="56">
        <v>23433753</v>
      </c>
      <c r="V7" s="63">
        <v>11697971</v>
      </c>
      <c r="W7" s="63">
        <v>11735782</v>
      </c>
      <c r="X7" s="57">
        <v>10264885</v>
      </c>
      <c r="Y7" s="64">
        <v>5505847</v>
      </c>
      <c r="Z7" s="64">
        <v>4759038</v>
      </c>
      <c r="AA7" s="57">
        <v>10304238</v>
      </c>
      <c r="AB7" s="64">
        <v>5194860</v>
      </c>
      <c r="AC7" s="64">
        <v>5109378</v>
      </c>
      <c r="AD7" s="57">
        <v>1587915</v>
      </c>
      <c r="AE7" s="64">
        <v>756176</v>
      </c>
      <c r="AF7" s="64">
        <v>831739</v>
      </c>
      <c r="AG7" s="57">
        <v>1276715</v>
      </c>
      <c r="AH7" s="64">
        <v>241088</v>
      </c>
      <c r="AI7" s="64">
        <v>1035627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43.97177865619732</v>
      </c>
      <c r="AO7" s="69">
        <f t="shared" si="3"/>
        <v>44.408214039853576</v>
      </c>
      <c r="AP7" s="69">
        <f t="shared" si="3"/>
        <v>43.53674940451348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103" t="s">
        <v>533</v>
      </c>
      <c r="E8" s="103" t="s">
        <v>538</v>
      </c>
      <c r="F8" s="103" t="s">
        <v>539</v>
      </c>
      <c r="G8" s="108">
        <v>0</v>
      </c>
      <c r="H8" s="103" t="s">
        <v>343</v>
      </c>
      <c r="I8" s="108">
        <v>0</v>
      </c>
      <c r="J8" s="103">
        <v>9990207</v>
      </c>
      <c r="K8" s="103">
        <v>3798084</v>
      </c>
      <c r="L8" s="103">
        <v>5194860</v>
      </c>
      <c r="M8" s="103">
        <v>756175</v>
      </c>
      <c r="N8" s="103">
        <v>241088</v>
      </c>
      <c r="O8" s="92">
        <f t="shared" si="0"/>
        <v>100</v>
      </c>
      <c r="P8" s="92">
        <f t="shared" si="0"/>
        <v>38.01807109702532</v>
      </c>
      <c r="Q8" s="92">
        <f t="shared" si="0"/>
        <v>51.99952313300415</v>
      </c>
      <c r="R8" s="92">
        <f t="shared" si="0"/>
        <v>7.569162480817465</v>
      </c>
      <c r="S8" s="92">
        <f t="shared" si="0"/>
        <v>2.4132432891530673</v>
      </c>
      <c r="T8" s="62" t="s">
        <v>132</v>
      </c>
      <c r="U8" s="66">
        <v>3277300</v>
      </c>
      <c r="V8" s="58">
        <v>1707764</v>
      </c>
      <c r="W8" s="58">
        <v>1569536</v>
      </c>
      <c r="X8" s="67">
        <v>3277294</v>
      </c>
      <c r="Y8" s="59">
        <v>1707763</v>
      </c>
      <c r="Z8" s="59">
        <v>1569531</v>
      </c>
      <c r="AA8" s="67">
        <v>5</v>
      </c>
      <c r="AB8" s="59">
        <v>0</v>
      </c>
      <c r="AC8" s="59">
        <v>5</v>
      </c>
      <c r="AD8" s="67">
        <v>1</v>
      </c>
      <c r="AE8" s="59">
        <v>1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0.00015256461111280627</v>
      </c>
      <c r="AO8" s="69">
        <f t="shared" si="3"/>
        <v>0</v>
      </c>
      <c r="AP8" s="69">
        <f t="shared" si="3"/>
        <v>0.0003185654868700049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103" t="s">
        <v>534</v>
      </c>
      <c r="E9" s="103" t="s">
        <v>540</v>
      </c>
      <c r="F9" s="103" t="s">
        <v>541</v>
      </c>
      <c r="G9" s="103" t="s">
        <v>537</v>
      </c>
      <c r="H9" s="108">
        <v>0</v>
      </c>
      <c r="I9" s="108">
        <v>0</v>
      </c>
      <c r="J9" s="103">
        <v>10166246</v>
      </c>
      <c r="K9" s="103">
        <v>3189507</v>
      </c>
      <c r="L9" s="103">
        <v>5109373</v>
      </c>
      <c r="M9" s="103">
        <v>831739</v>
      </c>
      <c r="N9" s="103">
        <v>1035627</v>
      </c>
      <c r="O9" s="92">
        <f t="shared" si="0"/>
        <v>100</v>
      </c>
      <c r="P9" s="92">
        <f t="shared" si="0"/>
        <v>31.373498142775613</v>
      </c>
      <c r="Q9" s="92">
        <f t="shared" si="0"/>
        <v>50.25820740517197</v>
      </c>
      <c r="R9" s="92">
        <f t="shared" si="0"/>
        <v>8.1813778655366</v>
      </c>
      <c r="S9" s="92">
        <f t="shared" si="0"/>
        <v>10.18691658651581</v>
      </c>
      <c r="T9" s="62" t="s">
        <v>133</v>
      </c>
      <c r="U9" s="66">
        <v>1517801</v>
      </c>
      <c r="V9" s="58">
        <v>789321</v>
      </c>
      <c r="W9" s="58">
        <v>728480</v>
      </c>
      <c r="X9" s="67">
        <v>1513805</v>
      </c>
      <c r="Y9" s="59">
        <v>788523</v>
      </c>
      <c r="Z9" s="59">
        <v>725282</v>
      </c>
      <c r="AA9" s="67">
        <v>3613</v>
      </c>
      <c r="AB9" s="59">
        <v>740</v>
      </c>
      <c r="AC9" s="59">
        <v>2873</v>
      </c>
      <c r="AD9" s="67">
        <v>380</v>
      </c>
      <c r="AE9" s="59">
        <v>58</v>
      </c>
      <c r="AF9" s="59">
        <v>322</v>
      </c>
      <c r="AG9" s="67">
        <v>3</v>
      </c>
      <c r="AH9" s="59">
        <v>0</v>
      </c>
      <c r="AI9" s="59">
        <v>3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0.2380417459205785</v>
      </c>
      <c r="AO9" s="69">
        <f t="shared" si="3"/>
        <v>0.09375146486663855</v>
      </c>
      <c r="AP9" s="69">
        <f t="shared" si="3"/>
        <v>0.3943828245113112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36">
        <v>3966818</v>
      </c>
      <c r="E10" s="36">
        <v>535360</v>
      </c>
      <c r="F10" s="36">
        <v>535358</v>
      </c>
      <c r="G10" s="36">
        <v>2</v>
      </c>
      <c r="H10" s="107">
        <v>0</v>
      </c>
      <c r="I10" s="107">
        <v>0</v>
      </c>
      <c r="J10" s="36">
        <v>3431458</v>
      </c>
      <c r="K10" s="36">
        <v>1248854</v>
      </c>
      <c r="L10" s="36">
        <v>1712726</v>
      </c>
      <c r="M10" s="36">
        <v>291506</v>
      </c>
      <c r="N10" s="36">
        <v>178372</v>
      </c>
      <c r="O10" s="90">
        <v>100</v>
      </c>
      <c r="P10" s="90">
        <v>36.39</v>
      </c>
      <c r="Q10" s="90">
        <v>49.91</v>
      </c>
      <c r="R10" s="90">
        <v>8.5</v>
      </c>
      <c r="S10" s="90">
        <v>5.2</v>
      </c>
      <c r="T10" s="70" t="s">
        <v>134</v>
      </c>
      <c r="U10" s="56">
        <v>1613883</v>
      </c>
      <c r="V10" s="63">
        <v>839945</v>
      </c>
      <c r="W10" s="63">
        <v>773938</v>
      </c>
      <c r="X10" s="57">
        <v>1558140</v>
      </c>
      <c r="Y10" s="64">
        <v>822928</v>
      </c>
      <c r="Z10" s="64">
        <v>735212</v>
      </c>
      <c r="AA10" s="57">
        <v>48451</v>
      </c>
      <c r="AB10" s="64">
        <v>14833</v>
      </c>
      <c r="AC10" s="64">
        <v>33618</v>
      </c>
      <c r="AD10" s="57">
        <v>7228</v>
      </c>
      <c r="AE10" s="64">
        <v>2183</v>
      </c>
      <c r="AF10" s="64">
        <v>5045</v>
      </c>
      <c r="AG10" s="57">
        <v>64</v>
      </c>
      <c r="AH10" s="64">
        <v>1</v>
      </c>
      <c r="AI10" s="64">
        <v>63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3.0021383210554915</v>
      </c>
      <c r="AO10" s="69">
        <f t="shared" si="3"/>
        <v>1.7659489609438712</v>
      </c>
      <c r="AP10" s="69">
        <f t="shared" si="3"/>
        <v>4.343758802384687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103">
        <v>1951739</v>
      </c>
      <c r="E11" s="103">
        <v>278935</v>
      </c>
      <c r="F11" s="103">
        <v>278935</v>
      </c>
      <c r="G11" s="108">
        <v>0</v>
      </c>
      <c r="H11" s="108">
        <v>0</v>
      </c>
      <c r="I11" s="108">
        <v>0</v>
      </c>
      <c r="J11" s="103">
        <v>1672804</v>
      </c>
      <c r="K11" s="103">
        <v>668537</v>
      </c>
      <c r="L11" s="103">
        <v>843500</v>
      </c>
      <c r="M11" s="103">
        <v>130961</v>
      </c>
      <c r="N11" s="103">
        <v>29806</v>
      </c>
      <c r="O11" s="92">
        <v>100</v>
      </c>
      <c r="P11" s="92">
        <v>39.97</v>
      </c>
      <c r="Q11" s="92">
        <v>50.42</v>
      </c>
      <c r="R11" s="92">
        <v>7.83</v>
      </c>
      <c r="S11" s="92">
        <v>1.78</v>
      </c>
      <c r="T11" s="70" t="s">
        <v>135</v>
      </c>
      <c r="U11" s="66">
        <v>1593237</v>
      </c>
      <c r="V11" s="58">
        <v>816522</v>
      </c>
      <c r="W11" s="58">
        <v>776715</v>
      </c>
      <c r="X11" s="67">
        <v>1283966</v>
      </c>
      <c r="Y11" s="59">
        <v>705786</v>
      </c>
      <c r="Z11" s="59">
        <v>578180</v>
      </c>
      <c r="AA11" s="67">
        <v>277232</v>
      </c>
      <c r="AB11" s="59">
        <v>100065</v>
      </c>
      <c r="AC11" s="59">
        <v>177167</v>
      </c>
      <c r="AD11" s="67">
        <v>31301</v>
      </c>
      <c r="AE11" s="59">
        <v>10624</v>
      </c>
      <c r="AF11" s="59">
        <v>20677</v>
      </c>
      <c r="AG11" s="67">
        <v>738</v>
      </c>
      <c r="AH11" s="59">
        <v>47</v>
      </c>
      <c r="AI11" s="59">
        <v>691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17.40054994956808</v>
      </c>
      <c r="AO11" s="69">
        <f t="shared" si="3"/>
        <v>12.25502803353737</v>
      </c>
      <c r="AP11" s="69">
        <f t="shared" si="3"/>
        <v>22.809782223853023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103">
        <v>2015079</v>
      </c>
      <c r="E12" s="103">
        <v>256425</v>
      </c>
      <c r="F12" s="103">
        <v>256423</v>
      </c>
      <c r="G12" s="103">
        <v>2</v>
      </c>
      <c r="H12" s="108">
        <v>0</v>
      </c>
      <c r="I12" s="108">
        <v>0</v>
      </c>
      <c r="J12" s="103">
        <v>1758654</v>
      </c>
      <c r="K12" s="103">
        <v>580317</v>
      </c>
      <c r="L12" s="103">
        <v>869226</v>
      </c>
      <c r="M12" s="103">
        <v>160545</v>
      </c>
      <c r="N12" s="103">
        <v>148566</v>
      </c>
      <c r="O12" s="92">
        <v>100</v>
      </c>
      <c r="P12" s="92">
        <v>33</v>
      </c>
      <c r="Q12" s="92">
        <v>49.43</v>
      </c>
      <c r="R12" s="92">
        <v>9.13</v>
      </c>
      <c r="S12" s="92">
        <v>8.45</v>
      </c>
      <c r="T12" s="70" t="s">
        <v>136</v>
      </c>
      <c r="U12" s="66">
        <v>1965492</v>
      </c>
      <c r="V12" s="58">
        <v>979985</v>
      </c>
      <c r="W12" s="58">
        <v>985507</v>
      </c>
      <c r="X12" s="67">
        <v>975969</v>
      </c>
      <c r="Y12" s="59">
        <v>572516</v>
      </c>
      <c r="Z12" s="59">
        <v>403453</v>
      </c>
      <c r="AA12" s="67">
        <v>880532</v>
      </c>
      <c r="AB12" s="59">
        <v>368007</v>
      </c>
      <c r="AC12" s="59">
        <v>512525</v>
      </c>
      <c r="AD12" s="67">
        <v>104849</v>
      </c>
      <c r="AE12" s="59">
        <v>39092</v>
      </c>
      <c r="AF12" s="59">
        <v>65757</v>
      </c>
      <c r="AG12" s="67">
        <v>4142</v>
      </c>
      <c r="AH12" s="59">
        <v>370</v>
      </c>
      <c r="AI12" s="59">
        <v>3772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44.79957181204502</v>
      </c>
      <c r="AO12" s="69">
        <f t="shared" si="3"/>
        <v>37.552309474124606</v>
      </c>
      <c r="AP12" s="69">
        <f t="shared" si="3"/>
        <v>52.00622623685067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36">
        <v>2702315</v>
      </c>
      <c r="E13" s="36">
        <v>382795</v>
      </c>
      <c r="F13" s="36">
        <v>382795</v>
      </c>
      <c r="G13" s="107">
        <v>0</v>
      </c>
      <c r="H13" s="107">
        <v>0</v>
      </c>
      <c r="I13" s="107">
        <v>0</v>
      </c>
      <c r="J13" s="36">
        <v>2319520</v>
      </c>
      <c r="K13" s="36">
        <v>784139</v>
      </c>
      <c r="L13" s="36">
        <v>1239415</v>
      </c>
      <c r="M13" s="36">
        <v>164697</v>
      </c>
      <c r="N13" s="36">
        <v>131269</v>
      </c>
      <c r="O13" s="90">
        <v>100</v>
      </c>
      <c r="P13" s="90">
        <v>33.81</v>
      </c>
      <c r="Q13" s="90">
        <v>53.43</v>
      </c>
      <c r="R13" s="90">
        <v>7.1</v>
      </c>
      <c r="S13" s="90">
        <v>5.66</v>
      </c>
      <c r="T13" s="70" t="s">
        <v>137</v>
      </c>
      <c r="U13" s="56">
        <v>1984227</v>
      </c>
      <c r="V13" s="63">
        <v>982359</v>
      </c>
      <c r="W13" s="63">
        <v>1001868</v>
      </c>
      <c r="X13" s="57">
        <v>587710</v>
      </c>
      <c r="Y13" s="64">
        <v>341986</v>
      </c>
      <c r="Z13" s="64">
        <v>245724</v>
      </c>
      <c r="AA13" s="57">
        <v>1201412</v>
      </c>
      <c r="AB13" s="64">
        <v>557114</v>
      </c>
      <c r="AC13" s="64">
        <v>644298</v>
      </c>
      <c r="AD13" s="57">
        <v>185138</v>
      </c>
      <c r="AE13" s="64">
        <v>82060</v>
      </c>
      <c r="AF13" s="64">
        <v>103078</v>
      </c>
      <c r="AG13" s="57">
        <v>9967</v>
      </c>
      <c r="AH13" s="64">
        <v>1199</v>
      </c>
      <c r="AI13" s="64">
        <v>8768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60.548112690735486</v>
      </c>
      <c r="AO13" s="69">
        <f t="shared" si="3"/>
        <v>56.711853813117195</v>
      </c>
      <c r="AP13" s="69">
        <f t="shared" si="3"/>
        <v>64.30966953730432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103">
        <v>1295636</v>
      </c>
      <c r="E14" s="103">
        <v>198726</v>
      </c>
      <c r="F14" s="103">
        <v>198726</v>
      </c>
      <c r="G14" s="108">
        <v>0</v>
      </c>
      <c r="H14" s="108">
        <v>0</v>
      </c>
      <c r="I14" s="108">
        <v>0</v>
      </c>
      <c r="J14" s="103">
        <v>1096910</v>
      </c>
      <c r="K14" s="103">
        <v>393249</v>
      </c>
      <c r="L14" s="103">
        <v>610935</v>
      </c>
      <c r="M14" s="103">
        <v>70776</v>
      </c>
      <c r="N14" s="103">
        <v>21950</v>
      </c>
      <c r="O14" s="92">
        <v>100</v>
      </c>
      <c r="P14" s="92">
        <v>35.85</v>
      </c>
      <c r="Q14" s="92">
        <v>55.7</v>
      </c>
      <c r="R14" s="92">
        <v>6.45</v>
      </c>
      <c r="S14" s="92">
        <v>2</v>
      </c>
      <c r="T14" s="70" t="s">
        <v>138</v>
      </c>
      <c r="U14" s="66">
        <v>1794658</v>
      </c>
      <c r="V14" s="58">
        <v>886945</v>
      </c>
      <c r="W14" s="58">
        <v>907713</v>
      </c>
      <c r="X14" s="67">
        <v>353420</v>
      </c>
      <c r="Y14" s="59">
        <v>193847</v>
      </c>
      <c r="Z14" s="59">
        <v>159573</v>
      </c>
      <c r="AA14" s="67">
        <v>1192784</v>
      </c>
      <c r="AB14" s="59">
        <v>581713</v>
      </c>
      <c r="AC14" s="59">
        <v>611071</v>
      </c>
      <c r="AD14" s="67">
        <v>229570</v>
      </c>
      <c r="AE14" s="59">
        <v>108892</v>
      </c>
      <c r="AF14" s="59">
        <v>120678</v>
      </c>
      <c r="AG14" s="67">
        <v>18884</v>
      </c>
      <c r="AH14" s="59">
        <v>2493</v>
      </c>
      <c r="AI14" s="59">
        <v>16391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66.46302526720969</v>
      </c>
      <c r="AO14" s="69">
        <f t="shared" si="3"/>
        <v>65.5861411925204</v>
      </c>
      <c r="AP14" s="69">
        <f t="shared" si="3"/>
        <v>67.3198466916305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103">
        <v>1406679</v>
      </c>
      <c r="E15" s="103">
        <v>184069</v>
      </c>
      <c r="F15" s="103">
        <v>184069</v>
      </c>
      <c r="G15" s="108">
        <v>0</v>
      </c>
      <c r="H15" s="108">
        <v>0</v>
      </c>
      <c r="I15" s="108">
        <v>0</v>
      </c>
      <c r="J15" s="103">
        <v>1222610</v>
      </c>
      <c r="K15" s="103">
        <v>390890</v>
      </c>
      <c r="L15" s="103">
        <v>628480</v>
      </c>
      <c r="M15" s="103">
        <v>93921</v>
      </c>
      <c r="N15" s="103">
        <v>109319</v>
      </c>
      <c r="O15" s="92">
        <v>100</v>
      </c>
      <c r="P15" s="92">
        <v>31.97</v>
      </c>
      <c r="Q15" s="92">
        <v>51.4</v>
      </c>
      <c r="R15" s="92">
        <v>7.68</v>
      </c>
      <c r="S15" s="92">
        <v>8.94</v>
      </c>
      <c r="T15" s="70" t="s">
        <v>139</v>
      </c>
      <c r="U15" s="66">
        <v>1845104</v>
      </c>
      <c r="V15" s="58">
        <v>917741</v>
      </c>
      <c r="W15" s="58">
        <v>927363</v>
      </c>
      <c r="X15" s="67">
        <v>257109</v>
      </c>
      <c r="Y15" s="59">
        <v>137647</v>
      </c>
      <c r="Z15" s="59">
        <v>119462</v>
      </c>
      <c r="AA15" s="67">
        <v>1287355</v>
      </c>
      <c r="AB15" s="59">
        <v>644881</v>
      </c>
      <c r="AC15" s="59">
        <v>642474</v>
      </c>
      <c r="AD15" s="67">
        <v>264529</v>
      </c>
      <c r="AE15" s="59">
        <v>129955</v>
      </c>
      <c r="AF15" s="59">
        <v>134574</v>
      </c>
      <c r="AG15" s="67">
        <v>36111</v>
      </c>
      <c r="AH15" s="59">
        <v>5258</v>
      </c>
      <c r="AI15" s="59">
        <v>30853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69.77140583945403</v>
      </c>
      <c r="AO15" s="69">
        <f t="shared" si="3"/>
        <v>70.26830009774</v>
      </c>
      <c r="AP15" s="69">
        <f t="shared" si="3"/>
        <v>69.27966718534167</v>
      </c>
      <c r="AQ15" s="5"/>
      <c r="AR15" s="5"/>
    </row>
    <row r="16" spans="1:44" s="1" customFormat="1" ht="12" customHeight="1">
      <c r="A16" s="32" t="s">
        <v>521</v>
      </c>
      <c r="B16" s="33" t="s">
        <v>15</v>
      </c>
      <c r="C16" s="35" t="s">
        <v>16</v>
      </c>
      <c r="D16" s="36">
        <v>2719835</v>
      </c>
      <c r="E16" s="36">
        <v>417388</v>
      </c>
      <c r="F16" s="36">
        <v>417388</v>
      </c>
      <c r="G16" s="107">
        <v>0</v>
      </c>
      <c r="H16" s="107">
        <v>0</v>
      </c>
      <c r="I16" s="107">
        <v>0</v>
      </c>
      <c r="J16" s="36">
        <v>2302447</v>
      </c>
      <c r="K16" s="36">
        <v>821262</v>
      </c>
      <c r="L16" s="36">
        <v>1178786</v>
      </c>
      <c r="M16" s="36">
        <v>175193</v>
      </c>
      <c r="N16" s="36">
        <v>127206</v>
      </c>
      <c r="O16" s="90">
        <v>100</v>
      </c>
      <c r="P16" s="90">
        <v>35.67</v>
      </c>
      <c r="Q16" s="90">
        <v>51.2</v>
      </c>
      <c r="R16" s="90">
        <v>7.61</v>
      </c>
      <c r="S16" s="90">
        <v>5.52</v>
      </c>
      <c r="T16" s="70" t="s">
        <v>140</v>
      </c>
      <c r="U16" s="56">
        <v>1872152</v>
      </c>
      <c r="V16" s="63">
        <v>927927</v>
      </c>
      <c r="W16" s="63">
        <v>944225</v>
      </c>
      <c r="X16" s="57">
        <v>182262</v>
      </c>
      <c r="Y16" s="64">
        <v>97682</v>
      </c>
      <c r="Z16" s="64">
        <v>84580</v>
      </c>
      <c r="AA16" s="57">
        <v>1357640</v>
      </c>
      <c r="AB16" s="64">
        <v>690465</v>
      </c>
      <c r="AC16" s="64">
        <v>667175</v>
      </c>
      <c r="AD16" s="57">
        <v>265400</v>
      </c>
      <c r="AE16" s="64">
        <v>129586</v>
      </c>
      <c r="AF16" s="64">
        <v>135814</v>
      </c>
      <c r="AG16" s="57">
        <v>66850</v>
      </c>
      <c r="AH16" s="64">
        <v>10194</v>
      </c>
      <c r="AI16" s="64">
        <v>56656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72.51761609100116</v>
      </c>
      <c r="AO16" s="69">
        <f t="shared" si="3"/>
        <v>74.40940936086568</v>
      </c>
      <c r="AP16" s="69">
        <f t="shared" si="3"/>
        <v>70.65847652836983</v>
      </c>
      <c r="AQ16" s="5"/>
      <c r="AR16" s="5"/>
    </row>
    <row r="17" spans="1:44" s="1" customFormat="1" ht="12" customHeight="1">
      <c r="A17" s="197" t="s">
        <v>62</v>
      </c>
      <c r="B17" s="39" t="s">
        <v>19</v>
      </c>
      <c r="C17" s="41" t="s">
        <v>20</v>
      </c>
      <c r="D17" s="103">
        <v>1347010</v>
      </c>
      <c r="E17" s="103">
        <v>216936</v>
      </c>
      <c r="F17" s="103">
        <v>216936</v>
      </c>
      <c r="G17" s="108">
        <v>0</v>
      </c>
      <c r="H17" s="108">
        <v>0</v>
      </c>
      <c r="I17" s="108">
        <v>0</v>
      </c>
      <c r="J17" s="103">
        <v>1130074</v>
      </c>
      <c r="K17" s="103">
        <v>442501</v>
      </c>
      <c r="L17" s="103">
        <v>584102</v>
      </c>
      <c r="M17" s="103">
        <v>79168</v>
      </c>
      <c r="N17" s="103">
        <v>24303</v>
      </c>
      <c r="O17" s="92">
        <v>100</v>
      </c>
      <c r="P17" s="92">
        <v>39.16</v>
      </c>
      <c r="Q17" s="92">
        <v>51.69</v>
      </c>
      <c r="R17" s="92">
        <v>7.01</v>
      </c>
      <c r="S17" s="92">
        <v>2.15</v>
      </c>
      <c r="T17" s="70" t="s">
        <v>141</v>
      </c>
      <c r="U17" s="66">
        <v>1713835</v>
      </c>
      <c r="V17" s="58">
        <v>840614</v>
      </c>
      <c r="W17" s="58">
        <v>873221</v>
      </c>
      <c r="X17" s="67">
        <v>116997</v>
      </c>
      <c r="Y17" s="59">
        <v>60701</v>
      </c>
      <c r="Z17" s="59">
        <v>56296</v>
      </c>
      <c r="AA17" s="67">
        <v>1270734</v>
      </c>
      <c r="AB17" s="59">
        <v>656441</v>
      </c>
      <c r="AC17" s="59">
        <v>614293</v>
      </c>
      <c r="AD17" s="67">
        <v>219852</v>
      </c>
      <c r="AE17" s="59">
        <v>107190</v>
      </c>
      <c r="AF17" s="59">
        <v>112662</v>
      </c>
      <c r="AG17" s="67">
        <v>106252</v>
      </c>
      <c r="AH17" s="59">
        <v>16282</v>
      </c>
      <c r="AI17" s="59">
        <v>89970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74.14564412560135</v>
      </c>
      <c r="AO17" s="69">
        <f t="shared" si="3"/>
        <v>78.09065754317677</v>
      </c>
      <c r="AP17" s="69">
        <f t="shared" si="3"/>
        <v>70.34794170089816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103">
        <v>1372825</v>
      </c>
      <c r="E18" s="103">
        <v>200452</v>
      </c>
      <c r="F18" s="103">
        <v>200452</v>
      </c>
      <c r="G18" s="108">
        <v>0</v>
      </c>
      <c r="H18" s="108">
        <v>0</v>
      </c>
      <c r="I18" s="108">
        <v>0</v>
      </c>
      <c r="J18" s="103">
        <v>1172373</v>
      </c>
      <c r="K18" s="103">
        <v>378761</v>
      </c>
      <c r="L18" s="103">
        <v>594684</v>
      </c>
      <c r="M18" s="103">
        <v>96025</v>
      </c>
      <c r="N18" s="103">
        <v>102903</v>
      </c>
      <c r="O18" s="92">
        <v>100</v>
      </c>
      <c r="P18" s="92">
        <v>32.31</v>
      </c>
      <c r="Q18" s="92">
        <v>50.72</v>
      </c>
      <c r="R18" s="92">
        <v>8.19</v>
      </c>
      <c r="S18" s="92">
        <v>8.78</v>
      </c>
      <c r="T18" s="70" t="s">
        <v>142</v>
      </c>
      <c r="U18" s="66">
        <v>1447374</v>
      </c>
      <c r="V18" s="58">
        <v>701675</v>
      </c>
      <c r="W18" s="58">
        <v>745699</v>
      </c>
      <c r="X18" s="67">
        <v>72883</v>
      </c>
      <c r="Y18" s="59">
        <v>33343</v>
      </c>
      <c r="Z18" s="59">
        <v>39540</v>
      </c>
      <c r="AA18" s="67">
        <v>1071898</v>
      </c>
      <c r="AB18" s="59">
        <v>570402</v>
      </c>
      <c r="AC18" s="59">
        <v>501496</v>
      </c>
      <c r="AD18" s="67">
        <v>149675</v>
      </c>
      <c r="AE18" s="59">
        <v>75047</v>
      </c>
      <c r="AF18" s="59">
        <v>74628</v>
      </c>
      <c r="AG18" s="67">
        <v>152918</v>
      </c>
      <c r="AH18" s="59">
        <v>22883</v>
      </c>
      <c r="AI18" s="59">
        <v>130035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74.05812181233047</v>
      </c>
      <c r="AO18" s="69">
        <f t="shared" si="3"/>
        <v>81.2914810987993</v>
      </c>
      <c r="AP18" s="69">
        <f t="shared" si="3"/>
        <v>67.2517999890036</v>
      </c>
      <c r="AQ18" s="5"/>
      <c r="AR18" s="5"/>
    </row>
    <row r="19" spans="1:44" s="1" customFormat="1" ht="12" customHeight="1">
      <c r="A19" s="32" t="s">
        <v>522</v>
      </c>
      <c r="B19" s="33" t="s">
        <v>15</v>
      </c>
      <c r="C19" s="35" t="s">
        <v>16</v>
      </c>
      <c r="D19" s="36">
        <v>1884284</v>
      </c>
      <c r="E19" s="36">
        <v>247671</v>
      </c>
      <c r="F19" s="36">
        <v>247671</v>
      </c>
      <c r="G19" s="107">
        <v>0</v>
      </c>
      <c r="H19" s="107">
        <v>0</v>
      </c>
      <c r="I19" s="107">
        <v>0</v>
      </c>
      <c r="J19" s="36">
        <v>1636613</v>
      </c>
      <c r="K19" s="36">
        <v>565550</v>
      </c>
      <c r="L19" s="36">
        <v>831290</v>
      </c>
      <c r="M19" s="36">
        <v>126271</v>
      </c>
      <c r="N19" s="36">
        <v>113502</v>
      </c>
      <c r="O19" s="90">
        <v>100</v>
      </c>
      <c r="P19" s="90">
        <v>34.56</v>
      </c>
      <c r="Q19" s="90">
        <v>50.79</v>
      </c>
      <c r="R19" s="90">
        <v>7.72</v>
      </c>
      <c r="S19" s="90">
        <v>6.94</v>
      </c>
      <c r="T19" s="70" t="s">
        <v>143</v>
      </c>
      <c r="U19" s="56">
        <v>865881</v>
      </c>
      <c r="V19" s="63">
        <v>413584</v>
      </c>
      <c r="W19" s="63">
        <v>452297</v>
      </c>
      <c r="X19" s="57">
        <v>32753</v>
      </c>
      <c r="Y19" s="64">
        <v>14534</v>
      </c>
      <c r="Z19" s="64">
        <v>18219</v>
      </c>
      <c r="AA19" s="57">
        <v>624287</v>
      </c>
      <c r="AB19" s="64">
        <v>343283</v>
      </c>
      <c r="AC19" s="64">
        <v>281004</v>
      </c>
      <c r="AD19" s="57">
        <v>64211</v>
      </c>
      <c r="AE19" s="64">
        <v>34336</v>
      </c>
      <c r="AF19" s="64">
        <v>29875</v>
      </c>
      <c r="AG19" s="57">
        <v>144630</v>
      </c>
      <c r="AH19" s="64">
        <v>21431</v>
      </c>
      <c r="AI19" s="64">
        <v>123199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72.09847542560698</v>
      </c>
      <c r="AO19" s="69">
        <f t="shared" si="3"/>
        <v>83.00200201168325</v>
      </c>
      <c r="AP19" s="69">
        <f t="shared" si="3"/>
        <v>62.12820337079397</v>
      </c>
      <c r="AQ19" s="5"/>
      <c r="AR19" s="5"/>
    </row>
    <row r="20" spans="1:44" s="1" customFormat="1" ht="12" customHeight="1">
      <c r="A20" s="197" t="s">
        <v>66</v>
      </c>
      <c r="B20" s="39" t="s">
        <v>19</v>
      </c>
      <c r="C20" s="41" t="s">
        <v>20</v>
      </c>
      <c r="D20" s="103">
        <v>944069</v>
      </c>
      <c r="E20" s="103">
        <v>128930</v>
      </c>
      <c r="F20" s="103">
        <v>128930</v>
      </c>
      <c r="G20" s="108">
        <v>0</v>
      </c>
      <c r="H20" s="108">
        <v>0</v>
      </c>
      <c r="I20" s="108">
        <v>0</v>
      </c>
      <c r="J20" s="103">
        <v>815139</v>
      </c>
      <c r="K20" s="103">
        <v>310537</v>
      </c>
      <c r="L20" s="103">
        <v>420263</v>
      </c>
      <c r="M20" s="103">
        <v>60659</v>
      </c>
      <c r="N20" s="103">
        <v>23680</v>
      </c>
      <c r="O20" s="92">
        <v>100</v>
      </c>
      <c r="P20" s="92">
        <v>38.1</v>
      </c>
      <c r="Q20" s="92">
        <v>51.56</v>
      </c>
      <c r="R20" s="92">
        <v>7.44</v>
      </c>
      <c r="S20" s="92">
        <v>2.91</v>
      </c>
      <c r="T20" s="70" t="s">
        <v>144</v>
      </c>
      <c r="U20" s="66">
        <v>698691</v>
      </c>
      <c r="V20" s="58">
        <v>324075</v>
      </c>
      <c r="W20" s="58">
        <v>374616</v>
      </c>
      <c r="X20" s="67">
        <v>18234</v>
      </c>
      <c r="Y20" s="59">
        <v>8819</v>
      </c>
      <c r="Z20" s="59">
        <v>9415</v>
      </c>
      <c r="AA20" s="67">
        <v>472106</v>
      </c>
      <c r="AB20" s="59">
        <v>267017</v>
      </c>
      <c r="AC20" s="59">
        <v>205089</v>
      </c>
      <c r="AD20" s="67">
        <v>32442</v>
      </c>
      <c r="AE20" s="59">
        <v>17747</v>
      </c>
      <c r="AF20" s="59">
        <v>14695</v>
      </c>
      <c r="AG20" s="67">
        <v>175909</v>
      </c>
      <c r="AH20" s="59">
        <v>30492</v>
      </c>
      <c r="AI20" s="59">
        <v>145417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67.57007031720747</v>
      </c>
      <c r="AO20" s="69">
        <f t="shared" si="3"/>
        <v>82.39358173262362</v>
      </c>
      <c r="AP20" s="69">
        <f t="shared" si="3"/>
        <v>54.746460375424434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103">
        <v>940215</v>
      </c>
      <c r="E21" s="103">
        <v>118741</v>
      </c>
      <c r="F21" s="103">
        <v>118741</v>
      </c>
      <c r="G21" s="108">
        <v>0</v>
      </c>
      <c r="H21" s="108">
        <v>0</v>
      </c>
      <c r="I21" s="108">
        <v>0</v>
      </c>
      <c r="J21" s="103">
        <v>821474</v>
      </c>
      <c r="K21" s="103">
        <v>255013</v>
      </c>
      <c r="L21" s="103">
        <v>411027</v>
      </c>
      <c r="M21" s="103">
        <v>65612</v>
      </c>
      <c r="N21" s="103">
        <v>89822</v>
      </c>
      <c r="O21" s="92">
        <v>100</v>
      </c>
      <c r="P21" s="92">
        <v>31.04</v>
      </c>
      <c r="Q21" s="92">
        <v>50.04</v>
      </c>
      <c r="R21" s="92">
        <v>7.99</v>
      </c>
      <c r="S21" s="92">
        <v>10.93</v>
      </c>
      <c r="T21" s="70" t="s">
        <v>145</v>
      </c>
      <c r="U21" s="66">
        <v>540390</v>
      </c>
      <c r="V21" s="58">
        <v>239096</v>
      </c>
      <c r="W21" s="58">
        <v>301294</v>
      </c>
      <c r="X21" s="67">
        <v>12014</v>
      </c>
      <c r="Y21" s="59">
        <v>5854</v>
      </c>
      <c r="Z21" s="59">
        <v>6160</v>
      </c>
      <c r="AA21" s="67">
        <v>317706</v>
      </c>
      <c r="AB21" s="59">
        <v>185717</v>
      </c>
      <c r="AC21" s="59">
        <v>131989</v>
      </c>
      <c r="AD21" s="67">
        <v>15936</v>
      </c>
      <c r="AE21" s="59">
        <v>8420</v>
      </c>
      <c r="AF21" s="59">
        <v>7516</v>
      </c>
      <c r="AG21" s="67">
        <v>194734</v>
      </c>
      <c r="AH21" s="59">
        <v>39105</v>
      </c>
      <c r="AI21" s="59">
        <v>155629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58.79198356742352</v>
      </c>
      <c r="AO21" s="69">
        <f t="shared" si="3"/>
        <v>77.67465787800715</v>
      </c>
      <c r="AP21" s="69">
        <f t="shared" si="3"/>
        <v>43.807377511666346</v>
      </c>
      <c r="AQ21" s="5"/>
      <c r="AR21" s="5"/>
    </row>
    <row r="22" spans="1:44" s="1" customFormat="1" ht="12" customHeight="1">
      <c r="A22" s="32" t="s">
        <v>69</v>
      </c>
      <c r="B22" s="33" t="s">
        <v>15</v>
      </c>
      <c r="C22" s="35" t="s">
        <v>16</v>
      </c>
      <c r="D22" s="36">
        <v>2778992</v>
      </c>
      <c r="E22" s="36">
        <v>362850</v>
      </c>
      <c r="F22" s="36">
        <v>362850</v>
      </c>
      <c r="G22" s="107">
        <v>0</v>
      </c>
      <c r="H22" s="107">
        <v>0</v>
      </c>
      <c r="I22" s="107">
        <v>0</v>
      </c>
      <c r="J22" s="36">
        <v>2416142</v>
      </c>
      <c r="K22" s="36">
        <v>853253</v>
      </c>
      <c r="L22" s="36">
        <v>1194566</v>
      </c>
      <c r="M22" s="36">
        <v>212105</v>
      </c>
      <c r="N22" s="36">
        <v>156218</v>
      </c>
      <c r="O22" s="90">
        <v>100</v>
      </c>
      <c r="P22" s="90">
        <v>35.31</v>
      </c>
      <c r="Q22" s="90">
        <v>49.44</v>
      </c>
      <c r="R22" s="90">
        <v>8.78</v>
      </c>
      <c r="S22" s="90">
        <v>6.47</v>
      </c>
      <c r="T22" s="70" t="s">
        <v>146</v>
      </c>
      <c r="U22" s="56">
        <v>382442</v>
      </c>
      <c r="V22" s="63">
        <v>176602</v>
      </c>
      <c r="W22" s="63">
        <v>205840</v>
      </c>
      <c r="X22" s="57">
        <v>8771</v>
      </c>
      <c r="Y22" s="64">
        <v>4803</v>
      </c>
      <c r="Z22" s="64">
        <v>3968</v>
      </c>
      <c r="AA22" s="57">
        <v>186284</v>
      </c>
      <c r="AB22" s="64">
        <v>124301</v>
      </c>
      <c r="AC22" s="64">
        <v>61983</v>
      </c>
      <c r="AD22" s="57">
        <v>9379</v>
      </c>
      <c r="AE22" s="64">
        <v>5509</v>
      </c>
      <c r="AF22" s="64">
        <v>3870</v>
      </c>
      <c r="AG22" s="57">
        <v>178008</v>
      </c>
      <c r="AH22" s="64">
        <v>41989</v>
      </c>
      <c r="AI22" s="64">
        <v>136019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48.70908529920877</v>
      </c>
      <c r="AO22" s="69">
        <f t="shared" si="3"/>
        <v>70.38482010396258</v>
      </c>
      <c r="AP22" s="69">
        <f t="shared" si="3"/>
        <v>30.112223085891955</v>
      </c>
      <c r="AQ22" s="5"/>
      <c r="AR22" s="5"/>
    </row>
    <row r="23" spans="1:44" s="1" customFormat="1" ht="12" customHeight="1">
      <c r="A23" s="197" t="s">
        <v>70</v>
      </c>
      <c r="B23" s="39" t="s">
        <v>19</v>
      </c>
      <c r="C23" s="41" t="s">
        <v>20</v>
      </c>
      <c r="D23" s="103">
        <v>1382998</v>
      </c>
      <c r="E23" s="103">
        <v>188398</v>
      </c>
      <c r="F23" s="103">
        <v>188398</v>
      </c>
      <c r="G23" s="108">
        <v>0</v>
      </c>
      <c r="H23" s="108">
        <v>0</v>
      </c>
      <c r="I23" s="108">
        <v>0</v>
      </c>
      <c r="J23" s="103">
        <v>1194600</v>
      </c>
      <c r="K23" s="103">
        <v>464674</v>
      </c>
      <c r="L23" s="103">
        <v>600192</v>
      </c>
      <c r="M23" s="103">
        <v>99900</v>
      </c>
      <c r="N23" s="103">
        <v>29834</v>
      </c>
      <c r="O23" s="92">
        <v>100</v>
      </c>
      <c r="P23" s="92">
        <v>38.9</v>
      </c>
      <c r="Q23" s="92">
        <v>50.24</v>
      </c>
      <c r="R23" s="92">
        <v>8.36</v>
      </c>
      <c r="S23" s="92">
        <v>2.5</v>
      </c>
      <c r="T23" s="70" t="s">
        <v>147</v>
      </c>
      <c r="U23" s="66">
        <v>224961</v>
      </c>
      <c r="V23" s="58">
        <v>110329</v>
      </c>
      <c r="W23" s="58">
        <v>114632</v>
      </c>
      <c r="X23" s="67">
        <v>8076</v>
      </c>
      <c r="Y23" s="59">
        <v>5355</v>
      </c>
      <c r="Z23" s="59">
        <v>2721</v>
      </c>
      <c r="AA23" s="67">
        <v>87361</v>
      </c>
      <c r="AB23" s="59">
        <v>68840</v>
      </c>
      <c r="AC23" s="59">
        <v>18521</v>
      </c>
      <c r="AD23" s="67">
        <v>5791</v>
      </c>
      <c r="AE23" s="59">
        <v>3959</v>
      </c>
      <c r="AF23" s="59">
        <v>1832</v>
      </c>
      <c r="AG23" s="67">
        <v>123733</v>
      </c>
      <c r="AH23" s="59">
        <v>32175</v>
      </c>
      <c r="AI23" s="59">
        <v>91558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38.83384231044492</v>
      </c>
      <c r="AO23" s="69">
        <f t="shared" si="3"/>
        <v>62.395199811472956</v>
      </c>
      <c r="AP23" s="69">
        <f t="shared" si="3"/>
        <v>16.156919533812548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103">
        <v>1395994</v>
      </c>
      <c r="E24" s="103">
        <v>174452</v>
      </c>
      <c r="F24" s="103">
        <v>174452</v>
      </c>
      <c r="G24" s="108">
        <v>0</v>
      </c>
      <c r="H24" s="108">
        <v>0</v>
      </c>
      <c r="I24" s="108">
        <v>0</v>
      </c>
      <c r="J24" s="103">
        <v>1221542</v>
      </c>
      <c r="K24" s="103">
        <v>388579</v>
      </c>
      <c r="L24" s="103">
        <v>594374</v>
      </c>
      <c r="M24" s="103">
        <v>112205</v>
      </c>
      <c r="N24" s="103">
        <v>126384</v>
      </c>
      <c r="O24" s="92">
        <v>100</v>
      </c>
      <c r="P24" s="92">
        <v>31.81</v>
      </c>
      <c r="Q24" s="92">
        <v>48.66</v>
      </c>
      <c r="R24" s="92">
        <v>9.19</v>
      </c>
      <c r="S24" s="92">
        <v>10.35</v>
      </c>
      <c r="T24" s="70" t="s">
        <v>148</v>
      </c>
      <c r="U24" s="66">
        <v>77567</v>
      </c>
      <c r="V24" s="58">
        <v>35264</v>
      </c>
      <c r="W24" s="58">
        <v>42303</v>
      </c>
      <c r="X24" s="67">
        <v>3971</v>
      </c>
      <c r="Y24" s="59">
        <v>2664</v>
      </c>
      <c r="Z24" s="59">
        <v>1307</v>
      </c>
      <c r="AA24" s="67">
        <v>21162</v>
      </c>
      <c r="AB24" s="59">
        <v>17887</v>
      </c>
      <c r="AC24" s="59">
        <v>3275</v>
      </c>
      <c r="AD24" s="67">
        <v>1838</v>
      </c>
      <c r="AE24" s="59">
        <v>1244</v>
      </c>
      <c r="AF24" s="59">
        <v>594</v>
      </c>
      <c r="AG24" s="67">
        <v>50596</v>
      </c>
      <c r="AH24" s="59">
        <v>13469</v>
      </c>
      <c r="AI24" s="59">
        <v>37127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27.282220531927237</v>
      </c>
      <c r="AO24" s="69">
        <f t="shared" si="5"/>
        <v>50.72311705989111</v>
      </c>
      <c r="AP24" s="69">
        <f t="shared" si="5"/>
        <v>7.741767723329315</v>
      </c>
      <c r="AQ24" s="5"/>
      <c r="AR24" s="5"/>
    </row>
    <row r="25" spans="1:44" s="1" customFormat="1" ht="12" customHeight="1">
      <c r="A25" s="32" t="s">
        <v>23</v>
      </c>
      <c r="B25" s="33" t="s">
        <v>15</v>
      </c>
      <c r="C25" s="35" t="s">
        <v>16</v>
      </c>
      <c r="D25" s="36">
        <v>9241280</v>
      </c>
      <c r="E25" s="36">
        <v>1315701</v>
      </c>
      <c r="F25" s="36">
        <v>1315697</v>
      </c>
      <c r="G25" s="36">
        <v>3</v>
      </c>
      <c r="H25" s="36">
        <v>1</v>
      </c>
      <c r="I25" s="107">
        <v>0</v>
      </c>
      <c r="J25" s="36">
        <v>7925579</v>
      </c>
      <c r="K25" s="36">
        <v>2673420</v>
      </c>
      <c r="L25" s="36">
        <v>4079161</v>
      </c>
      <c r="M25" s="36">
        <v>609784</v>
      </c>
      <c r="N25" s="36">
        <v>563214</v>
      </c>
      <c r="O25" s="90">
        <v>100</v>
      </c>
      <c r="P25" s="90">
        <v>33.73</v>
      </c>
      <c r="Q25" s="90">
        <v>51.47</v>
      </c>
      <c r="R25" s="90">
        <v>7.69</v>
      </c>
      <c r="S25" s="90">
        <v>7.11</v>
      </c>
      <c r="T25" s="70" t="s">
        <v>149</v>
      </c>
      <c r="U25" s="56">
        <v>15763</v>
      </c>
      <c r="V25" s="63">
        <v>6771</v>
      </c>
      <c r="W25" s="63">
        <v>8992</v>
      </c>
      <c r="X25" s="57">
        <v>1095</v>
      </c>
      <c r="Y25" s="64">
        <v>774</v>
      </c>
      <c r="Z25" s="64">
        <v>321</v>
      </c>
      <c r="AA25" s="57">
        <v>3037</v>
      </c>
      <c r="AB25" s="64">
        <v>2621</v>
      </c>
      <c r="AC25" s="64">
        <v>416</v>
      </c>
      <c r="AD25" s="57">
        <v>335</v>
      </c>
      <c r="AE25" s="64">
        <v>224</v>
      </c>
      <c r="AF25" s="64">
        <v>111</v>
      </c>
      <c r="AG25" s="57">
        <v>11296</v>
      </c>
      <c r="AH25" s="64">
        <v>3152</v>
      </c>
      <c r="AI25" s="64">
        <v>8144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19.26663706147307</v>
      </c>
      <c r="AO25" s="69">
        <f t="shared" si="5"/>
        <v>38.709201004282974</v>
      </c>
      <c r="AP25" s="69">
        <f t="shared" si="5"/>
        <v>4.6263345195729535</v>
      </c>
      <c r="AQ25" s="5"/>
      <c r="AR25" s="5"/>
    </row>
    <row r="26" spans="1:44" s="1" customFormat="1" ht="12" customHeight="1">
      <c r="A26" s="197" t="s">
        <v>24</v>
      </c>
      <c r="B26" s="39" t="s">
        <v>19</v>
      </c>
      <c r="C26" s="41" t="s">
        <v>20</v>
      </c>
      <c r="D26" s="103">
        <v>4705332</v>
      </c>
      <c r="E26" s="103">
        <v>687767</v>
      </c>
      <c r="F26" s="103">
        <v>687766</v>
      </c>
      <c r="G26" s="108">
        <v>0</v>
      </c>
      <c r="H26" s="103">
        <v>1</v>
      </c>
      <c r="I26" s="108">
        <v>0</v>
      </c>
      <c r="J26" s="103">
        <v>4017565</v>
      </c>
      <c r="K26" s="103">
        <v>1496709</v>
      </c>
      <c r="L26" s="103">
        <v>2100217</v>
      </c>
      <c r="M26" s="103">
        <v>310205</v>
      </c>
      <c r="N26" s="103">
        <v>110434</v>
      </c>
      <c r="O26" s="92">
        <v>100</v>
      </c>
      <c r="P26" s="92">
        <v>37.25</v>
      </c>
      <c r="Q26" s="92">
        <v>52.28</v>
      </c>
      <c r="R26" s="92">
        <v>7.72</v>
      </c>
      <c r="S26" s="92">
        <v>2.75</v>
      </c>
      <c r="T26" s="70" t="s">
        <v>150</v>
      </c>
      <c r="U26" s="66">
        <v>2995</v>
      </c>
      <c r="V26" s="58">
        <v>1452</v>
      </c>
      <c r="W26" s="58">
        <v>1543</v>
      </c>
      <c r="X26" s="67">
        <v>416</v>
      </c>
      <c r="Y26" s="59">
        <v>322</v>
      </c>
      <c r="Z26" s="59">
        <v>94</v>
      </c>
      <c r="AA26" s="67">
        <v>639</v>
      </c>
      <c r="AB26" s="59">
        <v>533</v>
      </c>
      <c r="AC26" s="59">
        <v>106</v>
      </c>
      <c r="AD26" s="67">
        <v>60</v>
      </c>
      <c r="AE26" s="59">
        <v>49</v>
      </c>
      <c r="AF26" s="59">
        <v>11</v>
      </c>
      <c r="AG26" s="67">
        <v>1880</v>
      </c>
      <c r="AH26" s="59">
        <v>548</v>
      </c>
      <c r="AI26" s="59">
        <v>1332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21.335559265442406</v>
      </c>
      <c r="AO26" s="69">
        <f t="shared" si="5"/>
        <v>36.70798898071625</v>
      </c>
      <c r="AP26" s="69">
        <f t="shared" si="5"/>
        <v>6.869734283862606</v>
      </c>
      <c r="AQ26" s="5"/>
      <c r="AR26" s="5"/>
    </row>
    <row r="27" spans="1:44" s="1" customFormat="1" ht="12" customHeight="1">
      <c r="A27" s="206"/>
      <c r="B27" s="39" t="s">
        <v>21</v>
      </c>
      <c r="C27" s="41" t="s">
        <v>22</v>
      </c>
      <c r="D27" s="103">
        <v>4535948</v>
      </c>
      <c r="E27" s="103">
        <v>627934</v>
      </c>
      <c r="F27" s="103">
        <v>627931</v>
      </c>
      <c r="G27" s="103">
        <v>3</v>
      </c>
      <c r="H27" s="108">
        <v>0</v>
      </c>
      <c r="I27" s="108">
        <v>0</v>
      </c>
      <c r="J27" s="103">
        <v>3908014</v>
      </c>
      <c r="K27" s="103">
        <v>1176711</v>
      </c>
      <c r="L27" s="103">
        <v>1978944</v>
      </c>
      <c r="M27" s="103">
        <v>299579</v>
      </c>
      <c r="N27" s="103">
        <v>452780</v>
      </c>
      <c r="O27" s="92">
        <v>100</v>
      </c>
      <c r="P27" s="92">
        <v>30.11</v>
      </c>
      <c r="Q27" s="92">
        <v>50.64</v>
      </c>
      <c r="R27" s="92">
        <v>7.67</v>
      </c>
      <c r="S27" s="92">
        <v>11.59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27</v>
      </c>
      <c r="B28" s="15" t="s">
        <v>15</v>
      </c>
      <c r="C28" s="34" t="s">
        <v>16</v>
      </c>
      <c r="D28" s="36">
        <v>458777</v>
      </c>
      <c r="E28" s="37">
        <v>60479</v>
      </c>
      <c r="F28" s="37">
        <v>60479</v>
      </c>
      <c r="G28" s="105">
        <v>0</v>
      </c>
      <c r="H28" s="105">
        <v>0</v>
      </c>
      <c r="I28" s="105">
        <v>0</v>
      </c>
      <c r="J28" s="37">
        <v>398298</v>
      </c>
      <c r="K28" s="37">
        <v>134785</v>
      </c>
      <c r="L28" s="37">
        <v>203588</v>
      </c>
      <c r="M28" s="37">
        <v>30163</v>
      </c>
      <c r="N28" s="37">
        <v>29762</v>
      </c>
      <c r="O28" s="90">
        <v>100</v>
      </c>
      <c r="P28" s="90">
        <v>33.84</v>
      </c>
      <c r="Q28" s="90">
        <v>51.11</v>
      </c>
      <c r="R28" s="90">
        <v>7.57</v>
      </c>
      <c r="S28" s="90">
        <v>7.47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200" t="s">
        <v>28</v>
      </c>
      <c r="B29" s="27" t="s">
        <v>19</v>
      </c>
      <c r="C29" s="40" t="s">
        <v>20</v>
      </c>
      <c r="D29" s="103">
        <v>232814</v>
      </c>
      <c r="E29" s="104">
        <v>31514</v>
      </c>
      <c r="F29" s="104">
        <v>31514</v>
      </c>
      <c r="G29" s="106">
        <v>0</v>
      </c>
      <c r="H29" s="106">
        <v>0</v>
      </c>
      <c r="I29" s="106">
        <v>0</v>
      </c>
      <c r="J29" s="104">
        <v>201300</v>
      </c>
      <c r="K29" s="104">
        <v>74834</v>
      </c>
      <c r="L29" s="104">
        <v>105435</v>
      </c>
      <c r="M29" s="104">
        <v>15502</v>
      </c>
      <c r="N29" s="104">
        <v>5529</v>
      </c>
      <c r="O29" s="91">
        <v>100</v>
      </c>
      <c r="P29" s="91">
        <v>37.18</v>
      </c>
      <c r="Q29" s="91">
        <v>52.38</v>
      </c>
      <c r="R29" s="91">
        <v>7.7</v>
      </c>
      <c r="S29" s="91">
        <v>2.75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206"/>
      <c r="B30" s="27" t="s">
        <v>21</v>
      </c>
      <c r="C30" s="40" t="s">
        <v>22</v>
      </c>
      <c r="D30" s="103">
        <v>225963</v>
      </c>
      <c r="E30" s="104">
        <v>28965</v>
      </c>
      <c r="F30" s="104">
        <v>28965</v>
      </c>
      <c r="G30" s="106">
        <v>0</v>
      </c>
      <c r="H30" s="106">
        <v>0</v>
      </c>
      <c r="I30" s="106">
        <v>0</v>
      </c>
      <c r="J30" s="104">
        <v>196998</v>
      </c>
      <c r="K30" s="104">
        <v>59951</v>
      </c>
      <c r="L30" s="104">
        <v>98153</v>
      </c>
      <c r="M30" s="104">
        <v>14661</v>
      </c>
      <c r="N30" s="104">
        <v>24233</v>
      </c>
      <c r="O30" s="91">
        <v>100</v>
      </c>
      <c r="P30" s="91">
        <v>30.43</v>
      </c>
      <c r="Q30" s="91">
        <v>49.82</v>
      </c>
      <c r="R30" s="91">
        <v>7.44</v>
      </c>
      <c r="S30" s="91">
        <v>12.3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15</v>
      </c>
      <c r="C31" s="34" t="s">
        <v>16</v>
      </c>
      <c r="D31" s="36">
        <v>2058328</v>
      </c>
      <c r="E31" s="37">
        <v>326256</v>
      </c>
      <c r="F31" s="37">
        <v>326255</v>
      </c>
      <c r="G31" s="105">
        <v>0</v>
      </c>
      <c r="H31" s="37">
        <v>1</v>
      </c>
      <c r="I31" s="105">
        <v>0</v>
      </c>
      <c r="J31" s="37">
        <v>1732072</v>
      </c>
      <c r="K31" s="37">
        <v>602970</v>
      </c>
      <c r="L31" s="37">
        <v>889917</v>
      </c>
      <c r="M31" s="37">
        <v>147523</v>
      </c>
      <c r="N31" s="37">
        <v>91662</v>
      </c>
      <c r="O31" s="90">
        <v>100</v>
      </c>
      <c r="P31" s="90">
        <v>34.81</v>
      </c>
      <c r="Q31" s="90">
        <v>51.38</v>
      </c>
      <c r="R31" s="90">
        <v>8.52</v>
      </c>
      <c r="S31" s="90">
        <v>5.29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30</v>
      </c>
      <c r="B32" s="27" t="s">
        <v>19</v>
      </c>
      <c r="C32" s="40" t="s">
        <v>20</v>
      </c>
      <c r="D32" s="103">
        <v>1032625</v>
      </c>
      <c r="E32" s="104">
        <v>170512</v>
      </c>
      <c r="F32" s="104">
        <v>170511</v>
      </c>
      <c r="G32" s="106">
        <v>0</v>
      </c>
      <c r="H32" s="104">
        <v>1</v>
      </c>
      <c r="I32" s="106">
        <v>0</v>
      </c>
      <c r="J32" s="104">
        <v>862113</v>
      </c>
      <c r="K32" s="104">
        <v>333054</v>
      </c>
      <c r="L32" s="104">
        <v>445487</v>
      </c>
      <c r="M32" s="104">
        <v>67991</v>
      </c>
      <c r="N32" s="104">
        <v>15581</v>
      </c>
      <c r="O32" s="91">
        <v>100</v>
      </c>
      <c r="P32" s="91">
        <v>38.63</v>
      </c>
      <c r="Q32" s="91">
        <v>51.67</v>
      </c>
      <c r="R32" s="91">
        <v>7.89</v>
      </c>
      <c r="S32" s="91">
        <v>1.81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206"/>
      <c r="B33" s="27" t="s">
        <v>21</v>
      </c>
      <c r="C33" s="40" t="s">
        <v>22</v>
      </c>
      <c r="D33" s="103">
        <v>1025703</v>
      </c>
      <c r="E33" s="104">
        <v>155744</v>
      </c>
      <c r="F33" s="104">
        <v>155744</v>
      </c>
      <c r="G33" s="106">
        <v>0</v>
      </c>
      <c r="H33" s="106">
        <v>0</v>
      </c>
      <c r="I33" s="106">
        <v>0</v>
      </c>
      <c r="J33" s="104">
        <v>869959</v>
      </c>
      <c r="K33" s="104">
        <v>269916</v>
      </c>
      <c r="L33" s="104">
        <v>444430</v>
      </c>
      <c r="M33" s="104">
        <v>79532</v>
      </c>
      <c r="N33" s="104">
        <v>76081</v>
      </c>
      <c r="O33" s="91">
        <v>100</v>
      </c>
      <c r="P33" s="91">
        <v>31.03</v>
      </c>
      <c r="Q33" s="91">
        <v>51.09</v>
      </c>
      <c r="R33" s="91">
        <v>9.14</v>
      </c>
      <c r="S33" s="91">
        <v>8.75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36">
        <v>537630</v>
      </c>
      <c r="E34" s="37">
        <v>93370</v>
      </c>
      <c r="F34" s="37">
        <v>93370</v>
      </c>
      <c r="G34" s="105">
        <v>0</v>
      </c>
      <c r="H34" s="105">
        <v>0</v>
      </c>
      <c r="I34" s="105">
        <v>0</v>
      </c>
      <c r="J34" s="37">
        <v>444260</v>
      </c>
      <c r="K34" s="37">
        <v>141314</v>
      </c>
      <c r="L34" s="37">
        <v>244404</v>
      </c>
      <c r="M34" s="37">
        <v>31928</v>
      </c>
      <c r="N34" s="37">
        <v>26614</v>
      </c>
      <c r="O34" s="90">
        <v>100</v>
      </c>
      <c r="P34" s="90">
        <v>31.81</v>
      </c>
      <c r="Q34" s="90">
        <v>55.01</v>
      </c>
      <c r="R34" s="90">
        <v>7.19</v>
      </c>
      <c r="S34" s="90">
        <v>5.99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103">
        <v>275244</v>
      </c>
      <c r="E35" s="104">
        <v>48678</v>
      </c>
      <c r="F35" s="104">
        <v>48678</v>
      </c>
      <c r="G35" s="106">
        <v>0</v>
      </c>
      <c r="H35" s="106">
        <v>0</v>
      </c>
      <c r="I35" s="106">
        <v>0</v>
      </c>
      <c r="J35" s="104">
        <v>226566</v>
      </c>
      <c r="K35" s="104">
        <v>79747</v>
      </c>
      <c r="L35" s="104">
        <v>125278</v>
      </c>
      <c r="M35" s="104">
        <v>16010</v>
      </c>
      <c r="N35" s="104">
        <v>5531</v>
      </c>
      <c r="O35" s="91">
        <v>100</v>
      </c>
      <c r="P35" s="91">
        <v>35.2</v>
      </c>
      <c r="Q35" s="91">
        <v>55.29</v>
      </c>
      <c r="R35" s="91">
        <v>7.07</v>
      </c>
      <c r="S35" s="91">
        <v>2.44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206"/>
      <c r="B36" s="27" t="s">
        <v>21</v>
      </c>
      <c r="C36" s="40" t="s">
        <v>22</v>
      </c>
      <c r="D36" s="103">
        <v>262386</v>
      </c>
      <c r="E36" s="104">
        <v>44692</v>
      </c>
      <c r="F36" s="104">
        <v>44692</v>
      </c>
      <c r="G36" s="106">
        <v>0</v>
      </c>
      <c r="H36" s="106">
        <v>0</v>
      </c>
      <c r="I36" s="106">
        <v>0</v>
      </c>
      <c r="J36" s="104">
        <v>217694</v>
      </c>
      <c r="K36" s="104">
        <v>61567</v>
      </c>
      <c r="L36" s="104">
        <v>119126</v>
      </c>
      <c r="M36" s="104">
        <v>15918</v>
      </c>
      <c r="N36" s="104">
        <v>21083</v>
      </c>
      <c r="O36" s="91">
        <v>100</v>
      </c>
      <c r="P36" s="91">
        <v>28.28</v>
      </c>
      <c r="Q36" s="91">
        <v>54.72</v>
      </c>
      <c r="R36" s="91">
        <v>7.31</v>
      </c>
      <c r="S36" s="91">
        <v>9.68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36">
        <v>567132</v>
      </c>
      <c r="E37" s="37">
        <v>82194</v>
      </c>
      <c r="F37" s="37">
        <v>82194</v>
      </c>
      <c r="G37" s="105">
        <v>0</v>
      </c>
      <c r="H37" s="105">
        <v>0</v>
      </c>
      <c r="I37" s="105">
        <v>0</v>
      </c>
      <c r="J37" s="37">
        <v>484938</v>
      </c>
      <c r="K37" s="37">
        <v>157184</v>
      </c>
      <c r="L37" s="37">
        <v>257286</v>
      </c>
      <c r="M37" s="37">
        <v>34232</v>
      </c>
      <c r="N37" s="37">
        <v>36236</v>
      </c>
      <c r="O37" s="90">
        <v>100</v>
      </c>
      <c r="P37" s="90">
        <v>32.41</v>
      </c>
      <c r="Q37" s="90">
        <v>53.06</v>
      </c>
      <c r="R37" s="90">
        <v>7.06</v>
      </c>
      <c r="S37" s="90">
        <v>7.47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103">
        <v>292237</v>
      </c>
      <c r="E38" s="104">
        <v>43096</v>
      </c>
      <c r="F38" s="104">
        <v>43096</v>
      </c>
      <c r="G38" s="106">
        <v>0</v>
      </c>
      <c r="H38" s="106">
        <v>0</v>
      </c>
      <c r="I38" s="106">
        <v>0</v>
      </c>
      <c r="J38" s="104">
        <v>249141</v>
      </c>
      <c r="K38" s="104">
        <v>88997</v>
      </c>
      <c r="L38" s="104">
        <v>133952</v>
      </c>
      <c r="M38" s="104">
        <v>18356</v>
      </c>
      <c r="N38" s="104">
        <v>7836</v>
      </c>
      <c r="O38" s="91">
        <v>100</v>
      </c>
      <c r="P38" s="91">
        <v>35.72</v>
      </c>
      <c r="Q38" s="91">
        <v>53.77</v>
      </c>
      <c r="R38" s="91">
        <v>7.37</v>
      </c>
      <c r="S38" s="91">
        <v>3.15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206"/>
      <c r="B39" s="27" t="s">
        <v>21</v>
      </c>
      <c r="C39" s="40" t="s">
        <v>22</v>
      </c>
      <c r="D39" s="103">
        <v>274895</v>
      </c>
      <c r="E39" s="104">
        <v>39098</v>
      </c>
      <c r="F39" s="104">
        <v>39098</v>
      </c>
      <c r="G39" s="106">
        <v>0</v>
      </c>
      <c r="H39" s="106">
        <v>0</v>
      </c>
      <c r="I39" s="106">
        <v>0</v>
      </c>
      <c r="J39" s="104">
        <v>235797</v>
      </c>
      <c r="K39" s="104">
        <v>68187</v>
      </c>
      <c r="L39" s="104">
        <v>123334</v>
      </c>
      <c r="M39" s="104">
        <v>15876</v>
      </c>
      <c r="N39" s="104">
        <v>28400</v>
      </c>
      <c r="O39" s="91">
        <v>100</v>
      </c>
      <c r="P39" s="91">
        <v>28.92</v>
      </c>
      <c r="Q39" s="91">
        <v>52.31</v>
      </c>
      <c r="R39" s="91">
        <v>6.73</v>
      </c>
      <c r="S39" s="91">
        <v>12.04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36">
        <v>1291474</v>
      </c>
      <c r="E40" s="37">
        <v>185219</v>
      </c>
      <c r="F40" s="37">
        <v>185218</v>
      </c>
      <c r="G40" s="37">
        <v>1</v>
      </c>
      <c r="H40" s="105">
        <v>0</v>
      </c>
      <c r="I40" s="105">
        <v>0</v>
      </c>
      <c r="J40" s="37">
        <v>1106255</v>
      </c>
      <c r="K40" s="37">
        <v>374882</v>
      </c>
      <c r="L40" s="37">
        <v>590881</v>
      </c>
      <c r="M40" s="37">
        <v>60562</v>
      </c>
      <c r="N40" s="37">
        <v>79930</v>
      </c>
      <c r="O40" s="90">
        <v>100</v>
      </c>
      <c r="P40" s="90">
        <v>33.89</v>
      </c>
      <c r="Q40" s="90">
        <v>53.41</v>
      </c>
      <c r="R40" s="90">
        <v>5.47</v>
      </c>
      <c r="S40" s="90">
        <v>7.23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103">
        <v>660741</v>
      </c>
      <c r="E41" s="104">
        <v>97090</v>
      </c>
      <c r="F41" s="104">
        <v>97090</v>
      </c>
      <c r="G41" s="106">
        <v>0</v>
      </c>
      <c r="H41" s="106">
        <v>0</v>
      </c>
      <c r="I41" s="106">
        <v>0</v>
      </c>
      <c r="J41" s="104">
        <v>563651</v>
      </c>
      <c r="K41" s="104">
        <v>209328</v>
      </c>
      <c r="L41" s="104">
        <v>305548</v>
      </c>
      <c r="M41" s="104">
        <v>32355</v>
      </c>
      <c r="N41" s="104">
        <v>16420</v>
      </c>
      <c r="O41" s="91">
        <v>100</v>
      </c>
      <c r="P41" s="91">
        <v>37.14</v>
      </c>
      <c r="Q41" s="91">
        <v>54.21</v>
      </c>
      <c r="R41" s="91">
        <v>5.74</v>
      </c>
      <c r="S41" s="91">
        <v>2.91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206"/>
      <c r="B42" s="27" t="s">
        <v>21</v>
      </c>
      <c r="C42" s="40" t="s">
        <v>22</v>
      </c>
      <c r="D42" s="103">
        <v>630733</v>
      </c>
      <c r="E42" s="104">
        <v>88129</v>
      </c>
      <c r="F42" s="104">
        <v>88128</v>
      </c>
      <c r="G42" s="104">
        <v>1</v>
      </c>
      <c r="H42" s="106">
        <v>0</v>
      </c>
      <c r="I42" s="106">
        <v>0</v>
      </c>
      <c r="J42" s="104">
        <v>542604</v>
      </c>
      <c r="K42" s="104">
        <v>165554</v>
      </c>
      <c r="L42" s="104">
        <v>285333</v>
      </c>
      <c r="M42" s="104">
        <v>28207</v>
      </c>
      <c r="N42" s="104">
        <v>63510</v>
      </c>
      <c r="O42" s="91">
        <v>100</v>
      </c>
      <c r="P42" s="91">
        <v>30.51</v>
      </c>
      <c r="Q42" s="91">
        <v>52.59</v>
      </c>
      <c r="R42" s="91">
        <v>5.2</v>
      </c>
      <c r="S42" s="91">
        <v>11.7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36">
        <v>514315</v>
      </c>
      <c r="E43" s="37">
        <v>64550</v>
      </c>
      <c r="F43" s="37">
        <v>64550</v>
      </c>
      <c r="G43" s="105">
        <v>0</v>
      </c>
      <c r="H43" s="105">
        <v>0</v>
      </c>
      <c r="I43" s="105">
        <v>0</v>
      </c>
      <c r="J43" s="37">
        <v>449765</v>
      </c>
      <c r="K43" s="37">
        <v>149609</v>
      </c>
      <c r="L43" s="37">
        <v>229306</v>
      </c>
      <c r="M43" s="37">
        <v>33940</v>
      </c>
      <c r="N43" s="37">
        <v>36910</v>
      </c>
      <c r="O43" s="90">
        <v>100</v>
      </c>
      <c r="P43" s="90">
        <v>33.26</v>
      </c>
      <c r="Q43" s="90">
        <v>50.98</v>
      </c>
      <c r="R43" s="90">
        <v>7.55</v>
      </c>
      <c r="S43" s="90">
        <v>8.21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103">
        <v>263899</v>
      </c>
      <c r="E44" s="104">
        <v>33512</v>
      </c>
      <c r="F44" s="104">
        <v>33512</v>
      </c>
      <c r="G44" s="106">
        <v>0</v>
      </c>
      <c r="H44" s="106">
        <v>0</v>
      </c>
      <c r="I44" s="106">
        <v>0</v>
      </c>
      <c r="J44" s="104">
        <v>230387</v>
      </c>
      <c r="K44" s="104">
        <v>83982</v>
      </c>
      <c r="L44" s="104">
        <v>120584</v>
      </c>
      <c r="M44" s="104">
        <v>18132</v>
      </c>
      <c r="N44" s="104">
        <v>7689</v>
      </c>
      <c r="O44" s="91">
        <v>100</v>
      </c>
      <c r="P44" s="91">
        <v>36.45</v>
      </c>
      <c r="Q44" s="91">
        <v>52.34</v>
      </c>
      <c r="R44" s="91">
        <v>7.87</v>
      </c>
      <c r="S44" s="91">
        <v>3.34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206"/>
      <c r="B45" s="27" t="s">
        <v>21</v>
      </c>
      <c r="C45" s="40" t="s">
        <v>22</v>
      </c>
      <c r="D45" s="103">
        <v>250416</v>
      </c>
      <c r="E45" s="104">
        <v>31038</v>
      </c>
      <c r="F45" s="104">
        <v>31038</v>
      </c>
      <c r="G45" s="106">
        <v>0</v>
      </c>
      <c r="H45" s="106">
        <v>0</v>
      </c>
      <c r="I45" s="106">
        <v>0</v>
      </c>
      <c r="J45" s="104">
        <v>219378</v>
      </c>
      <c r="K45" s="104">
        <v>65627</v>
      </c>
      <c r="L45" s="104">
        <v>108722</v>
      </c>
      <c r="M45" s="104">
        <v>15808</v>
      </c>
      <c r="N45" s="104">
        <v>29221</v>
      </c>
      <c r="O45" s="91">
        <v>100</v>
      </c>
      <c r="P45" s="91">
        <v>29.92</v>
      </c>
      <c r="Q45" s="91">
        <v>49.56</v>
      </c>
      <c r="R45" s="91">
        <v>7.21</v>
      </c>
      <c r="S45" s="91">
        <v>13.32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36">
        <v>705356</v>
      </c>
      <c r="E46" s="37">
        <v>92845</v>
      </c>
      <c r="F46" s="37">
        <v>92844</v>
      </c>
      <c r="G46" s="37">
        <v>1</v>
      </c>
      <c r="H46" s="105">
        <v>0</v>
      </c>
      <c r="I46" s="105">
        <v>0</v>
      </c>
      <c r="J46" s="37">
        <v>612511</v>
      </c>
      <c r="K46" s="37">
        <v>191014</v>
      </c>
      <c r="L46" s="37">
        <v>325788</v>
      </c>
      <c r="M46" s="37">
        <v>40725</v>
      </c>
      <c r="N46" s="37">
        <v>54984</v>
      </c>
      <c r="O46" s="90">
        <v>100</v>
      </c>
      <c r="P46" s="90">
        <v>31.19</v>
      </c>
      <c r="Q46" s="90">
        <v>53.19</v>
      </c>
      <c r="R46" s="90">
        <v>6.65</v>
      </c>
      <c r="S46" s="90">
        <v>8.98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103">
        <v>366895</v>
      </c>
      <c r="E47" s="104">
        <v>48727</v>
      </c>
      <c r="F47" s="104">
        <v>48727</v>
      </c>
      <c r="G47" s="106">
        <v>0</v>
      </c>
      <c r="H47" s="106">
        <v>0</v>
      </c>
      <c r="I47" s="106">
        <v>0</v>
      </c>
      <c r="J47" s="104">
        <v>318168</v>
      </c>
      <c r="K47" s="104">
        <v>107922</v>
      </c>
      <c r="L47" s="104">
        <v>175601</v>
      </c>
      <c r="M47" s="104">
        <v>23249</v>
      </c>
      <c r="N47" s="104">
        <v>11396</v>
      </c>
      <c r="O47" s="91">
        <v>100</v>
      </c>
      <c r="P47" s="91">
        <v>33.92</v>
      </c>
      <c r="Q47" s="91">
        <v>55.19</v>
      </c>
      <c r="R47" s="91">
        <v>7.31</v>
      </c>
      <c r="S47" s="91">
        <v>3.58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206"/>
      <c r="B48" s="27" t="s">
        <v>21</v>
      </c>
      <c r="C48" s="40" t="s">
        <v>22</v>
      </c>
      <c r="D48" s="103">
        <v>338461</v>
      </c>
      <c r="E48" s="104">
        <v>44118</v>
      </c>
      <c r="F48" s="104">
        <v>44117</v>
      </c>
      <c r="G48" s="104">
        <v>1</v>
      </c>
      <c r="H48" s="106">
        <v>0</v>
      </c>
      <c r="I48" s="106">
        <v>0</v>
      </c>
      <c r="J48" s="104">
        <v>294343</v>
      </c>
      <c r="K48" s="104">
        <v>83092</v>
      </c>
      <c r="L48" s="104">
        <v>150187</v>
      </c>
      <c r="M48" s="104">
        <v>17476</v>
      </c>
      <c r="N48" s="104">
        <v>43588</v>
      </c>
      <c r="O48" s="91">
        <v>100</v>
      </c>
      <c r="P48" s="91">
        <v>28.23</v>
      </c>
      <c r="Q48" s="91">
        <v>51.02</v>
      </c>
      <c r="R48" s="91">
        <v>5.94</v>
      </c>
      <c r="S48" s="91">
        <v>14.81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36">
        <v>524783</v>
      </c>
      <c r="E49" s="37">
        <v>59838</v>
      </c>
      <c r="F49" s="37">
        <v>59837</v>
      </c>
      <c r="G49" s="37">
        <v>1</v>
      </c>
      <c r="H49" s="105">
        <v>0</v>
      </c>
      <c r="I49" s="105">
        <v>0</v>
      </c>
      <c r="J49" s="37">
        <v>464945</v>
      </c>
      <c r="K49" s="37">
        <v>146261</v>
      </c>
      <c r="L49" s="37">
        <v>243723</v>
      </c>
      <c r="M49" s="37">
        <v>33132</v>
      </c>
      <c r="N49" s="37">
        <v>41829</v>
      </c>
      <c r="O49" s="90">
        <v>100</v>
      </c>
      <c r="P49" s="90">
        <v>31.46</v>
      </c>
      <c r="Q49" s="90">
        <v>52.42</v>
      </c>
      <c r="R49" s="90">
        <v>7.13</v>
      </c>
      <c r="S49" s="90">
        <v>9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103">
        <v>273324</v>
      </c>
      <c r="E50" s="104">
        <v>31352</v>
      </c>
      <c r="F50" s="104">
        <v>31352</v>
      </c>
      <c r="G50" s="106">
        <v>0</v>
      </c>
      <c r="H50" s="106">
        <v>0</v>
      </c>
      <c r="I50" s="106">
        <v>0</v>
      </c>
      <c r="J50" s="104">
        <v>241972</v>
      </c>
      <c r="K50" s="104">
        <v>83317</v>
      </c>
      <c r="L50" s="104">
        <v>130470</v>
      </c>
      <c r="M50" s="104">
        <v>19230</v>
      </c>
      <c r="N50" s="104">
        <v>8955</v>
      </c>
      <c r="O50" s="91">
        <v>100</v>
      </c>
      <c r="P50" s="91">
        <v>34.43</v>
      </c>
      <c r="Q50" s="91">
        <v>53.92</v>
      </c>
      <c r="R50" s="91">
        <v>7.95</v>
      </c>
      <c r="S50" s="91">
        <v>3.7</v>
      </c>
      <c r="T50" s="4"/>
      <c r="AQ50"/>
      <c r="AR50"/>
    </row>
    <row r="51" spans="1:44" s="1" customFormat="1" ht="12" customHeight="1">
      <c r="A51" s="206"/>
      <c r="B51" s="27" t="s">
        <v>21</v>
      </c>
      <c r="C51" s="40" t="s">
        <v>22</v>
      </c>
      <c r="D51" s="103">
        <v>251459</v>
      </c>
      <c r="E51" s="104">
        <v>28486</v>
      </c>
      <c r="F51" s="104">
        <v>28485</v>
      </c>
      <c r="G51" s="104">
        <v>1</v>
      </c>
      <c r="H51" s="106">
        <v>0</v>
      </c>
      <c r="I51" s="106">
        <v>0</v>
      </c>
      <c r="J51" s="104">
        <v>222973</v>
      </c>
      <c r="K51" s="104">
        <v>62944</v>
      </c>
      <c r="L51" s="104">
        <v>113253</v>
      </c>
      <c r="M51" s="104">
        <v>13902</v>
      </c>
      <c r="N51" s="104">
        <v>32874</v>
      </c>
      <c r="O51" s="91">
        <v>100</v>
      </c>
      <c r="P51" s="91">
        <v>28.23</v>
      </c>
      <c r="Q51" s="91">
        <v>50.79</v>
      </c>
      <c r="R51" s="91">
        <v>6.23</v>
      </c>
      <c r="S51" s="91">
        <v>14.74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36">
        <v>847917</v>
      </c>
      <c r="E52" s="37">
        <v>102568</v>
      </c>
      <c r="F52" s="37">
        <v>102568</v>
      </c>
      <c r="G52" s="105">
        <v>0</v>
      </c>
      <c r="H52" s="105">
        <v>0</v>
      </c>
      <c r="I52" s="105">
        <v>0</v>
      </c>
      <c r="J52" s="37">
        <v>745349</v>
      </c>
      <c r="K52" s="37">
        <v>254229</v>
      </c>
      <c r="L52" s="37">
        <v>368633</v>
      </c>
      <c r="M52" s="37">
        <v>62420</v>
      </c>
      <c r="N52" s="37">
        <v>60067</v>
      </c>
      <c r="O52" s="90">
        <v>100</v>
      </c>
      <c r="P52" s="90">
        <v>34.11</v>
      </c>
      <c r="Q52" s="90">
        <v>49.46</v>
      </c>
      <c r="R52" s="90">
        <v>8.37</v>
      </c>
      <c r="S52" s="90">
        <v>8.06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103">
        <v>434587</v>
      </c>
      <c r="E53" s="104">
        <v>53533</v>
      </c>
      <c r="F53" s="104">
        <v>53533</v>
      </c>
      <c r="G53" s="106">
        <v>0</v>
      </c>
      <c r="H53" s="106">
        <v>0</v>
      </c>
      <c r="I53" s="106">
        <v>0</v>
      </c>
      <c r="J53" s="104">
        <v>381054</v>
      </c>
      <c r="K53" s="104">
        <v>144307</v>
      </c>
      <c r="L53" s="104">
        <v>190805</v>
      </c>
      <c r="M53" s="104">
        <v>33411</v>
      </c>
      <c r="N53" s="104">
        <v>12531</v>
      </c>
      <c r="O53" s="91">
        <v>100</v>
      </c>
      <c r="P53" s="91">
        <v>37.87</v>
      </c>
      <c r="Q53" s="91">
        <v>50.07</v>
      </c>
      <c r="R53" s="91">
        <v>8.77</v>
      </c>
      <c r="S53" s="91">
        <v>3.29</v>
      </c>
      <c r="T53" s="4"/>
    </row>
    <row r="54" spans="1:20" s="1" customFormat="1" ht="12" customHeight="1">
      <c r="A54" s="206"/>
      <c r="B54" s="27" t="s">
        <v>21</v>
      </c>
      <c r="C54" s="40" t="s">
        <v>22</v>
      </c>
      <c r="D54" s="103">
        <v>413330</v>
      </c>
      <c r="E54" s="104">
        <v>49035</v>
      </c>
      <c r="F54" s="104">
        <v>49035</v>
      </c>
      <c r="G54" s="106">
        <v>0</v>
      </c>
      <c r="H54" s="106">
        <v>0</v>
      </c>
      <c r="I54" s="106">
        <v>0</v>
      </c>
      <c r="J54" s="104">
        <v>364295</v>
      </c>
      <c r="K54" s="104">
        <v>109922</v>
      </c>
      <c r="L54" s="104">
        <v>177828</v>
      </c>
      <c r="M54" s="104">
        <v>29009</v>
      </c>
      <c r="N54" s="104">
        <v>47536</v>
      </c>
      <c r="O54" s="91">
        <v>100</v>
      </c>
      <c r="P54" s="91">
        <v>30.17</v>
      </c>
      <c r="Q54" s="91">
        <v>48.81</v>
      </c>
      <c r="R54" s="91">
        <v>7.96</v>
      </c>
      <c r="S54" s="91">
        <v>13.05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36">
        <v>224470</v>
      </c>
      <c r="E55" s="37">
        <v>29724</v>
      </c>
      <c r="F55" s="37">
        <v>29724</v>
      </c>
      <c r="G55" s="105">
        <v>0</v>
      </c>
      <c r="H55" s="105">
        <v>0</v>
      </c>
      <c r="I55" s="105">
        <v>0</v>
      </c>
      <c r="J55" s="37">
        <v>194746</v>
      </c>
      <c r="K55" s="37">
        <v>68585</v>
      </c>
      <c r="L55" s="37">
        <v>88604</v>
      </c>
      <c r="M55" s="37">
        <v>19976</v>
      </c>
      <c r="N55" s="37">
        <v>17581</v>
      </c>
      <c r="O55" s="90">
        <v>100</v>
      </c>
      <c r="P55" s="90">
        <v>35.22</v>
      </c>
      <c r="Q55" s="90">
        <v>45.5</v>
      </c>
      <c r="R55" s="90">
        <v>10.26</v>
      </c>
      <c r="S55" s="90">
        <v>9.03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103">
        <v>116396</v>
      </c>
      <c r="E56" s="104">
        <v>15534</v>
      </c>
      <c r="F56" s="104">
        <v>15534</v>
      </c>
      <c r="G56" s="106">
        <v>0</v>
      </c>
      <c r="H56" s="106">
        <v>0</v>
      </c>
      <c r="I56" s="106">
        <v>0</v>
      </c>
      <c r="J56" s="104">
        <v>100862</v>
      </c>
      <c r="K56" s="104">
        <v>40931</v>
      </c>
      <c r="L56" s="104">
        <v>46330</v>
      </c>
      <c r="M56" s="104">
        <v>10415</v>
      </c>
      <c r="N56" s="104">
        <v>3186</v>
      </c>
      <c r="O56" s="91">
        <v>100</v>
      </c>
      <c r="P56" s="91">
        <v>40.58</v>
      </c>
      <c r="Q56" s="91">
        <v>45.93</v>
      </c>
      <c r="R56" s="91">
        <v>10.33</v>
      </c>
      <c r="S56" s="91">
        <v>3.16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103">
        <v>108074</v>
      </c>
      <c r="E57" s="104">
        <v>14190</v>
      </c>
      <c r="F57" s="104">
        <v>14190</v>
      </c>
      <c r="G57" s="106">
        <v>0</v>
      </c>
      <c r="H57" s="106">
        <v>0</v>
      </c>
      <c r="I57" s="106">
        <v>0</v>
      </c>
      <c r="J57" s="104">
        <v>93884</v>
      </c>
      <c r="K57" s="104">
        <v>27654</v>
      </c>
      <c r="L57" s="104">
        <v>42274</v>
      </c>
      <c r="M57" s="104">
        <v>9561</v>
      </c>
      <c r="N57" s="104">
        <v>14395</v>
      </c>
      <c r="O57" s="91">
        <v>100</v>
      </c>
      <c r="P57" s="91">
        <v>29.46</v>
      </c>
      <c r="Q57" s="91">
        <v>45.03</v>
      </c>
      <c r="R57" s="91">
        <v>10.18</v>
      </c>
      <c r="S57" s="91">
        <v>15.33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36">
        <v>333392</v>
      </c>
      <c r="E58" s="37">
        <v>43867</v>
      </c>
      <c r="F58" s="37">
        <v>43867</v>
      </c>
      <c r="G58" s="105">
        <v>0</v>
      </c>
      <c r="H58" s="105">
        <v>0</v>
      </c>
      <c r="I58" s="105">
        <v>0</v>
      </c>
      <c r="J58" s="37">
        <v>289525</v>
      </c>
      <c r="K58" s="37">
        <v>102778</v>
      </c>
      <c r="L58" s="37">
        <v>132447</v>
      </c>
      <c r="M58" s="37">
        <v>30849</v>
      </c>
      <c r="N58" s="37">
        <v>23451</v>
      </c>
      <c r="O58" s="90">
        <v>100</v>
      </c>
      <c r="P58" s="90">
        <v>35.5</v>
      </c>
      <c r="Q58" s="90">
        <v>45.75</v>
      </c>
      <c r="R58" s="90">
        <v>10.66</v>
      </c>
      <c r="S58" s="90">
        <v>8.1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103">
        <v>170324</v>
      </c>
      <c r="E59" s="104">
        <v>22931</v>
      </c>
      <c r="F59" s="104">
        <v>22931</v>
      </c>
      <c r="G59" s="106">
        <v>0</v>
      </c>
      <c r="H59" s="106">
        <v>0</v>
      </c>
      <c r="I59" s="106">
        <v>0</v>
      </c>
      <c r="J59" s="104">
        <v>147393</v>
      </c>
      <c r="K59" s="104">
        <v>59299</v>
      </c>
      <c r="L59" s="104">
        <v>68271</v>
      </c>
      <c r="M59" s="104">
        <v>15686</v>
      </c>
      <c r="N59" s="104">
        <v>4137</v>
      </c>
      <c r="O59" s="91">
        <v>100</v>
      </c>
      <c r="P59" s="91">
        <v>40.23</v>
      </c>
      <c r="Q59" s="91">
        <v>46.32</v>
      </c>
      <c r="R59" s="91">
        <v>10.64</v>
      </c>
      <c r="S59" s="91">
        <v>2.81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103">
        <v>163068</v>
      </c>
      <c r="E60" s="104">
        <v>20936</v>
      </c>
      <c r="F60" s="104">
        <v>20936</v>
      </c>
      <c r="G60" s="106">
        <v>0</v>
      </c>
      <c r="H60" s="106">
        <v>0</v>
      </c>
      <c r="I60" s="106">
        <v>0</v>
      </c>
      <c r="J60" s="104">
        <v>142132</v>
      </c>
      <c r="K60" s="104">
        <v>43479</v>
      </c>
      <c r="L60" s="104">
        <v>64176</v>
      </c>
      <c r="M60" s="104">
        <v>15163</v>
      </c>
      <c r="N60" s="104">
        <v>19314</v>
      </c>
      <c r="O60" s="91">
        <v>100</v>
      </c>
      <c r="P60" s="91">
        <v>30.59</v>
      </c>
      <c r="Q60" s="91">
        <v>45.15</v>
      </c>
      <c r="R60" s="91">
        <v>10.67</v>
      </c>
      <c r="S60" s="91">
        <v>13.59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36">
        <v>101758</v>
      </c>
      <c r="E61" s="37">
        <v>12164</v>
      </c>
      <c r="F61" s="37">
        <v>12164</v>
      </c>
      <c r="G61" s="105">
        <v>0</v>
      </c>
      <c r="H61" s="105">
        <v>0</v>
      </c>
      <c r="I61" s="105">
        <v>0</v>
      </c>
      <c r="J61" s="37">
        <v>89594</v>
      </c>
      <c r="K61" s="37">
        <v>31007</v>
      </c>
      <c r="L61" s="37">
        <v>44847</v>
      </c>
      <c r="M61" s="37">
        <v>6786</v>
      </c>
      <c r="N61" s="37">
        <v>6954</v>
      </c>
      <c r="O61" s="90">
        <v>100</v>
      </c>
      <c r="P61" s="90">
        <v>34.61</v>
      </c>
      <c r="Q61" s="90">
        <v>50.06</v>
      </c>
      <c r="R61" s="90">
        <v>7.57</v>
      </c>
      <c r="S61" s="90">
        <v>7.76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103">
        <v>52392</v>
      </c>
      <c r="E62" s="104">
        <v>6355</v>
      </c>
      <c r="F62" s="104">
        <v>6355</v>
      </c>
      <c r="G62" s="106">
        <v>0</v>
      </c>
      <c r="H62" s="106">
        <v>0</v>
      </c>
      <c r="I62" s="106">
        <v>0</v>
      </c>
      <c r="J62" s="104">
        <v>46037</v>
      </c>
      <c r="K62" s="104">
        <v>17587</v>
      </c>
      <c r="L62" s="104">
        <v>23335</v>
      </c>
      <c r="M62" s="104">
        <v>3653</v>
      </c>
      <c r="N62" s="104">
        <v>1462</v>
      </c>
      <c r="O62" s="91">
        <v>100</v>
      </c>
      <c r="P62" s="91">
        <v>38.2</v>
      </c>
      <c r="Q62" s="91">
        <v>50.69</v>
      </c>
      <c r="R62" s="91">
        <v>7.93</v>
      </c>
      <c r="S62" s="91">
        <v>3.18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103">
        <v>49366</v>
      </c>
      <c r="E63" s="104">
        <v>5809</v>
      </c>
      <c r="F63" s="104">
        <v>5809</v>
      </c>
      <c r="G63" s="106">
        <v>0</v>
      </c>
      <c r="H63" s="106">
        <v>0</v>
      </c>
      <c r="I63" s="106">
        <v>0</v>
      </c>
      <c r="J63" s="104">
        <v>43557</v>
      </c>
      <c r="K63" s="104">
        <v>13420</v>
      </c>
      <c r="L63" s="104">
        <v>21512</v>
      </c>
      <c r="M63" s="104">
        <v>3133</v>
      </c>
      <c r="N63" s="104">
        <v>5492</v>
      </c>
      <c r="O63" s="91">
        <v>100</v>
      </c>
      <c r="P63" s="91">
        <v>30.81</v>
      </c>
      <c r="Q63" s="91">
        <v>49.39</v>
      </c>
      <c r="R63" s="91">
        <v>7.19</v>
      </c>
      <c r="S63" s="91">
        <v>12.61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36">
        <v>373077</v>
      </c>
      <c r="E64" s="37">
        <v>43317</v>
      </c>
      <c r="F64" s="37">
        <v>43317</v>
      </c>
      <c r="G64" s="105">
        <v>0</v>
      </c>
      <c r="H64" s="105">
        <v>0</v>
      </c>
      <c r="I64" s="105">
        <v>0</v>
      </c>
      <c r="J64" s="37">
        <v>329760</v>
      </c>
      <c r="K64" s="37">
        <v>119213</v>
      </c>
      <c r="L64" s="37">
        <v>154976</v>
      </c>
      <c r="M64" s="37">
        <v>33028</v>
      </c>
      <c r="N64" s="37">
        <v>22543</v>
      </c>
      <c r="O64" s="90">
        <v>100</v>
      </c>
      <c r="P64" s="90">
        <v>36.15</v>
      </c>
      <c r="Q64" s="90">
        <v>47</v>
      </c>
      <c r="R64" s="90">
        <v>10.02</v>
      </c>
      <c r="S64" s="90">
        <v>6.84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103">
        <v>187605</v>
      </c>
      <c r="E65" s="104">
        <v>22537</v>
      </c>
      <c r="F65" s="104">
        <v>22537</v>
      </c>
      <c r="G65" s="106">
        <v>0</v>
      </c>
      <c r="H65" s="106">
        <v>0</v>
      </c>
      <c r="I65" s="106">
        <v>0</v>
      </c>
      <c r="J65" s="104">
        <v>165068</v>
      </c>
      <c r="K65" s="104">
        <v>65978</v>
      </c>
      <c r="L65" s="104">
        <v>79179</v>
      </c>
      <c r="M65" s="104">
        <v>16091</v>
      </c>
      <c r="N65" s="104">
        <v>3820</v>
      </c>
      <c r="O65" s="91">
        <v>100</v>
      </c>
      <c r="P65" s="91">
        <v>39.97</v>
      </c>
      <c r="Q65" s="91">
        <v>47.97</v>
      </c>
      <c r="R65" s="91">
        <v>9.75</v>
      </c>
      <c r="S65" s="91">
        <v>2.31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103">
        <v>185472</v>
      </c>
      <c r="E66" s="104">
        <v>20780</v>
      </c>
      <c r="F66" s="104">
        <v>20780</v>
      </c>
      <c r="G66" s="106">
        <v>0</v>
      </c>
      <c r="H66" s="106">
        <v>0</v>
      </c>
      <c r="I66" s="106">
        <v>0</v>
      </c>
      <c r="J66" s="104">
        <v>164692</v>
      </c>
      <c r="K66" s="104">
        <v>53235</v>
      </c>
      <c r="L66" s="104">
        <v>75797</v>
      </c>
      <c r="M66" s="104">
        <v>16937</v>
      </c>
      <c r="N66" s="104">
        <v>18723</v>
      </c>
      <c r="O66" s="91">
        <v>100</v>
      </c>
      <c r="P66" s="91">
        <v>32.32</v>
      </c>
      <c r="Q66" s="91">
        <v>46.02</v>
      </c>
      <c r="R66" s="91">
        <v>10.28</v>
      </c>
      <c r="S66" s="91">
        <v>11.37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36">
        <v>431988</v>
      </c>
      <c r="E67" s="37">
        <v>78067</v>
      </c>
      <c r="F67" s="37">
        <v>78067</v>
      </c>
      <c r="G67" s="105">
        <v>0</v>
      </c>
      <c r="H67" s="105">
        <v>0</v>
      </c>
      <c r="I67" s="105">
        <v>0</v>
      </c>
      <c r="J67" s="37">
        <v>353921</v>
      </c>
      <c r="K67" s="37">
        <v>117169</v>
      </c>
      <c r="L67" s="37">
        <v>191377</v>
      </c>
      <c r="M67" s="37">
        <v>25807</v>
      </c>
      <c r="N67" s="37">
        <v>19568</v>
      </c>
      <c r="O67" s="90">
        <v>100</v>
      </c>
      <c r="P67" s="90">
        <v>33.11</v>
      </c>
      <c r="Q67" s="90">
        <v>54.07</v>
      </c>
      <c r="R67" s="90">
        <v>7.29</v>
      </c>
      <c r="S67" s="90">
        <v>5.53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103">
        <v>213836</v>
      </c>
      <c r="E68" s="104">
        <v>40753</v>
      </c>
      <c r="F68" s="104">
        <v>40753</v>
      </c>
      <c r="G68" s="106">
        <v>0</v>
      </c>
      <c r="H68" s="106">
        <v>0</v>
      </c>
      <c r="I68" s="106">
        <v>0</v>
      </c>
      <c r="J68" s="104">
        <v>173083</v>
      </c>
      <c r="K68" s="104">
        <v>63459</v>
      </c>
      <c r="L68" s="104">
        <v>94246</v>
      </c>
      <c r="M68" s="104">
        <v>11912</v>
      </c>
      <c r="N68" s="104">
        <v>3466</v>
      </c>
      <c r="O68" s="91">
        <v>100</v>
      </c>
      <c r="P68" s="91">
        <v>36.66</v>
      </c>
      <c r="Q68" s="91">
        <v>54.45</v>
      </c>
      <c r="R68" s="91">
        <v>6.88</v>
      </c>
      <c r="S68" s="91">
        <v>2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103">
        <v>218152</v>
      </c>
      <c r="E69" s="104">
        <v>37314</v>
      </c>
      <c r="F69" s="104">
        <v>37314</v>
      </c>
      <c r="G69" s="106">
        <v>0</v>
      </c>
      <c r="H69" s="106">
        <v>0</v>
      </c>
      <c r="I69" s="106">
        <v>0</v>
      </c>
      <c r="J69" s="104">
        <v>180838</v>
      </c>
      <c r="K69" s="104">
        <v>53710</v>
      </c>
      <c r="L69" s="104">
        <v>97131</v>
      </c>
      <c r="M69" s="104">
        <v>13895</v>
      </c>
      <c r="N69" s="104">
        <v>16102</v>
      </c>
      <c r="O69" s="91">
        <v>100</v>
      </c>
      <c r="P69" s="91">
        <v>29.7</v>
      </c>
      <c r="Q69" s="91">
        <v>53.71</v>
      </c>
      <c r="R69" s="91">
        <v>7.68</v>
      </c>
      <c r="S69" s="91">
        <v>8.9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36">
        <v>270883</v>
      </c>
      <c r="E70" s="37">
        <v>41243</v>
      </c>
      <c r="F70" s="37">
        <v>41243</v>
      </c>
      <c r="G70" s="105">
        <v>0</v>
      </c>
      <c r="H70" s="105">
        <v>0</v>
      </c>
      <c r="I70" s="105">
        <v>0</v>
      </c>
      <c r="J70" s="37">
        <v>229640</v>
      </c>
      <c r="K70" s="37">
        <v>82420</v>
      </c>
      <c r="L70" s="37">
        <v>113384</v>
      </c>
      <c r="M70" s="37">
        <v>18713</v>
      </c>
      <c r="N70" s="37">
        <v>15123</v>
      </c>
      <c r="O70" s="90">
        <v>100</v>
      </c>
      <c r="P70" s="90">
        <v>35.89</v>
      </c>
      <c r="Q70" s="90">
        <v>49.37</v>
      </c>
      <c r="R70" s="90">
        <v>8.15</v>
      </c>
      <c r="S70" s="90">
        <v>6.59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103">
        <v>132413</v>
      </c>
      <c r="E71" s="104">
        <v>21643</v>
      </c>
      <c r="F71" s="104">
        <v>21643</v>
      </c>
      <c r="G71" s="106">
        <v>0</v>
      </c>
      <c r="H71" s="106">
        <v>0</v>
      </c>
      <c r="I71" s="106">
        <v>0</v>
      </c>
      <c r="J71" s="104">
        <v>110770</v>
      </c>
      <c r="K71" s="104">
        <v>43967</v>
      </c>
      <c r="L71" s="104">
        <v>55696</v>
      </c>
      <c r="M71" s="104">
        <v>8212</v>
      </c>
      <c r="N71" s="104">
        <v>2895</v>
      </c>
      <c r="O71" s="91">
        <v>100</v>
      </c>
      <c r="P71" s="91">
        <v>39.69</v>
      </c>
      <c r="Q71" s="91">
        <v>50.28</v>
      </c>
      <c r="R71" s="91">
        <v>7.41</v>
      </c>
      <c r="S71" s="91">
        <v>2.61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103">
        <v>138470</v>
      </c>
      <c r="E72" s="104">
        <v>19600</v>
      </c>
      <c r="F72" s="104">
        <v>19600</v>
      </c>
      <c r="G72" s="106">
        <v>0</v>
      </c>
      <c r="H72" s="106">
        <v>0</v>
      </c>
      <c r="I72" s="106">
        <v>0</v>
      </c>
      <c r="J72" s="104">
        <v>118870</v>
      </c>
      <c r="K72" s="104">
        <v>38453</v>
      </c>
      <c r="L72" s="104">
        <v>57688</v>
      </c>
      <c r="M72" s="104">
        <v>10501</v>
      </c>
      <c r="N72" s="104">
        <v>12228</v>
      </c>
      <c r="O72" s="91">
        <v>100</v>
      </c>
      <c r="P72" s="91">
        <v>32.35</v>
      </c>
      <c r="Q72" s="91">
        <v>48.53</v>
      </c>
      <c r="R72" s="91">
        <v>8.83</v>
      </c>
      <c r="S72" s="91">
        <v>10.29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36">
        <v>140229</v>
      </c>
      <c r="E73" s="36">
        <v>15535</v>
      </c>
      <c r="F73" s="36">
        <v>15535</v>
      </c>
      <c r="G73" s="107">
        <v>0</v>
      </c>
      <c r="H73" s="107">
        <v>0</v>
      </c>
      <c r="I73" s="107">
        <v>0</v>
      </c>
      <c r="J73" s="36">
        <v>124694</v>
      </c>
      <c r="K73" s="36">
        <v>41113</v>
      </c>
      <c r="L73" s="36">
        <v>68289</v>
      </c>
      <c r="M73" s="36">
        <v>8358</v>
      </c>
      <c r="N73" s="36">
        <v>6934</v>
      </c>
      <c r="O73" s="90">
        <v>100</v>
      </c>
      <c r="P73" s="90">
        <v>32.97</v>
      </c>
      <c r="Q73" s="90">
        <v>54.77</v>
      </c>
      <c r="R73" s="90">
        <v>6.7</v>
      </c>
      <c r="S73" s="90">
        <v>5.56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103">
        <v>71187</v>
      </c>
      <c r="E74" s="103">
        <v>8072</v>
      </c>
      <c r="F74" s="103">
        <v>8072</v>
      </c>
      <c r="G74" s="108">
        <v>0</v>
      </c>
      <c r="H74" s="108">
        <v>0</v>
      </c>
      <c r="I74" s="108">
        <v>0</v>
      </c>
      <c r="J74" s="103">
        <v>63115</v>
      </c>
      <c r="K74" s="103">
        <v>21877</v>
      </c>
      <c r="L74" s="103">
        <v>35651</v>
      </c>
      <c r="M74" s="103">
        <v>4506</v>
      </c>
      <c r="N74" s="103">
        <v>1081</v>
      </c>
      <c r="O74" s="92">
        <v>100</v>
      </c>
      <c r="P74" s="92">
        <v>34.66</v>
      </c>
      <c r="Q74" s="92">
        <v>56.49</v>
      </c>
      <c r="R74" s="92">
        <v>7.14</v>
      </c>
      <c r="S74" s="92">
        <v>1.71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206"/>
      <c r="B75" s="39" t="s">
        <v>21</v>
      </c>
      <c r="C75" s="41" t="s">
        <v>22</v>
      </c>
      <c r="D75" s="103">
        <v>69042</v>
      </c>
      <c r="E75" s="103">
        <v>7463</v>
      </c>
      <c r="F75" s="103">
        <v>7463</v>
      </c>
      <c r="G75" s="108">
        <v>0</v>
      </c>
      <c r="H75" s="108">
        <v>0</v>
      </c>
      <c r="I75" s="108">
        <v>0</v>
      </c>
      <c r="J75" s="103">
        <v>61579</v>
      </c>
      <c r="K75" s="103">
        <v>19236</v>
      </c>
      <c r="L75" s="103">
        <v>32638</v>
      </c>
      <c r="M75" s="103">
        <v>3852</v>
      </c>
      <c r="N75" s="103">
        <v>5853</v>
      </c>
      <c r="O75" s="92">
        <v>100</v>
      </c>
      <c r="P75" s="92">
        <v>31.24</v>
      </c>
      <c r="Q75" s="92">
        <v>53</v>
      </c>
      <c r="R75" s="92">
        <v>6.26</v>
      </c>
      <c r="S75" s="92">
        <v>9.5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36">
        <v>127723</v>
      </c>
      <c r="E76" s="37">
        <v>13941</v>
      </c>
      <c r="F76" s="37">
        <v>13941</v>
      </c>
      <c r="G76" s="105">
        <v>0</v>
      </c>
      <c r="H76" s="105">
        <v>0</v>
      </c>
      <c r="I76" s="105">
        <v>0</v>
      </c>
      <c r="J76" s="37">
        <v>113782</v>
      </c>
      <c r="K76" s="37">
        <v>37522</v>
      </c>
      <c r="L76" s="37">
        <v>62381</v>
      </c>
      <c r="M76" s="37">
        <v>7479</v>
      </c>
      <c r="N76" s="37">
        <v>6400</v>
      </c>
      <c r="O76" s="90">
        <v>100</v>
      </c>
      <c r="P76" s="90">
        <v>32.98</v>
      </c>
      <c r="Q76" s="90">
        <v>54.83</v>
      </c>
      <c r="R76" s="90">
        <v>6.57</v>
      </c>
      <c r="S76" s="90">
        <v>5.62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103">
        <v>64034</v>
      </c>
      <c r="E77" s="104">
        <v>7221</v>
      </c>
      <c r="F77" s="104">
        <v>7221</v>
      </c>
      <c r="G77" s="106">
        <v>0</v>
      </c>
      <c r="H77" s="106">
        <v>0</v>
      </c>
      <c r="I77" s="106">
        <v>0</v>
      </c>
      <c r="J77" s="104">
        <v>56813</v>
      </c>
      <c r="K77" s="104">
        <v>19681</v>
      </c>
      <c r="L77" s="104">
        <v>32178</v>
      </c>
      <c r="M77" s="104">
        <v>3968</v>
      </c>
      <c r="N77" s="104">
        <v>986</v>
      </c>
      <c r="O77" s="91">
        <v>100</v>
      </c>
      <c r="P77" s="91">
        <v>34.64</v>
      </c>
      <c r="Q77" s="91">
        <v>56.64</v>
      </c>
      <c r="R77" s="91">
        <v>6.98</v>
      </c>
      <c r="S77" s="91">
        <v>1.74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206"/>
      <c r="B78" s="27" t="s">
        <v>21</v>
      </c>
      <c r="C78" s="40" t="s">
        <v>22</v>
      </c>
      <c r="D78" s="103">
        <v>63689</v>
      </c>
      <c r="E78" s="104">
        <v>6720</v>
      </c>
      <c r="F78" s="104">
        <v>6720</v>
      </c>
      <c r="G78" s="106">
        <v>0</v>
      </c>
      <c r="H78" s="106">
        <v>0</v>
      </c>
      <c r="I78" s="106">
        <v>0</v>
      </c>
      <c r="J78" s="104">
        <v>56969</v>
      </c>
      <c r="K78" s="104">
        <v>17841</v>
      </c>
      <c r="L78" s="104">
        <v>30203</v>
      </c>
      <c r="M78" s="104">
        <v>3511</v>
      </c>
      <c r="N78" s="104">
        <v>5414</v>
      </c>
      <c r="O78" s="91">
        <v>100</v>
      </c>
      <c r="P78" s="91">
        <v>31.32</v>
      </c>
      <c r="Q78" s="91">
        <v>53.02</v>
      </c>
      <c r="R78" s="91">
        <v>6.16</v>
      </c>
      <c r="S78" s="91">
        <v>9.5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36">
        <v>12506</v>
      </c>
      <c r="E79" s="37">
        <v>1594</v>
      </c>
      <c r="F79" s="37">
        <v>1594</v>
      </c>
      <c r="G79" s="105">
        <v>0</v>
      </c>
      <c r="H79" s="105">
        <v>0</v>
      </c>
      <c r="I79" s="105">
        <v>0</v>
      </c>
      <c r="J79" s="37">
        <v>10912</v>
      </c>
      <c r="K79" s="37">
        <v>3591</v>
      </c>
      <c r="L79" s="37">
        <v>5908</v>
      </c>
      <c r="M79" s="37">
        <v>879</v>
      </c>
      <c r="N79" s="37">
        <v>534</v>
      </c>
      <c r="O79" s="90">
        <v>100</v>
      </c>
      <c r="P79" s="90">
        <v>32.91</v>
      </c>
      <c r="Q79" s="90">
        <v>54.14</v>
      </c>
      <c r="R79" s="90">
        <v>8.06</v>
      </c>
      <c r="S79" s="90">
        <v>4.89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103">
        <v>7153</v>
      </c>
      <c r="E80" s="104">
        <v>851</v>
      </c>
      <c r="F80" s="104">
        <v>851</v>
      </c>
      <c r="G80" s="106">
        <v>0</v>
      </c>
      <c r="H80" s="106">
        <v>0</v>
      </c>
      <c r="I80" s="106">
        <v>0</v>
      </c>
      <c r="J80" s="104">
        <v>6302</v>
      </c>
      <c r="K80" s="104">
        <v>2196</v>
      </c>
      <c r="L80" s="104">
        <v>3473</v>
      </c>
      <c r="M80" s="104">
        <v>538</v>
      </c>
      <c r="N80" s="104">
        <v>95</v>
      </c>
      <c r="O80" s="91">
        <v>100</v>
      </c>
      <c r="P80" s="91">
        <v>34.85</v>
      </c>
      <c r="Q80" s="91">
        <v>55.11</v>
      </c>
      <c r="R80" s="91">
        <v>8.54</v>
      </c>
      <c r="S80" s="91">
        <v>1.51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206"/>
      <c r="B81" s="27" t="s">
        <v>21</v>
      </c>
      <c r="C81" s="40" t="s">
        <v>22</v>
      </c>
      <c r="D81" s="103">
        <v>5353</v>
      </c>
      <c r="E81" s="104">
        <v>743</v>
      </c>
      <c r="F81" s="104">
        <v>743</v>
      </c>
      <c r="G81" s="106">
        <v>0</v>
      </c>
      <c r="H81" s="106">
        <v>0</v>
      </c>
      <c r="I81" s="106">
        <v>0</v>
      </c>
      <c r="J81" s="104">
        <v>4610</v>
      </c>
      <c r="K81" s="104">
        <v>1395</v>
      </c>
      <c r="L81" s="104">
        <v>2435</v>
      </c>
      <c r="M81" s="104">
        <v>341</v>
      </c>
      <c r="N81" s="104">
        <v>439</v>
      </c>
      <c r="O81" s="91">
        <v>100</v>
      </c>
      <c r="P81" s="91">
        <v>30.26</v>
      </c>
      <c r="Q81" s="91">
        <v>52.82</v>
      </c>
      <c r="R81" s="91">
        <v>7.4</v>
      </c>
      <c r="S81" s="91">
        <v>9.52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D4:AF4"/>
    <mergeCell ref="A1:M1"/>
    <mergeCell ref="A4:A6"/>
    <mergeCell ref="B4:C6"/>
    <mergeCell ref="D4:D5"/>
    <mergeCell ref="E4:I4"/>
    <mergeCell ref="J4:N4"/>
    <mergeCell ref="AG4:AI4"/>
    <mergeCell ref="AJ4:AL4"/>
    <mergeCell ref="AN4:AP4"/>
    <mergeCell ref="A11:A12"/>
    <mergeCell ref="A14:A15"/>
    <mergeCell ref="O4:S4"/>
    <mergeCell ref="T4:T5"/>
    <mergeCell ref="U4:W4"/>
    <mergeCell ref="X4:Z4"/>
    <mergeCell ref="AA4:AC4"/>
    <mergeCell ref="A17:A18"/>
    <mergeCell ref="A20:A21"/>
    <mergeCell ref="A23:A24"/>
    <mergeCell ref="A26:A27"/>
    <mergeCell ref="A29:A30"/>
    <mergeCell ref="A32:A33"/>
    <mergeCell ref="A68:A69"/>
    <mergeCell ref="A35:A36"/>
    <mergeCell ref="A38:A39"/>
    <mergeCell ref="A41:A42"/>
    <mergeCell ref="A44:A45"/>
    <mergeCell ref="A47:A48"/>
    <mergeCell ref="A50:A51"/>
    <mergeCell ref="A71:A72"/>
    <mergeCell ref="A74:A75"/>
    <mergeCell ref="A77:A78"/>
    <mergeCell ref="A80:A81"/>
    <mergeCell ref="A7:A9"/>
    <mergeCell ref="A53:A54"/>
    <mergeCell ref="A56:A57"/>
    <mergeCell ref="A59:A60"/>
    <mergeCell ref="A62:A63"/>
    <mergeCell ref="A65:A66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  <ignoredErrors>
    <ignoredError sqref="D7:D9 E7:H7 E8 F8 E9:G9 J10:N15 H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5" width="6.87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207" t="s">
        <v>528</v>
      </c>
      <c r="B7" s="111" t="s">
        <v>77</v>
      </c>
      <c r="C7" s="112" t="s">
        <v>78</v>
      </c>
      <c r="D7" s="97">
        <v>23373517</v>
      </c>
      <c r="E7" s="97">
        <v>3346601</v>
      </c>
      <c r="F7" s="97">
        <v>3346597</v>
      </c>
      <c r="G7" s="97">
        <v>4</v>
      </c>
      <c r="H7" s="97">
        <v>0</v>
      </c>
      <c r="I7" s="97">
        <v>0</v>
      </c>
      <c r="J7" s="97">
        <v>20026916</v>
      </c>
      <c r="K7" s="97">
        <v>6957942</v>
      </c>
      <c r="L7" s="97">
        <v>10271403</v>
      </c>
      <c r="M7" s="97">
        <v>1543498</v>
      </c>
      <c r="N7" s="97">
        <v>1254073</v>
      </c>
      <c r="O7" s="90">
        <f aca="true" t="shared" si="0" ref="O7:S47">+J7/$J7*100</f>
        <v>100</v>
      </c>
      <c r="P7" s="90">
        <f t="shared" si="0"/>
        <v>34.7429529339415</v>
      </c>
      <c r="Q7" s="90">
        <f t="shared" si="0"/>
        <v>51.287991620876625</v>
      </c>
      <c r="R7" s="90">
        <f t="shared" si="0"/>
        <v>7.707117760917358</v>
      </c>
      <c r="S7" s="90">
        <f t="shared" si="0"/>
        <v>6.261937684264517</v>
      </c>
      <c r="T7" s="62" t="s">
        <v>529</v>
      </c>
      <c r="U7" s="56">
        <v>23373517</v>
      </c>
      <c r="V7" s="63">
        <v>11684674</v>
      </c>
      <c r="W7" s="63">
        <v>11688843</v>
      </c>
      <c r="X7" s="57">
        <v>10304539</v>
      </c>
      <c r="Y7" s="64">
        <v>5529145</v>
      </c>
      <c r="Z7" s="64">
        <v>4775394</v>
      </c>
      <c r="AA7" s="57">
        <v>10271407</v>
      </c>
      <c r="AB7" s="64">
        <v>5180987</v>
      </c>
      <c r="AC7" s="64">
        <v>5090420</v>
      </c>
      <c r="AD7" s="57">
        <v>1543498</v>
      </c>
      <c r="AE7" s="64">
        <v>735827</v>
      </c>
      <c r="AF7" s="64">
        <v>807671</v>
      </c>
      <c r="AG7" s="57">
        <v>1254073</v>
      </c>
      <c r="AH7" s="64">
        <v>238715</v>
      </c>
      <c r="AI7" s="64">
        <v>1015358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43.944636145257896</v>
      </c>
      <c r="AO7" s="69">
        <f t="shared" si="3"/>
        <v>44.34002180976551</v>
      </c>
      <c r="AP7" s="69">
        <f t="shared" si="3"/>
        <v>43.549391500938114</v>
      </c>
      <c r="AQ7" s="2"/>
      <c r="AR7" s="8"/>
    </row>
    <row r="8" spans="1:44" s="1" customFormat="1" ht="12" customHeight="1">
      <c r="A8" s="208"/>
      <c r="B8" s="113" t="s">
        <v>79</v>
      </c>
      <c r="C8" s="114" t="s">
        <v>80</v>
      </c>
      <c r="D8" s="98">
        <v>11684674</v>
      </c>
      <c r="E8" s="98">
        <v>1745101</v>
      </c>
      <c r="F8" s="98">
        <v>1745100</v>
      </c>
      <c r="G8" s="98">
        <v>1</v>
      </c>
      <c r="H8" s="98">
        <v>0</v>
      </c>
      <c r="I8" s="98">
        <v>0</v>
      </c>
      <c r="J8" s="98">
        <v>9939573</v>
      </c>
      <c r="K8" s="98">
        <v>3784045</v>
      </c>
      <c r="L8" s="98">
        <v>5180986</v>
      </c>
      <c r="M8" s="98">
        <v>735827</v>
      </c>
      <c r="N8" s="98">
        <v>238715</v>
      </c>
      <c r="O8" s="92">
        <f t="shared" si="0"/>
        <v>100</v>
      </c>
      <c r="P8" s="92">
        <f t="shared" si="0"/>
        <v>38.07049860190171</v>
      </c>
      <c r="Q8" s="92">
        <f t="shared" si="0"/>
        <v>52.124834738876615</v>
      </c>
      <c r="R8" s="92">
        <f t="shared" si="0"/>
        <v>7.4030041330749325</v>
      </c>
      <c r="S8" s="92">
        <f t="shared" si="0"/>
        <v>2.401662526146747</v>
      </c>
      <c r="T8" s="62" t="s">
        <v>132</v>
      </c>
      <c r="U8" s="66">
        <v>3346601</v>
      </c>
      <c r="V8" s="58">
        <v>1745101</v>
      </c>
      <c r="W8" s="58">
        <v>1601500</v>
      </c>
      <c r="X8" s="67">
        <v>3346597</v>
      </c>
      <c r="Y8" s="59">
        <v>1745100</v>
      </c>
      <c r="Z8" s="59">
        <v>1601497</v>
      </c>
      <c r="AA8" s="67">
        <v>4</v>
      </c>
      <c r="AB8" s="59">
        <v>1</v>
      </c>
      <c r="AC8" s="59">
        <v>3</v>
      </c>
      <c r="AD8" s="67">
        <v>0</v>
      </c>
      <c r="AE8" s="59">
        <v>0</v>
      </c>
      <c r="AF8" s="59">
        <v>0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0.00011952425759748473</v>
      </c>
      <c r="AO8" s="69">
        <f t="shared" si="3"/>
        <v>5.7303273564108896E-05</v>
      </c>
      <c r="AP8" s="69">
        <f t="shared" si="3"/>
        <v>0.00018732438339057135</v>
      </c>
      <c r="AQ8" s="5"/>
      <c r="AR8" s="5"/>
    </row>
    <row r="9" spans="1:44" s="1" customFormat="1" ht="12" customHeight="1">
      <c r="A9" s="209"/>
      <c r="B9" s="113" t="s">
        <v>81</v>
      </c>
      <c r="C9" s="114" t="s">
        <v>82</v>
      </c>
      <c r="D9" s="98">
        <v>11688843</v>
      </c>
      <c r="E9" s="98">
        <v>1601500</v>
      </c>
      <c r="F9" s="98">
        <v>1601497</v>
      </c>
      <c r="G9" s="98">
        <v>3</v>
      </c>
      <c r="H9" s="98">
        <v>0</v>
      </c>
      <c r="I9" s="98">
        <v>0</v>
      </c>
      <c r="J9" s="98">
        <v>10087343</v>
      </c>
      <c r="K9" s="98">
        <v>3173897</v>
      </c>
      <c r="L9" s="98">
        <v>5090417</v>
      </c>
      <c r="M9" s="98">
        <v>807671</v>
      </c>
      <c r="N9" s="98">
        <v>1015358</v>
      </c>
      <c r="O9" s="92">
        <f t="shared" si="0"/>
        <v>100</v>
      </c>
      <c r="P9" s="92">
        <f t="shared" si="0"/>
        <v>31.464152651496036</v>
      </c>
      <c r="Q9" s="92">
        <f t="shared" si="0"/>
        <v>50.463407460220196</v>
      </c>
      <c r="R9" s="92">
        <f t="shared" si="0"/>
        <v>8.006776412777874</v>
      </c>
      <c r="S9" s="92">
        <f t="shared" si="0"/>
        <v>10.065663475505888</v>
      </c>
      <c r="T9" s="62" t="s">
        <v>133</v>
      </c>
      <c r="U9" s="66">
        <v>1556952</v>
      </c>
      <c r="V9" s="58">
        <v>809139</v>
      </c>
      <c r="W9" s="58">
        <v>747813</v>
      </c>
      <c r="X9" s="67">
        <v>1553160</v>
      </c>
      <c r="Y9" s="59">
        <v>808386</v>
      </c>
      <c r="Z9" s="59">
        <v>744774</v>
      </c>
      <c r="AA9" s="67">
        <v>3476</v>
      </c>
      <c r="AB9" s="59">
        <v>709</v>
      </c>
      <c r="AC9" s="59">
        <v>2767</v>
      </c>
      <c r="AD9" s="67">
        <v>315</v>
      </c>
      <c r="AE9" s="59">
        <v>44</v>
      </c>
      <c r="AF9" s="59">
        <v>271</v>
      </c>
      <c r="AG9" s="67">
        <v>1</v>
      </c>
      <c r="AH9" s="59">
        <v>0</v>
      </c>
      <c r="AI9" s="59">
        <v>1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0.22325672210832445</v>
      </c>
      <c r="AO9" s="69">
        <f t="shared" si="3"/>
        <v>0.08762400526979913</v>
      </c>
      <c r="AP9" s="69">
        <f t="shared" si="3"/>
        <v>0.37001228916854884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97">
        <v>3954929</v>
      </c>
      <c r="E10" s="97">
        <v>544565</v>
      </c>
      <c r="F10" s="97">
        <v>544565</v>
      </c>
      <c r="G10" s="97">
        <v>0</v>
      </c>
      <c r="H10" s="97">
        <v>0</v>
      </c>
      <c r="I10" s="97">
        <v>0</v>
      </c>
      <c r="J10" s="97">
        <v>3410364</v>
      </c>
      <c r="K10" s="97">
        <v>1247924</v>
      </c>
      <c r="L10" s="97">
        <v>1704570</v>
      </c>
      <c r="M10" s="97">
        <v>284198</v>
      </c>
      <c r="N10" s="97">
        <v>173672</v>
      </c>
      <c r="O10" s="90">
        <f t="shared" si="0"/>
        <v>100</v>
      </c>
      <c r="P10" s="90">
        <f t="shared" si="0"/>
        <v>36.59210571071006</v>
      </c>
      <c r="Q10" s="90">
        <f t="shared" si="0"/>
        <v>49.982054701492274</v>
      </c>
      <c r="R10" s="90">
        <f t="shared" si="0"/>
        <v>8.333362655716515</v>
      </c>
      <c r="S10" s="90">
        <f t="shared" si="0"/>
        <v>5.0924769320811505</v>
      </c>
      <c r="T10" s="70" t="s">
        <v>134</v>
      </c>
      <c r="U10" s="56">
        <v>1601542</v>
      </c>
      <c r="V10" s="63">
        <v>833182</v>
      </c>
      <c r="W10" s="63">
        <v>768360</v>
      </c>
      <c r="X10" s="57">
        <v>1546434</v>
      </c>
      <c r="Y10" s="64">
        <v>816891</v>
      </c>
      <c r="Z10" s="64">
        <v>729543</v>
      </c>
      <c r="AA10" s="57">
        <v>47834</v>
      </c>
      <c r="AB10" s="64">
        <v>14187</v>
      </c>
      <c r="AC10" s="64">
        <v>33647</v>
      </c>
      <c r="AD10" s="57">
        <v>7192</v>
      </c>
      <c r="AE10" s="64">
        <v>2099</v>
      </c>
      <c r="AF10" s="64">
        <v>5093</v>
      </c>
      <c r="AG10" s="57">
        <v>82</v>
      </c>
      <c r="AH10" s="64">
        <v>5</v>
      </c>
      <c r="AI10" s="64">
        <v>77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2.9867465230384216</v>
      </c>
      <c r="AO10" s="69">
        <f t="shared" si="3"/>
        <v>1.7027492192582174</v>
      </c>
      <c r="AP10" s="69">
        <f t="shared" si="3"/>
        <v>4.379067103961685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98">
        <v>1950060</v>
      </c>
      <c r="E11" s="98">
        <v>283945</v>
      </c>
      <c r="F11" s="98">
        <v>283945</v>
      </c>
      <c r="G11" s="98">
        <v>0</v>
      </c>
      <c r="H11" s="98">
        <v>0</v>
      </c>
      <c r="I11" s="98">
        <v>0</v>
      </c>
      <c r="J11" s="98">
        <v>1666115</v>
      </c>
      <c r="K11" s="98">
        <v>668536</v>
      </c>
      <c r="L11" s="98">
        <v>840756</v>
      </c>
      <c r="M11" s="98">
        <v>127663</v>
      </c>
      <c r="N11" s="98">
        <v>29160</v>
      </c>
      <c r="O11" s="92">
        <f t="shared" si="0"/>
        <v>100</v>
      </c>
      <c r="P11" s="92">
        <f t="shared" si="0"/>
        <v>40.1254415211435</v>
      </c>
      <c r="Q11" s="92">
        <f t="shared" si="0"/>
        <v>50.46206294283407</v>
      </c>
      <c r="R11" s="92">
        <f t="shared" si="0"/>
        <v>7.662316226671029</v>
      </c>
      <c r="S11" s="92">
        <f t="shared" si="0"/>
        <v>1.750179309351395</v>
      </c>
      <c r="T11" s="70" t="s">
        <v>135</v>
      </c>
      <c r="U11" s="66">
        <v>1650491</v>
      </c>
      <c r="V11" s="58">
        <v>842171</v>
      </c>
      <c r="W11" s="58">
        <v>808320</v>
      </c>
      <c r="X11" s="67">
        <v>1317178</v>
      </c>
      <c r="Y11" s="59">
        <v>725208</v>
      </c>
      <c r="Z11" s="59">
        <v>591970</v>
      </c>
      <c r="AA11" s="67">
        <v>297616</v>
      </c>
      <c r="AB11" s="59">
        <v>105596</v>
      </c>
      <c r="AC11" s="59">
        <v>192020</v>
      </c>
      <c r="AD11" s="67">
        <v>34754</v>
      </c>
      <c r="AE11" s="59">
        <v>11305</v>
      </c>
      <c r="AF11" s="59">
        <v>23449</v>
      </c>
      <c r="AG11" s="67">
        <v>943</v>
      </c>
      <c r="AH11" s="59">
        <v>62</v>
      </c>
      <c r="AI11" s="59">
        <v>881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18.03196745695675</v>
      </c>
      <c r="AO11" s="69">
        <f t="shared" si="3"/>
        <v>12.538546209736504</v>
      </c>
      <c r="AP11" s="69">
        <f t="shared" si="3"/>
        <v>23.755443388756927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98">
        <v>2004869</v>
      </c>
      <c r="E12" s="98">
        <v>260620</v>
      </c>
      <c r="F12" s="98">
        <v>260620</v>
      </c>
      <c r="G12" s="98">
        <v>0</v>
      </c>
      <c r="H12" s="98">
        <v>0</v>
      </c>
      <c r="I12" s="98">
        <v>0</v>
      </c>
      <c r="J12" s="98">
        <v>1744249</v>
      </c>
      <c r="K12" s="98">
        <v>579388</v>
      </c>
      <c r="L12" s="98">
        <v>863814</v>
      </c>
      <c r="M12" s="98">
        <v>156535</v>
      </c>
      <c r="N12" s="98">
        <v>144512</v>
      </c>
      <c r="O12" s="92">
        <f t="shared" si="0"/>
        <v>100</v>
      </c>
      <c r="P12" s="92">
        <f t="shared" si="0"/>
        <v>33.21704641940457</v>
      </c>
      <c r="Q12" s="92">
        <f t="shared" si="0"/>
        <v>49.52354853005506</v>
      </c>
      <c r="R12" s="92">
        <f t="shared" si="0"/>
        <v>8.974349419148297</v>
      </c>
      <c r="S12" s="92">
        <f t="shared" si="0"/>
        <v>8.285055631392076</v>
      </c>
      <c r="T12" s="70" t="s">
        <v>136</v>
      </c>
      <c r="U12" s="66">
        <v>2014190</v>
      </c>
      <c r="V12" s="58">
        <v>1003345</v>
      </c>
      <c r="W12" s="58">
        <v>1010845</v>
      </c>
      <c r="X12" s="67">
        <v>982705</v>
      </c>
      <c r="Y12" s="59">
        <v>577433</v>
      </c>
      <c r="Z12" s="59">
        <v>405272</v>
      </c>
      <c r="AA12" s="67">
        <v>914832</v>
      </c>
      <c r="AB12" s="59">
        <v>382874</v>
      </c>
      <c r="AC12" s="59">
        <v>531958</v>
      </c>
      <c r="AD12" s="67">
        <v>112116</v>
      </c>
      <c r="AE12" s="59">
        <v>42606</v>
      </c>
      <c r="AF12" s="59">
        <v>69510</v>
      </c>
      <c r="AG12" s="67">
        <v>4537</v>
      </c>
      <c r="AH12" s="59">
        <v>432</v>
      </c>
      <c r="AI12" s="59">
        <v>4105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45.419349713780726</v>
      </c>
      <c r="AO12" s="69">
        <f t="shared" si="3"/>
        <v>38.159755617459595</v>
      </c>
      <c r="AP12" s="69">
        <f t="shared" si="3"/>
        <v>52.625080996591954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97">
        <v>2686516</v>
      </c>
      <c r="E13" s="97">
        <v>383601</v>
      </c>
      <c r="F13" s="97">
        <v>383601</v>
      </c>
      <c r="G13" s="97">
        <v>0</v>
      </c>
      <c r="H13" s="97">
        <v>0</v>
      </c>
      <c r="I13" s="97">
        <v>0</v>
      </c>
      <c r="J13" s="97">
        <v>2302915</v>
      </c>
      <c r="K13" s="97">
        <v>784622</v>
      </c>
      <c r="L13" s="97">
        <v>1227712</v>
      </c>
      <c r="M13" s="97">
        <v>161546</v>
      </c>
      <c r="N13" s="97">
        <v>129035</v>
      </c>
      <c r="O13" s="90">
        <f t="shared" si="0"/>
        <v>100</v>
      </c>
      <c r="P13" s="90">
        <f t="shared" si="0"/>
        <v>34.070818940343</v>
      </c>
      <c r="Q13" s="90">
        <f t="shared" si="0"/>
        <v>53.31121643655975</v>
      </c>
      <c r="R13" s="90">
        <f t="shared" si="0"/>
        <v>7.014848572352866</v>
      </c>
      <c r="S13" s="90">
        <f t="shared" si="0"/>
        <v>5.603116050744383</v>
      </c>
      <c r="T13" s="70" t="s">
        <v>137</v>
      </c>
      <c r="U13" s="56">
        <v>1924082</v>
      </c>
      <c r="V13" s="63">
        <v>952401</v>
      </c>
      <c r="W13" s="63">
        <v>971681</v>
      </c>
      <c r="X13" s="57">
        <v>549739</v>
      </c>
      <c r="Y13" s="64">
        <v>318779</v>
      </c>
      <c r="Z13" s="64">
        <v>230960</v>
      </c>
      <c r="AA13" s="57">
        <v>1179549</v>
      </c>
      <c r="AB13" s="64">
        <v>549501</v>
      </c>
      <c r="AC13" s="64">
        <v>630048</v>
      </c>
      <c r="AD13" s="57">
        <v>184748</v>
      </c>
      <c r="AE13" s="64">
        <v>82926</v>
      </c>
      <c r="AF13" s="64">
        <v>101822</v>
      </c>
      <c r="AG13" s="57">
        <v>10046</v>
      </c>
      <c r="AH13" s="64">
        <v>1195</v>
      </c>
      <c r="AI13" s="64">
        <v>8851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61.304507812037116</v>
      </c>
      <c r="AO13" s="69">
        <f t="shared" si="3"/>
        <v>57.696390490980164</v>
      </c>
      <c r="AP13" s="69">
        <f t="shared" si="3"/>
        <v>64.8410332197501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98">
        <v>1289945</v>
      </c>
      <c r="E14" s="98">
        <v>199415</v>
      </c>
      <c r="F14" s="98">
        <v>199415</v>
      </c>
      <c r="G14" s="98">
        <v>0</v>
      </c>
      <c r="H14" s="98">
        <v>0</v>
      </c>
      <c r="I14" s="98">
        <v>0</v>
      </c>
      <c r="J14" s="98">
        <v>1090530</v>
      </c>
      <c r="K14" s="98">
        <v>394091</v>
      </c>
      <c r="L14" s="98">
        <v>604979</v>
      </c>
      <c r="M14" s="98">
        <v>69681</v>
      </c>
      <c r="N14" s="98">
        <v>21779</v>
      </c>
      <c r="O14" s="92">
        <f t="shared" si="0"/>
        <v>100</v>
      </c>
      <c r="P14" s="92">
        <f t="shared" si="0"/>
        <v>36.13756613756613</v>
      </c>
      <c r="Q14" s="92">
        <f t="shared" si="0"/>
        <v>55.47568613426499</v>
      </c>
      <c r="R14" s="92">
        <f t="shared" si="0"/>
        <v>6.389645401777118</v>
      </c>
      <c r="S14" s="92">
        <f t="shared" si="0"/>
        <v>1.9971023263917544</v>
      </c>
      <c r="T14" s="70" t="s">
        <v>138</v>
      </c>
      <c r="U14" s="66">
        <v>1815671</v>
      </c>
      <c r="V14" s="58">
        <v>899869</v>
      </c>
      <c r="W14" s="58">
        <v>915802</v>
      </c>
      <c r="X14" s="67">
        <v>340229</v>
      </c>
      <c r="Y14" s="59">
        <v>186510</v>
      </c>
      <c r="Z14" s="59">
        <v>153719</v>
      </c>
      <c r="AA14" s="67">
        <v>1224040</v>
      </c>
      <c r="AB14" s="59">
        <v>600308</v>
      </c>
      <c r="AC14" s="59">
        <v>623732</v>
      </c>
      <c r="AD14" s="67">
        <v>231625</v>
      </c>
      <c r="AE14" s="59">
        <v>110339</v>
      </c>
      <c r="AF14" s="59">
        <v>121286</v>
      </c>
      <c r="AG14" s="67">
        <v>19777</v>
      </c>
      <c r="AH14" s="59">
        <v>2712</v>
      </c>
      <c r="AI14" s="59">
        <v>17065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67.41529715460565</v>
      </c>
      <c r="AO14" s="69">
        <f t="shared" si="3"/>
        <v>66.7105989871859</v>
      </c>
      <c r="AP14" s="69">
        <f t="shared" si="3"/>
        <v>68.1077350781064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98">
        <v>1396571</v>
      </c>
      <c r="E15" s="98">
        <v>184186</v>
      </c>
      <c r="F15" s="98">
        <v>184186</v>
      </c>
      <c r="G15" s="98">
        <v>0</v>
      </c>
      <c r="H15" s="98">
        <v>0</v>
      </c>
      <c r="I15" s="98">
        <v>0</v>
      </c>
      <c r="J15" s="98">
        <v>1212385</v>
      </c>
      <c r="K15" s="98">
        <v>390531</v>
      </c>
      <c r="L15" s="98">
        <v>622733</v>
      </c>
      <c r="M15" s="98">
        <v>91865</v>
      </c>
      <c r="N15" s="98">
        <v>107256</v>
      </c>
      <c r="O15" s="92">
        <f t="shared" si="0"/>
        <v>100</v>
      </c>
      <c r="P15" s="92">
        <f t="shared" si="0"/>
        <v>32.211797407589174</v>
      </c>
      <c r="Q15" s="92">
        <f t="shared" si="0"/>
        <v>51.36429434544307</v>
      </c>
      <c r="R15" s="92">
        <f t="shared" si="0"/>
        <v>7.577213508910123</v>
      </c>
      <c r="S15" s="92">
        <f t="shared" si="0"/>
        <v>8.84669473805763</v>
      </c>
      <c r="T15" s="70" t="s">
        <v>139</v>
      </c>
      <c r="U15" s="66">
        <v>1856314</v>
      </c>
      <c r="V15" s="58">
        <v>925294</v>
      </c>
      <c r="W15" s="58">
        <v>931020</v>
      </c>
      <c r="X15" s="67">
        <v>244055</v>
      </c>
      <c r="Y15" s="59">
        <v>131600</v>
      </c>
      <c r="Z15" s="59">
        <v>112455</v>
      </c>
      <c r="AA15" s="67">
        <v>1313534</v>
      </c>
      <c r="AB15" s="59">
        <v>659995</v>
      </c>
      <c r="AC15" s="59">
        <v>653539</v>
      </c>
      <c r="AD15" s="67">
        <v>260700</v>
      </c>
      <c r="AE15" s="59">
        <v>128214</v>
      </c>
      <c r="AF15" s="59">
        <v>132486</v>
      </c>
      <c r="AG15" s="67">
        <v>38025</v>
      </c>
      <c r="AH15" s="59">
        <v>5485</v>
      </c>
      <c r="AI15" s="59">
        <v>32540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70.76033472785316</v>
      </c>
      <c r="AO15" s="69">
        <f t="shared" si="3"/>
        <v>71.32814002900699</v>
      </c>
      <c r="AP15" s="69">
        <f t="shared" si="3"/>
        <v>70.1960215677429</v>
      </c>
      <c r="AQ15" s="5"/>
      <c r="AR15" s="5"/>
    </row>
    <row r="16" spans="1:44" s="1" customFormat="1" ht="12" customHeight="1">
      <c r="A16" s="32" t="s">
        <v>521</v>
      </c>
      <c r="B16" s="33" t="s">
        <v>15</v>
      </c>
      <c r="C16" s="35" t="s">
        <v>16</v>
      </c>
      <c r="D16" s="97">
        <v>2701661</v>
      </c>
      <c r="E16" s="97">
        <v>424843</v>
      </c>
      <c r="F16" s="97">
        <v>424841</v>
      </c>
      <c r="G16" s="97">
        <v>2</v>
      </c>
      <c r="H16" s="97">
        <v>0</v>
      </c>
      <c r="I16" s="97">
        <v>0</v>
      </c>
      <c r="J16" s="97">
        <v>2276818</v>
      </c>
      <c r="K16" s="97">
        <v>813564</v>
      </c>
      <c r="L16" s="97">
        <v>1169617</v>
      </c>
      <c r="M16" s="97">
        <v>169540</v>
      </c>
      <c r="N16" s="97">
        <v>124097</v>
      </c>
      <c r="O16" s="90">
        <f t="shared" si="0"/>
        <v>100</v>
      </c>
      <c r="P16" s="90">
        <f t="shared" si="0"/>
        <v>35.73250035795571</v>
      </c>
      <c r="Q16" s="90">
        <f t="shared" si="0"/>
        <v>51.37068487687642</v>
      </c>
      <c r="R16" s="90">
        <f t="shared" si="0"/>
        <v>7.446357152833471</v>
      </c>
      <c r="S16" s="90">
        <f t="shared" si="0"/>
        <v>5.450457612334407</v>
      </c>
      <c r="T16" s="70" t="s">
        <v>140</v>
      </c>
      <c r="U16" s="56">
        <v>1863764</v>
      </c>
      <c r="V16" s="63">
        <v>923924</v>
      </c>
      <c r="W16" s="63">
        <v>939840</v>
      </c>
      <c r="X16" s="57">
        <v>169755</v>
      </c>
      <c r="Y16" s="64">
        <v>91420</v>
      </c>
      <c r="Z16" s="64">
        <v>78335</v>
      </c>
      <c r="AA16" s="57">
        <v>1366893</v>
      </c>
      <c r="AB16" s="64">
        <v>696773</v>
      </c>
      <c r="AC16" s="64">
        <v>670120</v>
      </c>
      <c r="AD16" s="57">
        <v>257978</v>
      </c>
      <c r="AE16" s="64">
        <v>125375</v>
      </c>
      <c r="AF16" s="64">
        <v>132603</v>
      </c>
      <c r="AG16" s="57">
        <v>69138</v>
      </c>
      <c r="AH16" s="64">
        <v>10356</v>
      </c>
      <c r="AI16" s="64">
        <v>58782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73.34045512200042</v>
      </c>
      <c r="AO16" s="69">
        <f t="shared" si="3"/>
        <v>75.41453626055824</v>
      </c>
      <c r="AP16" s="69">
        <f t="shared" si="3"/>
        <v>71.30149812734082</v>
      </c>
      <c r="AQ16" s="5"/>
      <c r="AR16" s="5"/>
    </row>
    <row r="17" spans="1:44" s="1" customFormat="1" ht="12" customHeight="1">
      <c r="A17" s="197" t="s">
        <v>62</v>
      </c>
      <c r="B17" s="39" t="s">
        <v>19</v>
      </c>
      <c r="C17" s="41" t="s">
        <v>20</v>
      </c>
      <c r="D17" s="98">
        <v>1339733</v>
      </c>
      <c r="E17" s="98">
        <v>220880</v>
      </c>
      <c r="F17" s="98">
        <v>220880</v>
      </c>
      <c r="G17" s="98">
        <v>0</v>
      </c>
      <c r="H17" s="98">
        <v>0</v>
      </c>
      <c r="I17" s="98">
        <v>0</v>
      </c>
      <c r="J17" s="98">
        <v>1118853</v>
      </c>
      <c r="K17" s="98">
        <v>438502</v>
      </c>
      <c r="L17" s="98">
        <v>579871</v>
      </c>
      <c r="M17" s="98">
        <v>76597</v>
      </c>
      <c r="N17" s="98">
        <v>23883</v>
      </c>
      <c r="O17" s="92">
        <f t="shared" si="0"/>
        <v>100</v>
      </c>
      <c r="P17" s="92">
        <f t="shared" si="0"/>
        <v>39.1921011964932</v>
      </c>
      <c r="Q17" s="92">
        <f t="shared" si="0"/>
        <v>51.827273109157325</v>
      </c>
      <c r="R17" s="92">
        <f t="shared" si="0"/>
        <v>6.846028924264402</v>
      </c>
      <c r="S17" s="92">
        <f t="shared" si="0"/>
        <v>2.134596770085078</v>
      </c>
      <c r="T17" s="70" t="s">
        <v>141</v>
      </c>
      <c r="U17" s="66">
        <v>1675557</v>
      </c>
      <c r="V17" s="58">
        <v>822075</v>
      </c>
      <c r="W17" s="58">
        <v>853482</v>
      </c>
      <c r="X17" s="67">
        <v>107799</v>
      </c>
      <c r="Y17" s="59">
        <v>55354</v>
      </c>
      <c r="Z17" s="59">
        <v>52445</v>
      </c>
      <c r="AA17" s="67">
        <v>1253862</v>
      </c>
      <c r="AB17" s="59">
        <v>649375</v>
      </c>
      <c r="AC17" s="59">
        <v>604487</v>
      </c>
      <c r="AD17" s="67">
        <v>206040</v>
      </c>
      <c r="AE17" s="59">
        <v>101078</v>
      </c>
      <c r="AF17" s="59">
        <v>104962</v>
      </c>
      <c r="AG17" s="67">
        <v>107856</v>
      </c>
      <c r="AH17" s="59">
        <v>16268</v>
      </c>
      <c r="AI17" s="59">
        <v>91588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74.83254822127806</v>
      </c>
      <c r="AO17" s="69">
        <f t="shared" si="3"/>
        <v>78.99218441139799</v>
      </c>
      <c r="AP17" s="69">
        <f t="shared" si="3"/>
        <v>70.82598109860547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98">
        <v>1361928</v>
      </c>
      <c r="E18" s="98">
        <v>203963</v>
      </c>
      <c r="F18" s="98">
        <v>203961</v>
      </c>
      <c r="G18" s="98">
        <v>2</v>
      </c>
      <c r="H18" s="98">
        <v>0</v>
      </c>
      <c r="I18" s="98">
        <v>0</v>
      </c>
      <c r="J18" s="98">
        <v>1157965</v>
      </c>
      <c r="K18" s="98">
        <v>375062</v>
      </c>
      <c r="L18" s="98">
        <v>589746</v>
      </c>
      <c r="M18" s="98">
        <v>92943</v>
      </c>
      <c r="N18" s="98">
        <v>100214</v>
      </c>
      <c r="O18" s="92">
        <f t="shared" si="0"/>
        <v>100</v>
      </c>
      <c r="P18" s="92">
        <f t="shared" si="0"/>
        <v>32.38975271273311</v>
      </c>
      <c r="Q18" s="92">
        <f t="shared" si="0"/>
        <v>50.929518595121614</v>
      </c>
      <c r="R18" s="92">
        <f t="shared" si="0"/>
        <v>8.026408397490425</v>
      </c>
      <c r="S18" s="92">
        <f t="shared" si="0"/>
        <v>8.654320294654847</v>
      </c>
      <c r="T18" s="70" t="s">
        <v>142</v>
      </c>
      <c r="U18" s="66">
        <v>1373947</v>
      </c>
      <c r="V18" s="58">
        <v>666914</v>
      </c>
      <c r="W18" s="58">
        <v>707033</v>
      </c>
      <c r="X18" s="67">
        <v>65999</v>
      </c>
      <c r="Y18" s="59">
        <v>29802</v>
      </c>
      <c r="Z18" s="59">
        <v>36197</v>
      </c>
      <c r="AA18" s="67">
        <v>1023971</v>
      </c>
      <c r="AB18" s="59">
        <v>547123</v>
      </c>
      <c r="AC18" s="59">
        <v>476848</v>
      </c>
      <c r="AD18" s="67">
        <v>133638</v>
      </c>
      <c r="AE18" s="59">
        <v>67777</v>
      </c>
      <c r="AF18" s="59">
        <v>65861</v>
      </c>
      <c r="AG18" s="67">
        <v>150339</v>
      </c>
      <c r="AH18" s="59">
        <v>22212</v>
      </c>
      <c r="AI18" s="59">
        <v>128127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74.52769284404711</v>
      </c>
      <c r="AO18" s="69">
        <f t="shared" si="3"/>
        <v>82.03801389684428</v>
      </c>
      <c r="AP18" s="69">
        <f t="shared" si="3"/>
        <v>67.44352809557687</v>
      </c>
      <c r="AQ18" s="5"/>
      <c r="AR18" s="5"/>
    </row>
    <row r="19" spans="1:44" s="1" customFormat="1" ht="12" customHeight="1">
      <c r="A19" s="32" t="s">
        <v>522</v>
      </c>
      <c r="B19" s="33" t="s">
        <v>15</v>
      </c>
      <c r="C19" s="35" t="s">
        <v>16</v>
      </c>
      <c r="D19" s="97">
        <v>1883208</v>
      </c>
      <c r="E19" s="97">
        <v>253101</v>
      </c>
      <c r="F19" s="97">
        <v>253101</v>
      </c>
      <c r="G19" s="97">
        <v>0</v>
      </c>
      <c r="H19" s="97">
        <v>0</v>
      </c>
      <c r="I19" s="97">
        <v>0</v>
      </c>
      <c r="J19" s="97">
        <v>1630107</v>
      </c>
      <c r="K19" s="97">
        <v>564399</v>
      </c>
      <c r="L19" s="97">
        <v>830582</v>
      </c>
      <c r="M19" s="97">
        <v>123061</v>
      </c>
      <c r="N19" s="97">
        <v>112065</v>
      </c>
      <c r="O19" s="90">
        <f t="shared" si="0"/>
        <v>100</v>
      </c>
      <c r="P19" s="90">
        <f t="shared" si="0"/>
        <v>34.623432694908985</v>
      </c>
      <c r="Q19" s="90">
        <f t="shared" si="0"/>
        <v>50.95260617861281</v>
      </c>
      <c r="R19" s="90">
        <f t="shared" si="0"/>
        <v>7.549259036370006</v>
      </c>
      <c r="S19" s="90">
        <f t="shared" si="0"/>
        <v>6.874702090108195</v>
      </c>
      <c r="T19" s="70" t="s">
        <v>143</v>
      </c>
      <c r="U19" s="56">
        <v>792163</v>
      </c>
      <c r="V19" s="63">
        <v>378513</v>
      </c>
      <c r="W19" s="63">
        <v>413650</v>
      </c>
      <c r="X19" s="57">
        <v>28023</v>
      </c>
      <c r="Y19" s="64">
        <v>12881</v>
      </c>
      <c r="Z19" s="64">
        <v>15142</v>
      </c>
      <c r="AA19" s="57">
        <v>574713</v>
      </c>
      <c r="AB19" s="64">
        <v>315993</v>
      </c>
      <c r="AC19" s="64">
        <v>258720</v>
      </c>
      <c r="AD19" s="57">
        <v>53349</v>
      </c>
      <c r="AE19" s="64">
        <v>29146</v>
      </c>
      <c r="AF19" s="64">
        <v>24203</v>
      </c>
      <c r="AG19" s="57">
        <v>136078</v>
      </c>
      <c r="AH19" s="64">
        <v>20493</v>
      </c>
      <c r="AI19" s="64">
        <v>115585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72.54984138365462</v>
      </c>
      <c r="AO19" s="69">
        <f t="shared" si="3"/>
        <v>83.48273375022787</v>
      </c>
      <c r="AP19" s="69">
        <f t="shared" si="3"/>
        <v>62.54563036383416</v>
      </c>
      <c r="AQ19" s="5"/>
      <c r="AR19" s="5"/>
    </row>
    <row r="20" spans="1:44" s="1" customFormat="1" ht="12" customHeight="1">
      <c r="A20" s="197" t="s">
        <v>66</v>
      </c>
      <c r="B20" s="39" t="s">
        <v>19</v>
      </c>
      <c r="C20" s="41" t="s">
        <v>20</v>
      </c>
      <c r="D20" s="98">
        <v>944555</v>
      </c>
      <c r="E20" s="98">
        <v>131800</v>
      </c>
      <c r="F20" s="98">
        <v>131800</v>
      </c>
      <c r="G20" s="98">
        <v>0</v>
      </c>
      <c r="H20" s="98">
        <v>0</v>
      </c>
      <c r="I20" s="98">
        <v>0</v>
      </c>
      <c r="J20" s="98">
        <v>812755</v>
      </c>
      <c r="K20" s="98">
        <v>310054</v>
      </c>
      <c r="L20" s="98">
        <v>420077</v>
      </c>
      <c r="M20" s="98">
        <v>59133</v>
      </c>
      <c r="N20" s="98">
        <v>23491</v>
      </c>
      <c r="O20" s="92">
        <f t="shared" si="0"/>
        <v>100</v>
      </c>
      <c r="P20" s="92">
        <f t="shared" si="0"/>
        <v>38.14851954155927</v>
      </c>
      <c r="Q20" s="92">
        <f t="shared" si="0"/>
        <v>51.685563300133495</v>
      </c>
      <c r="R20" s="92">
        <f t="shared" si="0"/>
        <v>7.275624265615099</v>
      </c>
      <c r="S20" s="92">
        <f t="shared" si="0"/>
        <v>2.89029289269214</v>
      </c>
      <c r="T20" s="70" t="s">
        <v>144</v>
      </c>
      <c r="U20" s="66">
        <v>696464</v>
      </c>
      <c r="V20" s="58">
        <v>322248</v>
      </c>
      <c r="W20" s="58">
        <v>374216</v>
      </c>
      <c r="X20" s="67">
        <v>17586</v>
      </c>
      <c r="Y20" s="59">
        <v>8645</v>
      </c>
      <c r="Z20" s="59">
        <v>8941</v>
      </c>
      <c r="AA20" s="67">
        <v>471825</v>
      </c>
      <c r="AB20" s="59">
        <v>265976</v>
      </c>
      <c r="AC20" s="59">
        <v>205849</v>
      </c>
      <c r="AD20" s="67">
        <v>29548</v>
      </c>
      <c r="AE20" s="59">
        <v>16156</v>
      </c>
      <c r="AF20" s="59">
        <v>13392</v>
      </c>
      <c r="AG20" s="67">
        <v>177505</v>
      </c>
      <c r="AH20" s="59">
        <v>31471</v>
      </c>
      <c r="AI20" s="59">
        <v>146034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67.74578441958235</v>
      </c>
      <c r="AO20" s="69">
        <f t="shared" si="3"/>
        <v>82.5376728482411</v>
      </c>
      <c r="AP20" s="69">
        <f t="shared" si="3"/>
        <v>55.00807020544285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98">
        <v>938653</v>
      </c>
      <c r="E21" s="98">
        <v>121301</v>
      </c>
      <c r="F21" s="98">
        <v>121301</v>
      </c>
      <c r="G21" s="98">
        <v>0</v>
      </c>
      <c r="H21" s="98">
        <v>0</v>
      </c>
      <c r="I21" s="98">
        <v>0</v>
      </c>
      <c r="J21" s="98">
        <v>817352</v>
      </c>
      <c r="K21" s="98">
        <v>254345</v>
      </c>
      <c r="L21" s="98">
        <v>410505</v>
      </c>
      <c r="M21" s="98">
        <v>63928</v>
      </c>
      <c r="N21" s="98">
        <v>88574</v>
      </c>
      <c r="O21" s="92">
        <f t="shared" si="0"/>
        <v>100</v>
      </c>
      <c r="P21" s="92">
        <f t="shared" si="0"/>
        <v>31.118171852518866</v>
      </c>
      <c r="Q21" s="92">
        <f t="shared" si="0"/>
        <v>50.223771398369365</v>
      </c>
      <c r="R21" s="92">
        <f t="shared" si="0"/>
        <v>7.82135481408255</v>
      </c>
      <c r="S21" s="92">
        <f t="shared" si="0"/>
        <v>10.836701935029216</v>
      </c>
      <c r="T21" s="70" t="s">
        <v>145</v>
      </c>
      <c r="U21" s="66">
        <v>523185</v>
      </c>
      <c r="V21" s="58">
        <v>232756</v>
      </c>
      <c r="W21" s="58">
        <v>290429</v>
      </c>
      <c r="X21" s="67">
        <v>11668</v>
      </c>
      <c r="Y21" s="59">
        <v>5786</v>
      </c>
      <c r="Z21" s="59">
        <v>5882</v>
      </c>
      <c r="AA21" s="67">
        <v>307111</v>
      </c>
      <c r="AB21" s="59">
        <v>179960</v>
      </c>
      <c r="AC21" s="59">
        <v>127151</v>
      </c>
      <c r="AD21" s="67">
        <v>14525</v>
      </c>
      <c r="AE21" s="59">
        <v>7723</v>
      </c>
      <c r="AF21" s="59">
        <v>6802</v>
      </c>
      <c r="AG21" s="67">
        <v>189881</v>
      </c>
      <c r="AH21" s="59">
        <v>39287</v>
      </c>
      <c r="AI21" s="59">
        <v>150594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58.700268547454534</v>
      </c>
      <c r="AO21" s="69">
        <f t="shared" si="3"/>
        <v>77.31701868050662</v>
      </c>
      <c r="AP21" s="69">
        <f t="shared" si="3"/>
        <v>43.78040760392385</v>
      </c>
      <c r="AQ21" s="5"/>
      <c r="AR21" s="5"/>
    </row>
    <row r="22" spans="1:44" s="1" customFormat="1" ht="12" customHeight="1">
      <c r="A22" s="32" t="s">
        <v>69</v>
      </c>
      <c r="B22" s="33" t="s">
        <v>15</v>
      </c>
      <c r="C22" s="35" t="s">
        <v>16</v>
      </c>
      <c r="D22" s="97">
        <v>2779877</v>
      </c>
      <c r="E22" s="97">
        <v>372645</v>
      </c>
      <c r="F22" s="97">
        <v>372645</v>
      </c>
      <c r="G22" s="97">
        <v>0</v>
      </c>
      <c r="H22" s="97">
        <v>0</v>
      </c>
      <c r="I22" s="97">
        <v>0</v>
      </c>
      <c r="J22" s="97">
        <v>2407232</v>
      </c>
      <c r="K22" s="97">
        <v>852223</v>
      </c>
      <c r="L22" s="97">
        <v>1194760</v>
      </c>
      <c r="M22" s="97">
        <v>207181</v>
      </c>
      <c r="N22" s="97">
        <v>153068</v>
      </c>
      <c r="O22" s="90">
        <f t="shared" si="0"/>
        <v>100</v>
      </c>
      <c r="P22" s="90">
        <f t="shared" si="0"/>
        <v>35.40261179645336</v>
      </c>
      <c r="Q22" s="90">
        <f t="shared" si="0"/>
        <v>49.6321085794805</v>
      </c>
      <c r="R22" s="90">
        <f t="shared" si="0"/>
        <v>8.606607090633558</v>
      </c>
      <c r="S22" s="90">
        <f t="shared" si="0"/>
        <v>6.35867253343259</v>
      </c>
      <c r="T22" s="70" t="s">
        <v>146</v>
      </c>
      <c r="U22" s="56">
        <v>380160</v>
      </c>
      <c r="V22" s="63">
        <v>182091</v>
      </c>
      <c r="W22" s="63">
        <v>198069</v>
      </c>
      <c r="X22" s="57">
        <v>9685</v>
      </c>
      <c r="Y22" s="64">
        <v>5743</v>
      </c>
      <c r="Z22" s="64">
        <v>3942</v>
      </c>
      <c r="AA22" s="57">
        <v>187038</v>
      </c>
      <c r="AB22" s="64">
        <v>128266</v>
      </c>
      <c r="AC22" s="64">
        <v>58772</v>
      </c>
      <c r="AD22" s="57">
        <v>9491</v>
      </c>
      <c r="AE22" s="64">
        <v>5910</v>
      </c>
      <c r="AF22" s="64">
        <v>3581</v>
      </c>
      <c r="AG22" s="57">
        <v>173946</v>
      </c>
      <c r="AH22" s="64">
        <v>42172</v>
      </c>
      <c r="AI22" s="64">
        <v>131774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49.19981060606061</v>
      </c>
      <c r="AO22" s="69">
        <f t="shared" si="3"/>
        <v>70.44060387388723</v>
      </c>
      <c r="AP22" s="69">
        <f t="shared" si="3"/>
        <v>29.672487870388604</v>
      </c>
      <c r="AQ22" s="5"/>
      <c r="AR22" s="5"/>
    </row>
    <row r="23" spans="1:44" s="1" customFormat="1" ht="12" customHeight="1">
      <c r="A23" s="197" t="s">
        <v>70</v>
      </c>
      <c r="B23" s="39" t="s">
        <v>19</v>
      </c>
      <c r="C23" s="41" t="s">
        <v>20</v>
      </c>
      <c r="D23" s="98">
        <v>1385895</v>
      </c>
      <c r="E23" s="98">
        <v>193483</v>
      </c>
      <c r="F23" s="98">
        <v>193483</v>
      </c>
      <c r="G23" s="98">
        <v>0</v>
      </c>
      <c r="H23" s="98">
        <v>0</v>
      </c>
      <c r="I23" s="98">
        <v>0</v>
      </c>
      <c r="J23" s="98">
        <v>1192412</v>
      </c>
      <c r="K23" s="98">
        <v>464527</v>
      </c>
      <c r="L23" s="98">
        <v>600632</v>
      </c>
      <c r="M23" s="98">
        <v>97721</v>
      </c>
      <c r="N23" s="98">
        <v>29532</v>
      </c>
      <c r="O23" s="92">
        <f t="shared" si="0"/>
        <v>100</v>
      </c>
      <c r="P23" s="92">
        <f t="shared" si="0"/>
        <v>38.95692093001412</v>
      </c>
      <c r="Q23" s="92">
        <f t="shared" si="0"/>
        <v>50.37118043092488</v>
      </c>
      <c r="R23" s="92">
        <f t="shared" si="0"/>
        <v>8.195237887575772</v>
      </c>
      <c r="S23" s="92">
        <f t="shared" si="0"/>
        <v>2.476660751485225</v>
      </c>
      <c r="T23" s="70" t="s">
        <v>147</v>
      </c>
      <c r="U23" s="66">
        <v>213004</v>
      </c>
      <c r="V23" s="58">
        <v>105360</v>
      </c>
      <c r="W23" s="58">
        <v>107644</v>
      </c>
      <c r="X23" s="67">
        <v>8552</v>
      </c>
      <c r="Y23" s="59">
        <v>5907</v>
      </c>
      <c r="Z23" s="59">
        <v>2645</v>
      </c>
      <c r="AA23" s="67">
        <v>82466</v>
      </c>
      <c r="AB23" s="59">
        <v>65261</v>
      </c>
      <c r="AC23" s="59">
        <v>17205</v>
      </c>
      <c r="AD23" s="67">
        <v>5492</v>
      </c>
      <c r="AE23" s="59">
        <v>3789</v>
      </c>
      <c r="AF23" s="59">
        <v>1703</v>
      </c>
      <c r="AG23" s="67">
        <v>116494</v>
      </c>
      <c r="AH23" s="59">
        <v>30403</v>
      </c>
      <c r="AI23" s="59">
        <v>86091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38.71570486939213</v>
      </c>
      <c r="AO23" s="69">
        <f t="shared" si="3"/>
        <v>61.94096431283219</v>
      </c>
      <c r="AP23" s="69">
        <f t="shared" si="3"/>
        <v>15.983241053844152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98">
        <v>1393982</v>
      </c>
      <c r="E24" s="98">
        <v>179162</v>
      </c>
      <c r="F24" s="98">
        <v>179162</v>
      </c>
      <c r="G24" s="98">
        <v>0</v>
      </c>
      <c r="H24" s="98">
        <v>0</v>
      </c>
      <c r="I24" s="98">
        <v>0</v>
      </c>
      <c r="J24" s="98">
        <v>1214820</v>
      </c>
      <c r="K24" s="98">
        <v>387696</v>
      </c>
      <c r="L24" s="98">
        <v>594128</v>
      </c>
      <c r="M24" s="98">
        <v>109460</v>
      </c>
      <c r="N24" s="98">
        <v>123536</v>
      </c>
      <c r="O24" s="92">
        <f t="shared" si="0"/>
        <v>100</v>
      </c>
      <c r="P24" s="92">
        <f t="shared" si="0"/>
        <v>31.913863782288733</v>
      </c>
      <c r="Q24" s="92">
        <f t="shared" si="0"/>
        <v>48.90666930080177</v>
      </c>
      <c r="R24" s="92">
        <f t="shared" si="0"/>
        <v>9.01038837029354</v>
      </c>
      <c r="S24" s="92">
        <f t="shared" si="0"/>
        <v>10.169078546615959</v>
      </c>
      <c r="T24" s="70" t="s">
        <v>148</v>
      </c>
      <c r="U24" s="66">
        <v>71974</v>
      </c>
      <c r="V24" s="58">
        <v>32648</v>
      </c>
      <c r="W24" s="58">
        <v>39326</v>
      </c>
      <c r="X24" s="67">
        <v>3846</v>
      </c>
      <c r="Y24" s="59">
        <v>2586</v>
      </c>
      <c r="Z24" s="59">
        <v>1260</v>
      </c>
      <c r="AA24" s="67">
        <v>19228</v>
      </c>
      <c r="AB24" s="59">
        <v>16200</v>
      </c>
      <c r="AC24" s="59">
        <v>3028</v>
      </c>
      <c r="AD24" s="67">
        <v>1624</v>
      </c>
      <c r="AE24" s="59">
        <v>1078</v>
      </c>
      <c r="AF24" s="59">
        <v>546</v>
      </c>
      <c r="AG24" s="67">
        <v>47276</v>
      </c>
      <c r="AH24" s="59">
        <v>12784</v>
      </c>
      <c r="AI24" s="59">
        <v>34492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26.715202712090473</v>
      </c>
      <c r="AO24" s="69">
        <f t="shared" si="5"/>
        <v>49.62019112962509</v>
      </c>
      <c r="AP24" s="69">
        <f t="shared" si="5"/>
        <v>7.69974062960891</v>
      </c>
      <c r="AQ24" s="5"/>
      <c r="AR24" s="5"/>
    </row>
    <row r="25" spans="1:44" s="1" customFormat="1" ht="12" customHeight="1">
      <c r="A25" s="32" t="s">
        <v>23</v>
      </c>
      <c r="B25" s="33" t="s">
        <v>15</v>
      </c>
      <c r="C25" s="35" t="s">
        <v>16</v>
      </c>
      <c r="D25" s="97">
        <v>9234448</v>
      </c>
      <c r="E25" s="97">
        <v>1352635</v>
      </c>
      <c r="F25" s="97">
        <v>1352633</v>
      </c>
      <c r="G25" s="97">
        <v>2</v>
      </c>
      <c r="H25" s="97">
        <v>0</v>
      </c>
      <c r="I25" s="97">
        <v>0</v>
      </c>
      <c r="J25" s="97">
        <v>7881813</v>
      </c>
      <c r="K25" s="97">
        <v>2656723</v>
      </c>
      <c r="L25" s="97">
        <v>4079061</v>
      </c>
      <c r="M25" s="97">
        <v>590562</v>
      </c>
      <c r="N25" s="97">
        <v>555467</v>
      </c>
      <c r="O25" s="90">
        <f t="shared" si="0"/>
        <v>100</v>
      </c>
      <c r="P25" s="90">
        <f t="shared" si="0"/>
        <v>33.707003705873255</v>
      </c>
      <c r="Q25" s="90">
        <f t="shared" si="0"/>
        <v>51.75282641189279</v>
      </c>
      <c r="R25" s="90">
        <f t="shared" si="0"/>
        <v>7.492717728776362</v>
      </c>
      <c r="S25" s="90">
        <f t="shared" si="0"/>
        <v>7.047452153457587</v>
      </c>
      <c r="T25" s="70" t="s">
        <v>149</v>
      </c>
      <c r="U25" s="56">
        <v>14618</v>
      </c>
      <c r="V25" s="63">
        <v>6225</v>
      </c>
      <c r="W25" s="63">
        <v>8393</v>
      </c>
      <c r="X25" s="57">
        <v>1089</v>
      </c>
      <c r="Y25" s="64">
        <v>770</v>
      </c>
      <c r="Z25" s="64">
        <v>319</v>
      </c>
      <c r="AA25" s="57">
        <v>2781</v>
      </c>
      <c r="AB25" s="64">
        <v>2351</v>
      </c>
      <c r="AC25" s="64">
        <v>430</v>
      </c>
      <c r="AD25" s="57">
        <v>308</v>
      </c>
      <c r="AE25" s="64">
        <v>221</v>
      </c>
      <c r="AF25" s="64">
        <v>87</v>
      </c>
      <c r="AG25" s="57">
        <v>10440</v>
      </c>
      <c r="AH25" s="64">
        <v>2883</v>
      </c>
      <c r="AI25" s="64">
        <v>7557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19.02449035435764</v>
      </c>
      <c r="AO25" s="69">
        <f t="shared" si="5"/>
        <v>37.76706827309237</v>
      </c>
      <c r="AP25" s="69">
        <f t="shared" si="5"/>
        <v>5.123317049922554</v>
      </c>
      <c r="AQ25" s="5"/>
      <c r="AR25" s="5"/>
    </row>
    <row r="26" spans="1:44" s="1" customFormat="1" ht="12" customHeight="1">
      <c r="A26" s="197" t="s">
        <v>24</v>
      </c>
      <c r="B26" s="39" t="s">
        <v>19</v>
      </c>
      <c r="C26" s="41" t="s">
        <v>20</v>
      </c>
      <c r="D26" s="98">
        <v>4706876</v>
      </c>
      <c r="E26" s="98">
        <v>707652</v>
      </c>
      <c r="F26" s="98">
        <v>707651</v>
      </c>
      <c r="G26" s="98">
        <v>1</v>
      </c>
      <c r="H26" s="98">
        <v>0</v>
      </c>
      <c r="I26" s="98">
        <v>0</v>
      </c>
      <c r="J26" s="98">
        <v>3999224</v>
      </c>
      <c r="K26" s="98">
        <v>1487803</v>
      </c>
      <c r="L26" s="98">
        <v>2100577</v>
      </c>
      <c r="M26" s="98">
        <v>301016</v>
      </c>
      <c r="N26" s="98">
        <v>109828</v>
      </c>
      <c r="O26" s="92">
        <f t="shared" si="0"/>
        <v>100</v>
      </c>
      <c r="P26" s="92">
        <f t="shared" si="0"/>
        <v>37.20229224469547</v>
      </c>
      <c r="Q26" s="92">
        <f t="shared" si="0"/>
        <v>52.5246147752664</v>
      </c>
      <c r="R26" s="92">
        <f t="shared" si="0"/>
        <v>7.52686021088091</v>
      </c>
      <c r="S26" s="92">
        <f t="shared" si="0"/>
        <v>2.7462327691572166</v>
      </c>
      <c r="T26" s="70" t="s">
        <v>150</v>
      </c>
      <c r="U26" s="66">
        <v>2838</v>
      </c>
      <c r="V26" s="58">
        <v>1418</v>
      </c>
      <c r="W26" s="58">
        <v>1420</v>
      </c>
      <c r="X26" s="67">
        <v>440</v>
      </c>
      <c r="Y26" s="59">
        <v>344</v>
      </c>
      <c r="Z26" s="59">
        <v>96</v>
      </c>
      <c r="AA26" s="67">
        <v>634</v>
      </c>
      <c r="AB26" s="59">
        <v>538</v>
      </c>
      <c r="AC26" s="59">
        <v>96</v>
      </c>
      <c r="AD26" s="67">
        <v>55</v>
      </c>
      <c r="AE26" s="59">
        <v>41</v>
      </c>
      <c r="AF26" s="59">
        <v>14</v>
      </c>
      <c r="AG26" s="67">
        <v>1709</v>
      </c>
      <c r="AH26" s="59">
        <v>495</v>
      </c>
      <c r="AI26" s="59">
        <v>1214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22.339675828047923</v>
      </c>
      <c r="AO26" s="69">
        <f t="shared" si="5"/>
        <v>37.9407616361072</v>
      </c>
      <c r="AP26" s="69">
        <f t="shared" si="5"/>
        <v>6.760563380281689</v>
      </c>
      <c r="AQ26" s="5"/>
      <c r="AR26" s="5"/>
    </row>
    <row r="27" spans="1:44" s="1" customFormat="1" ht="12" customHeight="1">
      <c r="A27" s="206"/>
      <c r="B27" s="39" t="s">
        <v>21</v>
      </c>
      <c r="C27" s="41" t="s">
        <v>22</v>
      </c>
      <c r="D27" s="98">
        <v>4527572</v>
      </c>
      <c r="E27" s="98">
        <v>644983</v>
      </c>
      <c r="F27" s="98">
        <v>644982</v>
      </c>
      <c r="G27" s="98">
        <v>1</v>
      </c>
      <c r="H27" s="98">
        <v>0</v>
      </c>
      <c r="I27" s="98">
        <v>0</v>
      </c>
      <c r="J27" s="98">
        <v>3882589</v>
      </c>
      <c r="K27" s="98">
        <v>1168920</v>
      </c>
      <c r="L27" s="98">
        <v>1978484</v>
      </c>
      <c r="M27" s="98">
        <v>289546</v>
      </c>
      <c r="N27" s="98">
        <v>445639</v>
      </c>
      <c r="O27" s="92">
        <f t="shared" si="0"/>
        <v>100</v>
      </c>
      <c r="P27" s="92">
        <f t="shared" si="0"/>
        <v>30.106714875048585</v>
      </c>
      <c r="Q27" s="92">
        <f t="shared" si="0"/>
        <v>50.95785312326389</v>
      </c>
      <c r="R27" s="92">
        <f t="shared" si="0"/>
        <v>7.457549588689402</v>
      </c>
      <c r="S27" s="92">
        <f t="shared" si="0"/>
        <v>11.477882412998131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27</v>
      </c>
      <c r="B28" s="15" t="s">
        <v>15</v>
      </c>
      <c r="C28" s="34" t="s">
        <v>16</v>
      </c>
      <c r="D28" s="97">
        <v>458456</v>
      </c>
      <c r="E28" s="99">
        <v>62116</v>
      </c>
      <c r="F28" s="99">
        <v>62115</v>
      </c>
      <c r="G28" s="99">
        <v>1</v>
      </c>
      <c r="H28" s="99">
        <v>0</v>
      </c>
      <c r="I28" s="99">
        <v>0</v>
      </c>
      <c r="J28" s="99">
        <v>396340</v>
      </c>
      <c r="K28" s="99">
        <v>134061</v>
      </c>
      <c r="L28" s="99">
        <v>203643</v>
      </c>
      <c r="M28" s="99">
        <v>29189</v>
      </c>
      <c r="N28" s="99">
        <v>29447</v>
      </c>
      <c r="O28" s="90">
        <f t="shared" si="0"/>
        <v>100</v>
      </c>
      <c r="P28" s="90">
        <f t="shared" si="0"/>
        <v>33.82474642983297</v>
      </c>
      <c r="Q28" s="90">
        <f t="shared" si="0"/>
        <v>51.380885098652676</v>
      </c>
      <c r="R28" s="90">
        <f t="shared" si="0"/>
        <v>7.364636423272948</v>
      </c>
      <c r="S28" s="90">
        <f t="shared" si="0"/>
        <v>7.4297320482414095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200" t="s">
        <v>28</v>
      </c>
      <c r="B29" s="27" t="s">
        <v>19</v>
      </c>
      <c r="C29" s="40" t="s">
        <v>20</v>
      </c>
      <c r="D29" s="98">
        <v>233000</v>
      </c>
      <c r="E29" s="100">
        <v>32434</v>
      </c>
      <c r="F29" s="100">
        <v>32433</v>
      </c>
      <c r="G29" s="100">
        <v>1</v>
      </c>
      <c r="H29" s="100">
        <v>0</v>
      </c>
      <c r="I29" s="100">
        <v>0</v>
      </c>
      <c r="J29" s="100">
        <v>200566</v>
      </c>
      <c r="K29" s="100">
        <v>74475</v>
      </c>
      <c r="L29" s="100">
        <v>105459</v>
      </c>
      <c r="M29" s="100">
        <v>15073</v>
      </c>
      <c r="N29" s="100">
        <v>5559</v>
      </c>
      <c r="O29" s="91">
        <f t="shared" si="0"/>
        <v>100</v>
      </c>
      <c r="P29" s="91">
        <f t="shared" si="0"/>
        <v>37.13241526480061</v>
      </c>
      <c r="Q29" s="91">
        <f t="shared" si="0"/>
        <v>52.580696628541226</v>
      </c>
      <c r="R29" s="91">
        <f t="shared" si="0"/>
        <v>7.515231893740713</v>
      </c>
      <c r="S29" s="91">
        <f t="shared" si="0"/>
        <v>2.7716562129174434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206"/>
      <c r="B30" s="27" t="s">
        <v>21</v>
      </c>
      <c r="C30" s="40" t="s">
        <v>22</v>
      </c>
      <c r="D30" s="98">
        <v>225456</v>
      </c>
      <c r="E30" s="100">
        <v>29682</v>
      </c>
      <c r="F30" s="100">
        <v>29682</v>
      </c>
      <c r="G30" s="100">
        <v>0</v>
      </c>
      <c r="H30" s="100">
        <v>0</v>
      </c>
      <c r="I30" s="100">
        <v>0</v>
      </c>
      <c r="J30" s="100">
        <v>195774</v>
      </c>
      <c r="K30" s="100">
        <v>59586</v>
      </c>
      <c r="L30" s="100">
        <v>98184</v>
      </c>
      <c r="M30" s="100">
        <v>14116</v>
      </c>
      <c r="N30" s="100">
        <v>23888</v>
      </c>
      <c r="O30" s="91">
        <f t="shared" si="0"/>
        <v>100</v>
      </c>
      <c r="P30" s="91">
        <f t="shared" si="0"/>
        <v>30.436115112323392</v>
      </c>
      <c r="Q30" s="91">
        <f t="shared" si="0"/>
        <v>50.151705538018334</v>
      </c>
      <c r="R30" s="91">
        <f t="shared" si="0"/>
        <v>7.210354796857602</v>
      </c>
      <c r="S30" s="91">
        <f t="shared" si="0"/>
        <v>12.201824552800678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15</v>
      </c>
      <c r="C31" s="34" t="s">
        <v>16</v>
      </c>
      <c r="D31" s="97">
        <v>2044023</v>
      </c>
      <c r="E31" s="99">
        <v>333658</v>
      </c>
      <c r="F31" s="99">
        <v>333658</v>
      </c>
      <c r="G31" s="99">
        <v>0</v>
      </c>
      <c r="H31" s="99">
        <v>0</v>
      </c>
      <c r="I31" s="99">
        <v>0</v>
      </c>
      <c r="J31" s="99">
        <v>1710365</v>
      </c>
      <c r="K31" s="99">
        <v>594906</v>
      </c>
      <c r="L31" s="99">
        <v>883565</v>
      </c>
      <c r="M31" s="99">
        <v>142906</v>
      </c>
      <c r="N31" s="99">
        <v>88988</v>
      </c>
      <c r="O31" s="90">
        <f t="shared" si="0"/>
        <v>100</v>
      </c>
      <c r="P31" s="90">
        <f t="shared" si="0"/>
        <v>34.782400247900306</v>
      </c>
      <c r="Q31" s="90">
        <f t="shared" si="0"/>
        <v>51.65944111344655</v>
      </c>
      <c r="R31" s="90">
        <f t="shared" si="0"/>
        <v>8.355292583746744</v>
      </c>
      <c r="S31" s="90">
        <f t="shared" si="0"/>
        <v>5.202866054906409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30</v>
      </c>
      <c r="B32" s="27" t="s">
        <v>19</v>
      </c>
      <c r="C32" s="40" t="s">
        <v>20</v>
      </c>
      <c r="D32" s="98">
        <v>1026657</v>
      </c>
      <c r="E32" s="100">
        <v>174417</v>
      </c>
      <c r="F32" s="100">
        <v>174417</v>
      </c>
      <c r="G32" s="100">
        <v>0</v>
      </c>
      <c r="H32" s="100">
        <v>0</v>
      </c>
      <c r="I32" s="100">
        <v>0</v>
      </c>
      <c r="J32" s="100">
        <v>852240</v>
      </c>
      <c r="K32" s="100">
        <v>328682</v>
      </c>
      <c r="L32" s="100">
        <v>442291</v>
      </c>
      <c r="M32" s="100">
        <v>65957</v>
      </c>
      <c r="N32" s="100">
        <v>15310</v>
      </c>
      <c r="O32" s="91">
        <f t="shared" si="0"/>
        <v>100</v>
      </c>
      <c r="P32" s="91">
        <f t="shared" si="0"/>
        <v>38.56683563315498</v>
      </c>
      <c r="Q32" s="91">
        <f t="shared" si="0"/>
        <v>51.89747019618886</v>
      </c>
      <c r="R32" s="91">
        <f t="shared" si="0"/>
        <v>7.739251853937858</v>
      </c>
      <c r="S32" s="91">
        <f t="shared" si="0"/>
        <v>1.7964423167182952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206"/>
      <c r="B33" s="27" t="s">
        <v>21</v>
      </c>
      <c r="C33" s="40" t="s">
        <v>22</v>
      </c>
      <c r="D33" s="98">
        <v>1017366</v>
      </c>
      <c r="E33" s="100">
        <v>159241</v>
      </c>
      <c r="F33" s="100">
        <v>159241</v>
      </c>
      <c r="G33" s="100">
        <v>0</v>
      </c>
      <c r="H33" s="100">
        <v>0</v>
      </c>
      <c r="I33" s="100">
        <v>0</v>
      </c>
      <c r="J33" s="100">
        <v>858125</v>
      </c>
      <c r="K33" s="100">
        <v>266224</v>
      </c>
      <c r="L33" s="100">
        <v>441274</v>
      </c>
      <c r="M33" s="100">
        <v>76949</v>
      </c>
      <c r="N33" s="100">
        <v>73678</v>
      </c>
      <c r="O33" s="91">
        <f t="shared" si="0"/>
        <v>100</v>
      </c>
      <c r="P33" s="91">
        <f t="shared" si="0"/>
        <v>31.02391842680262</v>
      </c>
      <c r="Q33" s="91">
        <f t="shared" si="0"/>
        <v>51.42304442825929</v>
      </c>
      <c r="R33" s="91">
        <f t="shared" si="0"/>
        <v>8.967108521485798</v>
      </c>
      <c r="S33" s="91">
        <f t="shared" si="0"/>
        <v>8.585928623452293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97">
        <v>530486</v>
      </c>
      <c r="E34" s="99">
        <v>93461</v>
      </c>
      <c r="F34" s="99">
        <v>93461</v>
      </c>
      <c r="G34" s="99">
        <v>0</v>
      </c>
      <c r="H34" s="99">
        <v>0</v>
      </c>
      <c r="I34" s="99">
        <v>0</v>
      </c>
      <c r="J34" s="99">
        <v>437025</v>
      </c>
      <c r="K34" s="99">
        <v>138753</v>
      </c>
      <c r="L34" s="99">
        <v>241502</v>
      </c>
      <c r="M34" s="99">
        <v>30579</v>
      </c>
      <c r="N34" s="99">
        <v>26191</v>
      </c>
      <c r="O34" s="90">
        <f t="shared" si="0"/>
        <v>100</v>
      </c>
      <c r="P34" s="90">
        <f t="shared" si="0"/>
        <v>31.74944225158744</v>
      </c>
      <c r="Q34" s="90">
        <f t="shared" si="0"/>
        <v>55.260454207425205</v>
      </c>
      <c r="R34" s="90">
        <f t="shared" si="0"/>
        <v>6.997082546765059</v>
      </c>
      <c r="S34" s="90">
        <f t="shared" si="0"/>
        <v>5.993020994222299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98">
        <v>271904</v>
      </c>
      <c r="E35" s="100">
        <v>48734</v>
      </c>
      <c r="F35" s="100">
        <v>48734</v>
      </c>
      <c r="G35" s="100">
        <v>0</v>
      </c>
      <c r="H35" s="100">
        <v>0</v>
      </c>
      <c r="I35" s="100">
        <v>0</v>
      </c>
      <c r="J35" s="100">
        <v>223170</v>
      </c>
      <c r="K35" s="100">
        <v>78329</v>
      </c>
      <c r="L35" s="100">
        <v>123905</v>
      </c>
      <c r="M35" s="100">
        <v>15394</v>
      </c>
      <c r="N35" s="100">
        <v>5542</v>
      </c>
      <c r="O35" s="91">
        <f t="shared" si="0"/>
        <v>100</v>
      </c>
      <c r="P35" s="91">
        <f t="shared" si="0"/>
        <v>35.09835551373393</v>
      </c>
      <c r="Q35" s="91">
        <f t="shared" si="0"/>
        <v>55.52045525832325</v>
      </c>
      <c r="R35" s="91">
        <f t="shared" si="0"/>
        <v>6.897880539499036</v>
      </c>
      <c r="S35" s="91">
        <f t="shared" si="0"/>
        <v>2.483308688443787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206"/>
      <c r="B36" s="27" t="s">
        <v>21</v>
      </c>
      <c r="C36" s="40" t="s">
        <v>22</v>
      </c>
      <c r="D36" s="98">
        <v>258582</v>
      </c>
      <c r="E36" s="100">
        <v>44727</v>
      </c>
      <c r="F36" s="100">
        <v>44727</v>
      </c>
      <c r="G36" s="100">
        <v>0</v>
      </c>
      <c r="H36" s="100">
        <v>0</v>
      </c>
      <c r="I36" s="100">
        <v>0</v>
      </c>
      <c r="J36" s="100">
        <v>213855</v>
      </c>
      <c r="K36" s="100">
        <v>60424</v>
      </c>
      <c r="L36" s="100">
        <v>117597</v>
      </c>
      <c r="M36" s="100">
        <v>15185</v>
      </c>
      <c r="N36" s="100">
        <v>20649</v>
      </c>
      <c r="O36" s="91">
        <f t="shared" si="0"/>
        <v>100</v>
      </c>
      <c r="P36" s="91">
        <f t="shared" si="0"/>
        <v>28.254658530312593</v>
      </c>
      <c r="Q36" s="91">
        <f t="shared" si="0"/>
        <v>54.98912814757663</v>
      </c>
      <c r="R36" s="91">
        <f t="shared" si="0"/>
        <v>7.100605550489818</v>
      </c>
      <c r="S36" s="91">
        <f t="shared" si="0"/>
        <v>9.655607771620959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97">
        <v>565554</v>
      </c>
      <c r="E37" s="99">
        <v>83044</v>
      </c>
      <c r="F37" s="99">
        <v>83044</v>
      </c>
      <c r="G37" s="99">
        <v>0</v>
      </c>
      <c r="H37" s="99">
        <v>0</v>
      </c>
      <c r="I37" s="99">
        <v>0</v>
      </c>
      <c r="J37" s="99">
        <v>482510</v>
      </c>
      <c r="K37" s="99">
        <v>156718</v>
      </c>
      <c r="L37" s="99">
        <v>256849</v>
      </c>
      <c r="M37" s="99">
        <v>33095</v>
      </c>
      <c r="N37" s="99">
        <v>35848</v>
      </c>
      <c r="O37" s="90">
        <f t="shared" si="0"/>
        <v>100</v>
      </c>
      <c r="P37" s="90">
        <f t="shared" si="0"/>
        <v>32.47974135251083</v>
      </c>
      <c r="Q37" s="90">
        <f t="shared" si="0"/>
        <v>53.231850117096016</v>
      </c>
      <c r="R37" s="90">
        <f t="shared" si="0"/>
        <v>6.858925203622723</v>
      </c>
      <c r="S37" s="90">
        <f t="shared" si="0"/>
        <v>7.42948332677043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98">
        <v>292024</v>
      </c>
      <c r="E38" s="100">
        <v>43613</v>
      </c>
      <c r="F38" s="100">
        <v>43613</v>
      </c>
      <c r="G38" s="100">
        <v>0</v>
      </c>
      <c r="H38" s="100">
        <v>0</v>
      </c>
      <c r="I38" s="100">
        <v>0</v>
      </c>
      <c r="J38" s="100">
        <v>248411</v>
      </c>
      <c r="K38" s="100">
        <v>88685</v>
      </c>
      <c r="L38" s="100">
        <v>134040</v>
      </c>
      <c r="M38" s="100">
        <v>17798</v>
      </c>
      <c r="N38" s="100">
        <v>7888</v>
      </c>
      <c r="O38" s="91">
        <f t="shared" si="0"/>
        <v>100</v>
      </c>
      <c r="P38" s="91">
        <f t="shared" si="0"/>
        <v>35.700915015840685</v>
      </c>
      <c r="Q38" s="91">
        <f t="shared" si="0"/>
        <v>53.95896316990794</v>
      </c>
      <c r="R38" s="91">
        <f t="shared" si="0"/>
        <v>7.164739081602667</v>
      </c>
      <c r="S38" s="91">
        <f t="shared" si="0"/>
        <v>3.1753827326487154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206"/>
      <c r="B39" s="27" t="s">
        <v>21</v>
      </c>
      <c r="C39" s="40" t="s">
        <v>22</v>
      </c>
      <c r="D39" s="98">
        <v>273530</v>
      </c>
      <c r="E39" s="100">
        <v>39431</v>
      </c>
      <c r="F39" s="100">
        <v>39431</v>
      </c>
      <c r="G39" s="100">
        <v>0</v>
      </c>
      <c r="H39" s="100">
        <v>0</v>
      </c>
      <c r="I39" s="100">
        <v>0</v>
      </c>
      <c r="J39" s="100">
        <v>234099</v>
      </c>
      <c r="K39" s="100">
        <v>68033</v>
      </c>
      <c r="L39" s="100">
        <v>122809</v>
      </c>
      <c r="M39" s="100">
        <v>15297</v>
      </c>
      <c r="N39" s="100">
        <v>27960</v>
      </c>
      <c r="O39" s="91">
        <f t="shared" si="0"/>
        <v>100</v>
      </c>
      <c r="P39" s="91">
        <f t="shared" si="0"/>
        <v>29.06163631625936</v>
      </c>
      <c r="Q39" s="91">
        <f t="shared" si="0"/>
        <v>52.46028389698375</v>
      </c>
      <c r="R39" s="91">
        <f t="shared" si="0"/>
        <v>6.534414927018056</v>
      </c>
      <c r="S39" s="91">
        <f t="shared" si="0"/>
        <v>11.943664859738828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97">
        <v>1296013</v>
      </c>
      <c r="E40" s="99">
        <v>191555</v>
      </c>
      <c r="F40" s="99">
        <v>191555</v>
      </c>
      <c r="G40" s="99">
        <v>0</v>
      </c>
      <c r="H40" s="99">
        <v>0</v>
      </c>
      <c r="I40" s="99">
        <v>0</v>
      </c>
      <c r="J40" s="99">
        <v>1104458</v>
      </c>
      <c r="K40" s="99">
        <v>374229</v>
      </c>
      <c r="L40" s="99">
        <v>593094</v>
      </c>
      <c r="M40" s="99">
        <v>58414</v>
      </c>
      <c r="N40" s="99">
        <v>78721</v>
      </c>
      <c r="O40" s="90">
        <f t="shared" si="0"/>
        <v>100</v>
      </c>
      <c r="P40" s="90">
        <f t="shared" si="0"/>
        <v>33.88349760697102</v>
      </c>
      <c r="Q40" s="90">
        <f t="shared" si="0"/>
        <v>53.70000488927601</v>
      </c>
      <c r="R40" s="90">
        <f t="shared" si="0"/>
        <v>5.288929049361768</v>
      </c>
      <c r="S40" s="90">
        <f t="shared" si="0"/>
        <v>7.127568454391203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98">
        <v>663500</v>
      </c>
      <c r="E41" s="100">
        <v>100492</v>
      </c>
      <c r="F41" s="100">
        <v>100492</v>
      </c>
      <c r="G41" s="100">
        <v>0</v>
      </c>
      <c r="H41" s="100">
        <v>0</v>
      </c>
      <c r="I41" s="100">
        <v>0</v>
      </c>
      <c r="J41" s="100">
        <v>563008</v>
      </c>
      <c r="K41" s="100">
        <v>208966</v>
      </c>
      <c r="L41" s="100">
        <v>306620</v>
      </c>
      <c r="M41" s="100">
        <v>31226</v>
      </c>
      <c r="N41" s="100">
        <v>16196</v>
      </c>
      <c r="O41" s="91">
        <f t="shared" si="0"/>
        <v>100</v>
      </c>
      <c r="P41" s="91">
        <f t="shared" si="0"/>
        <v>37.11599124701603</v>
      </c>
      <c r="Q41" s="91">
        <f t="shared" si="0"/>
        <v>54.4610378538138</v>
      </c>
      <c r="R41" s="91">
        <f t="shared" si="0"/>
        <v>5.546279981811981</v>
      </c>
      <c r="S41" s="91">
        <f t="shared" si="0"/>
        <v>2.8766909173581903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206"/>
      <c r="B42" s="27" t="s">
        <v>21</v>
      </c>
      <c r="C42" s="40" t="s">
        <v>22</v>
      </c>
      <c r="D42" s="98">
        <v>632513</v>
      </c>
      <c r="E42" s="100">
        <v>91063</v>
      </c>
      <c r="F42" s="100">
        <v>91063</v>
      </c>
      <c r="G42" s="100">
        <v>0</v>
      </c>
      <c r="H42" s="100">
        <v>0</v>
      </c>
      <c r="I42" s="100">
        <v>0</v>
      </c>
      <c r="J42" s="100">
        <v>541450</v>
      </c>
      <c r="K42" s="100">
        <v>165263</v>
      </c>
      <c r="L42" s="100">
        <v>286474</v>
      </c>
      <c r="M42" s="100">
        <v>27188</v>
      </c>
      <c r="N42" s="100">
        <v>62525</v>
      </c>
      <c r="O42" s="91">
        <f t="shared" si="0"/>
        <v>100</v>
      </c>
      <c r="P42" s="91">
        <f t="shared" si="0"/>
        <v>30.52230122818358</v>
      </c>
      <c r="Q42" s="91">
        <f t="shared" si="0"/>
        <v>52.908671160772</v>
      </c>
      <c r="R42" s="91">
        <f t="shared" si="0"/>
        <v>5.021331609566904</v>
      </c>
      <c r="S42" s="91">
        <f t="shared" si="0"/>
        <v>11.547696001477515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97">
        <v>517222</v>
      </c>
      <c r="E43" s="99">
        <v>67495</v>
      </c>
      <c r="F43" s="99">
        <v>67495</v>
      </c>
      <c r="G43" s="99">
        <v>0</v>
      </c>
      <c r="H43" s="99">
        <v>0</v>
      </c>
      <c r="I43" s="99">
        <v>0</v>
      </c>
      <c r="J43" s="99">
        <v>449727</v>
      </c>
      <c r="K43" s="99">
        <v>149376</v>
      </c>
      <c r="L43" s="99">
        <v>230731</v>
      </c>
      <c r="M43" s="99">
        <v>32885</v>
      </c>
      <c r="N43" s="99">
        <v>36735</v>
      </c>
      <c r="O43" s="90">
        <f t="shared" si="0"/>
        <v>100</v>
      </c>
      <c r="P43" s="90">
        <f t="shared" si="0"/>
        <v>33.21481698897331</v>
      </c>
      <c r="Q43" s="90">
        <f t="shared" si="0"/>
        <v>51.30468039499518</v>
      </c>
      <c r="R43" s="90">
        <f t="shared" si="0"/>
        <v>7.312213854182649</v>
      </c>
      <c r="S43" s="90">
        <f t="shared" si="0"/>
        <v>8.168288761848855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98">
        <v>265474</v>
      </c>
      <c r="E44" s="100">
        <v>35039</v>
      </c>
      <c r="F44" s="100">
        <v>35039</v>
      </c>
      <c r="G44" s="100">
        <v>0</v>
      </c>
      <c r="H44" s="100">
        <v>0</v>
      </c>
      <c r="I44" s="100">
        <v>0</v>
      </c>
      <c r="J44" s="100">
        <v>230435</v>
      </c>
      <c r="K44" s="100">
        <v>83907</v>
      </c>
      <c r="L44" s="100">
        <v>121237</v>
      </c>
      <c r="M44" s="100">
        <v>17578</v>
      </c>
      <c r="N44" s="100">
        <v>7713</v>
      </c>
      <c r="O44" s="91">
        <f t="shared" si="0"/>
        <v>100</v>
      </c>
      <c r="P44" s="91">
        <f t="shared" si="0"/>
        <v>36.41243734675722</v>
      </c>
      <c r="Q44" s="91">
        <f t="shared" si="0"/>
        <v>52.61223338468548</v>
      </c>
      <c r="R44" s="91">
        <f t="shared" si="0"/>
        <v>7.628181482847658</v>
      </c>
      <c r="S44" s="91">
        <f t="shared" si="0"/>
        <v>3.3471477857096357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206"/>
      <c r="B45" s="27" t="s">
        <v>21</v>
      </c>
      <c r="C45" s="40" t="s">
        <v>22</v>
      </c>
      <c r="D45" s="98">
        <v>251748</v>
      </c>
      <c r="E45" s="100">
        <v>32456</v>
      </c>
      <c r="F45" s="100">
        <v>32456</v>
      </c>
      <c r="G45" s="100">
        <v>0</v>
      </c>
      <c r="H45" s="100">
        <v>0</v>
      </c>
      <c r="I45" s="100">
        <v>0</v>
      </c>
      <c r="J45" s="100">
        <v>219292</v>
      </c>
      <c r="K45" s="100">
        <v>65469</v>
      </c>
      <c r="L45" s="100">
        <v>109494</v>
      </c>
      <c r="M45" s="100">
        <v>15307</v>
      </c>
      <c r="N45" s="100">
        <v>29022</v>
      </c>
      <c r="O45" s="91">
        <f t="shared" si="0"/>
        <v>100</v>
      </c>
      <c r="P45" s="91">
        <f t="shared" si="0"/>
        <v>29.85471426226219</v>
      </c>
      <c r="Q45" s="91">
        <f t="shared" si="0"/>
        <v>49.93068602593802</v>
      </c>
      <c r="R45" s="91">
        <f t="shared" si="0"/>
        <v>6.980190795833866</v>
      </c>
      <c r="S45" s="91">
        <f t="shared" si="0"/>
        <v>13.234408915965926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97">
        <v>707792</v>
      </c>
      <c r="E46" s="99">
        <v>96513</v>
      </c>
      <c r="F46" s="99">
        <v>96513</v>
      </c>
      <c r="G46" s="99">
        <v>0</v>
      </c>
      <c r="H46" s="99">
        <v>0</v>
      </c>
      <c r="I46" s="99">
        <v>0</v>
      </c>
      <c r="J46" s="99">
        <v>611279</v>
      </c>
      <c r="K46" s="99">
        <v>189867</v>
      </c>
      <c r="L46" s="99">
        <v>327478</v>
      </c>
      <c r="M46" s="99">
        <v>39267</v>
      </c>
      <c r="N46" s="99">
        <v>54667</v>
      </c>
      <c r="O46" s="90">
        <f t="shared" si="0"/>
        <v>100</v>
      </c>
      <c r="P46" s="90">
        <f t="shared" si="0"/>
        <v>31.06061225725078</v>
      </c>
      <c r="Q46" s="90">
        <f t="shared" si="0"/>
        <v>53.57259123902506</v>
      </c>
      <c r="R46" s="90">
        <f t="shared" si="0"/>
        <v>6.423744313153241</v>
      </c>
      <c r="S46" s="90">
        <f t="shared" si="0"/>
        <v>8.943052190570917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98">
        <v>368457</v>
      </c>
      <c r="E47" s="100">
        <v>50740</v>
      </c>
      <c r="F47" s="100">
        <v>50740</v>
      </c>
      <c r="G47" s="100">
        <v>0</v>
      </c>
      <c r="H47" s="100">
        <v>0</v>
      </c>
      <c r="I47" s="100">
        <v>0</v>
      </c>
      <c r="J47" s="100">
        <v>317717</v>
      </c>
      <c r="K47" s="100">
        <v>107283</v>
      </c>
      <c r="L47" s="100">
        <v>176630</v>
      </c>
      <c r="M47" s="100">
        <v>22399</v>
      </c>
      <c r="N47" s="100">
        <v>11405</v>
      </c>
      <c r="O47" s="91">
        <f t="shared" si="0"/>
        <v>100</v>
      </c>
      <c r="P47" s="91">
        <f t="shared" si="0"/>
        <v>33.766842819238505</v>
      </c>
      <c r="Q47" s="91">
        <f t="shared" si="0"/>
        <v>55.59349987567552</v>
      </c>
      <c r="R47" s="91">
        <f t="shared" si="0"/>
        <v>7.049984734842643</v>
      </c>
      <c r="S47" s="91">
        <f t="shared" si="0"/>
        <v>3.5896725702433296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206"/>
      <c r="B48" s="27" t="s">
        <v>21</v>
      </c>
      <c r="C48" s="40" t="s">
        <v>22</v>
      </c>
      <c r="D48" s="98">
        <v>339335</v>
      </c>
      <c r="E48" s="100">
        <v>45773</v>
      </c>
      <c r="F48" s="100">
        <v>45773</v>
      </c>
      <c r="G48" s="100">
        <v>0</v>
      </c>
      <c r="H48" s="100">
        <v>0</v>
      </c>
      <c r="I48" s="100">
        <v>0</v>
      </c>
      <c r="J48" s="100">
        <v>293562</v>
      </c>
      <c r="K48" s="100">
        <v>82584</v>
      </c>
      <c r="L48" s="100">
        <v>150848</v>
      </c>
      <c r="M48" s="100">
        <v>16868</v>
      </c>
      <c r="N48" s="100">
        <v>43262</v>
      </c>
      <c r="O48" s="91">
        <f aca="true" t="shared" si="6" ref="O48:S70">+J48/$J48*100</f>
        <v>100</v>
      </c>
      <c r="P48" s="91">
        <f t="shared" si="6"/>
        <v>28.131706419768225</v>
      </c>
      <c r="Q48" s="91">
        <f t="shared" si="6"/>
        <v>51.385397292565116</v>
      </c>
      <c r="R48" s="91">
        <f t="shared" si="6"/>
        <v>5.745975296530205</v>
      </c>
      <c r="S48" s="91">
        <f t="shared" si="6"/>
        <v>14.736920991136454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97">
        <v>529229</v>
      </c>
      <c r="E49" s="99">
        <v>63354</v>
      </c>
      <c r="F49" s="99">
        <v>63354</v>
      </c>
      <c r="G49" s="99">
        <v>0</v>
      </c>
      <c r="H49" s="99">
        <v>0</v>
      </c>
      <c r="I49" s="99">
        <v>0</v>
      </c>
      <c r="J49" s="99">
        <v>465875</v>
      </c>
      <c r="K49" s="99">
        <v>145870</v>
      </c>
      <c r="L49" s="99">
        <v>246494</v>
      </c>
      <c r="M49" s="99">
        <v>32010</v>
      </c>
      <c r="N49" s="99">
        <v>41501</v>
      </c>
      <c r="O49" s="90">
        <f t="shared" si="6"/>
        <v>100</v>
      </c>
      <c r="P49" s="90">
        <f t="shared" si="6"/>
        <v>31.31097397370539</v>
      </c>
      <c r="Q49" s="90">
        <f t="shared" si="6"/>
        <v>52.90990072444325</v>
      </c>
      <c r="R49" s="90">
        <f t="shared" si="6"/>
        <v>6.8709417762275296</v>
      </c>
      <c r="S49" s="90">
        <f t="shared" si="6"/>
        <v>8.908183525623826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98">
        <v>275686</v>
      </c>
      <c r="E50" s="100">
        <v>33217</v>
      </c>
      <c r="F50" s="100">
        <v>33217</v>
      </c>
      <c r="G50" s="100">
        <v>0</v>
      </c>
      <c r="H50" s="100">
        <v>0</v>
      </c>
      <c r="I50" s="100">
        <v>0</v>
      </c>
      <c r="J50" s="100">
        <v>242469</v>
      </c>
      <c r="K50" s="100">
        <v>83117</v>
      </c>
      <c r="L50" s="100">
        <v>131789</v>
      </c>
      <c r="M50" s="100">
        <v>18639</v>
      </c>
      <c r="N50" s="100">
        <v>8924</v>
      </c>
      <c r="O50" s="91">
        <f t="shared" si="6"/>
        <v>100</v>
      </c>
      <c r="P50" s="91">
        <f t="shared" si="6"/>
        <v>34.2794336595606</v>
      </c>
      <c r="Q50" s="91">
        <f t="shared" si="6"/>
        <v>54.35292759074356</v>
      </c>
      <c r="R50" s="91">
        <f t="shared" si="6"/>
        <v>7.687168256560632</v>
      </c>
      <c r="S50" s="91">
        <f t="shared" si="6"/>
        <v>3.6804704931352052</v>
      </c>
      <c r="T50" s="4"/>
      <c r="AQ50"/>
      <c r="AR50"/>
    </row>
    <row r="51" spans="1:44" s="1" customFormat="1" ht="12" customHeight="1">
      <c r="A51" s="206"/>
      <c r="B51" s="27" t="s">
        <v>21</v>
      </c>
      <c r="C51" s="40" t="s">
        <v>22</v>
      </c>
      <c r="D51" s="98">
        <v>253543</v>
      </c>
      <c r="E51" s="100">
        <v>30137</v>
      </c>
      <c r="F51" s="100">
        <v>30137</v>
      </c>
      <c r="G51" s="100">
        <v>0</v>
      </c>
      <c r="H51" s="100">
        <v>0</v>
      </c>
      <c r="I51" s="100">
        <v>0</v>
      </c>
      <c r="J51" s="100">
        <v>223406</v>
      </c>
      <c r="K51" s="100">
        <v>62753</v>
      </c>
      <c r="L51" s="100">
        <v>114705</v>
      </c>
      <c r="M51" s="100">
        <v>13371</v>
      </c>
      <c r="N51" s="100">
        <v>32577</v>
      </c>
      <c r="O51" s="91">
        <f t="shared" si="6"/>
        <v>100</v>
      </c>
      <c r="P51" s="91">
        <f t="shared" si="6"/>
        <v>28.089218731815617</v>
      </c>
      <c r="Q51" s="91">
        <f t="shared" si="6"/>
        <v>51.34374188696812</v>
      </c>
      <c r="R51" s="91">
        <f t="shared" si="6"/>
        <v>5.98506754518679</v>
      </c>
      <c r="S51" s="91">
        <f t="shared" si="6"/>
        <v>14.581971836029469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97">
        <v>852286</v>
      </c>
      <c r="E52" s="99">
        <v>107049</v>
      </c>
      <c r="F52" s="99">
        <v>107048</v>
      </c>
      <c r="G52" s="99">
        <v>1</v>
      </c>
      <c r="H52" s="99">
        <v>0</v>
      </c>
      <c r="I52" s="99">
        <v>0</v>
      </c>
      <c r="J52" s="99">
        <v>745237</v>
      </c>
      <c r="K52" s="99">
        <v>254261</v>
      </c>
      <c r="L52" s="99">
        <v>370877</v>
      </c>
      <c r="M52" s="99">
        <v>60751</v>
      </c>
      <c r="N52" s="99">
        <v>59348</v>
      </c>
      <c r="O52" s="90">
        <f t="shared" si="6"/>
        <v>100</v>
      </c>
      <c r="P52" s="90">
        <f t="shared" si="6"/>
        <v>34.11813959854382</v>
      </c>
      <c r="Q52" s="90">
        <f t="shared" si="6"/>
        <v>49.766315950496285</v>
      </c>
      <c r="R52" s="90">
        <f t="shared" si="6"/>
        <v>8.151903354234962</v>
      </c>
      <c r="S52" s="90">
        <f t="shared" si="6"/>
        <v>7.963641096724934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98">
        <v>437086</v>
      </c>
      <c r="E53" s="100">
        <v>55908</v>
      </c>
      <c r="F53" s="100">
        <v>55908</v>
      </c>
      <c r="G53" s="100">
        <v>0</v>
      </c>
      <c r="H53" s="100">
        <v>0</v>
      </c>
      <c r="I53" s="100">
        <v>0</v>
      </c>
      <c r="J53" s="100">
        <v>381178</v>
      </c>
      <c r="K53" s="100">
        <v>144313</v>
      </c>
      <c r="L53" s="100">
        <v>191923</v>
      </c>
      <c r="M53" s="100">
        <v>32545</v>
      </c>
      <c r="N53" s="100">
        <v>12397</v>
      </c>
      <c r="O53" s="91">
        <f t="shared" si="6"/>
        <v>100</v>
      </c>
      <c r="P53" s="91">
        <f t="shared" si="6"/>
        <v>37.85974006894417</v>
      </c>
      <c r="Q53" s="91">
        <f t="shared" si="6"/>
        <v>50.34996773161096</v>
      </c>
      <c r="R53" s="91">
        <f t="shared" si="6"/>
        <v>8.538005866025847</v>
      </c>
      <c r="S53" s="91">
        <f t="shared" si="6"/>
        <v>3.2522863334190326</v>
      </c>
      <c r="T53" s="4"/>
    </row>
    <row r="54" spans="1:20" s="1" customFormat="1" ht="12" customHeight="1">
      <c r="A54" s="206"/>
      <c r="B54" s="27" t="s">
        <v>21</v>
      </c>
      <c r="C54" s="40" t="s">
        <v>22</v>
      </c>
      <c r="D54" s="98">
        <v>415200</v>
      </c>
      <c r="E54" s="100">
        <v>51141</v>
      </c>
      <c r="F54" s="100">
        <v>51140</v>
      </c>
      <c r="G54" s="100">
        <v>1</v>
      </c>
      <c r="H54" s="100">
        <v>0</v>
      </c>
      <c r="I54" s="100">
        <v>0</v>
      </c>
      <c r="J54" s="100">
        <v>364059</v>
      </c>
      <c r="K54" s="100">
        <v>109948</v>
      </c>
      <c r="L54" s="100">
        <v>178954</v>
      </c>
      <c r="M54" s="100">
        <v>28206</v>
      </c>
      <c r="N54" s="100">
        <v>46951</v>
      </c>
      <c r="O54" s="91">
        <f t="shared" si="6"/>
        <v>100</v>
      </c>
      <c r="P54" s="91">
        <f t="shared" si="6"/>
        <v>30.200599353401508</v>
      </c>
      <c r="Q54" s="91">
        <f t="shared" si="6"/>
        <v>49.155219346314745</v>
      </c>
      <c r="R54" s="91">
        <f t="shared" si="6"/>
        <v>7.747645299250945</v>
      </c>
      <c r="S54" s="91">
        <f t="shared" si="6"/>
        <v>12.8965360010328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97">
        <v>224821</v>
      </c>
      <c r="E55" s="99">
        <v>30814</v>
      </c>
      <c r="F55" s="99">
        <v>30814</v>
      </c>
      <c r="G55" s="99">
        <v>0</v>
      </c>
      <c r="H55" s="99">
        <v>0</v>
      </c>
      <c r="I55" s="99">
        <v>0</v>
      </c>
      <c r="J55" s="99">
        <v>194007</v>
      </c>
      <c r="K55" s="99">
        <v>68400</v>
      </c>
      <c r="L55" s="99">
        <v>88768</v>
      </c>
      <c r="M55" s="99">
        <v>19349</v>
      </c>
      <c r="N55" s="99">
        <v>17490</v>
      </c>
      <c r="O55" s="90">
        <f t="shared" si="6"/>
        <v>100</v>
      </c>
      <c r="P55" s="90">
        <f t="shared" si="6"/>
        <v>35.25645981846016</v>
      </c>
      <c r="Q55" s="90">
        <f t="shared" si="6"/>
        <v>45.755050075512735</v>
      </c>
      <c r="R55" s="90">
        <f t="shared" si="6"/>
        <v>9.973351477008562</v>
      </c>
      <c r="S55" s="90">
        <f t="shared" si="6"/>
        <v>9.01513862901854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98">
        <v>116883</v>
      </c>
      <c r="E56" s="100">
        <v>16130</v>
      </c>
      <c r="F56" s="100">
        <v>16130</v>
      </c>
      <c r="G56" s="100">
        <v>0</v>
      </c>
      <c r="H56" s="100">
        <v>0</v>
      </c>
      <c r="I56" s="100">
        <v>0</v>
      </c>
      <c r="J56" s="100">
        <v>100753</v>
      </c>
      <c r="K56" s="100">
        <v>40960</v>
      </c>
      <c r="L56" s="100">
        <v>46454</v>
      </c>
      <c r="M56" s="100">
        <v>10131</v>
      </c>
      <c r="N56" s="100">
        <v>3208</v>
      </c>
      <c r="O56" s="91">
        <f t="shared" si="6"/>
        <v>100</v>
      </c>
      <c r="P56" s="91">
        <f t="shared" si="6"/>
        <v>40.65387631137534</v>
      </c>
      <c r="Q56" s="91">
        <f t="shared" si="6"/>
        <v>46.10681567794507</v>
      </c>
      <c r="R56" s="91">
        <f t="shared" si="6"/>
        <v>10.05528371363632</v>
      </c>
      <c r="S56" s="91">
        <f t="shared" si="6"/>
        <v>3.184024297043264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98">
        <v>107938</v>
      </c>
      <c r="E57" s="100">
        <v>14684</v>
      </c>
      <c r="F57" s="100">
        <v>14684</v>
      </c>
      <c r="G57" s="100">
        <v>0</v>
      </c>
      <c r="H57" s="100">
        <v>0</v>
      </c>
      <c r="I57" s="100">
        <v>0</v>
      </c>
      <c r="J57" s="100">
        <v>93254</v>
      </c>
      <c r="K57" s="100">
        <v>27440</v>
      </c>
      <c r="L57" s="100">
        <v>42314</v>
      </c>
      <c r="M57" s="100">
        <v>9218</v>
      </c>
      <c r="N57" s="100">
        <v>14282</v>
      </c>
      <c r="O57" s="91">
        <f t="shared" si="6"/>
        <v>100</v>
      </c>
      <c r="P57" s="91">
        <f t="shared" si="6"/>
        <v>29.42501125957063</v>
      </c>
      <c r="Q57" s="91">
        <f t="shared" si="6"/>
        <v>45.37499731914985</v>
      </c>
      <c r="R57" s="91">
        <f t="shared" si="6"/>
        <v>9.88483067750445</v>
      </c>
      <c r="S57" s="91">
        <f t="shared" si="6"/>
        <v>15.315160743775067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97">
        <v>333897</v>
      </c>
      <c r="E58" s="99">
        <v>45072</v>
      </c>
      <c r="F58" s="99">
        <v>45072</v>
      </c>
      <c r="G58" s="99">
        <v>0</v>
      </c>
      <c r="H58" s="99">
        <v>0</v>
      </c>
      <c r="I58" s="99">
        <v>0</v>
      </c>
      <c r="J58" s="99">
        <v>288825</v>
      </c>
      <c r="K58" s="99">
        <v>102787</v>
      </c>
      <c r="L58" s="99">
        <v>132801</v>
      </c>
      <c r="M58" s="99">
        <v>30001</v>
      </c>
      <c r="N58" s="99">
        <v>23236</v>
      </c>
      <c r="O58" s="90">
        <f t="shared" si="6"/>
        <v>100</v>
      </c>
      <c r="P58" s="90">
        <f t="shared" si="6"/>
        <v>35.58798580455293</v>
      </c>
      <c r="Q58" s="90">
        <f t="shared" si="6"/>
        <v>45.97974552064399</v>
      </c>
      <c r="R58" s="90">
        <f t="shared" si="6"/>
        <v>10.387258720678611</v>
      </c>
      <c r="S58" s="90">
        <f t="shared" si="6"/>
        <v>8.04500995412447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98">
        <v>171016</v>
      </c>
      <c r="E59" s="100">
        <v>23590</v>
      </c>
      <c r="F59" s="100">
        <v>23590</v>
      </c>
      <c r="G59" s="100">
        <v>0</v>
      </c>
      <c r="H59" s="100">
        <v>0</v>
      </c>
      <c r="I59" s="100">
        <v>0</v>
      </c>
      <c r="J59" s="100">
        <v>147426</v>
      </c>
      <c r="K59" s="100">
        <v>59411</v>
      </c>
      <c r="L59" s="100">
        <v>68530</v>
      </c>
      <c r="M59" s="100">
        <v>15321</v>
      </c>
      <c r="N59" s="100">
        <v>4164</v>
      </c>
      <c r="O59" s="91">
        <f t="shared" si="6"/>
        <v>100</v>
      </c>
      <c r="P59" s="91">
        <f t="shared" si="6"/>
        <v>40.29886180185313</v>
      </c>
      <c r="Q59" s="91">
        <f t="shared" si="6"/>
        <v>46.4843379051185</v>
      </c>
      <c r="R59" s="91">
        <f t="shared" si="6"/>
        <v>10.392332424402753</v>
      </c>
      <c r="S59" s="91">
        <f t="shared" si="6"/>
        <v>2.8244678686256153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98">
        <v>162881</v>
      </c>
      <c r="E60" s="100">
        <v>21482</v>
      </c>
      <c r="F60" s="100">
        <v>21482</v>
      </c>
      <c r="G60" s="100">
        <v>0</v>
      </c>
      <c r="H60" s="100">
        <v>0</v>
      </c>
      <c r="I60" s="100">
        <v>0</v>
      </c>
      <c r="J60" s="100">
        <v>141399</v>
      </c>
      <c r="K60" s="100">
        <v>43376</v>
      </c>
      <c r="L60" s="100">
        <v>64271</v>
      </c>
      <c r="M60" s="100">
        <v>14680</v>
      </c>
      <c r="N60" s="100">
        <v>19072</v>
      </c>
      <c r="O60" s="91">
        <f t="shared" si="6"/>
        <v>100</v>
      </c>
      <c r="P60" s="91">
        <f t="shared" si="6"/>
        <v>30.676313128098503</v>
      </c>
      <c r="Q60" s="91">
        <f t="shared" si="6"/>
        <v>45.45364535817085</v>
      </c>
      <c r="R60" s="91">
        <f t="shared" si="6"/>
        <v>10.381968755083133</v>
      </c>
      <c r="S60" s="91">
        <f t="shared" si="6"/>
        <v>13.488072758647515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97">
        <v>100400</v>
      </c>
      <c r="E61" s="99">
        <v>12275</v>
      </c>
      <c r="F61" s="99">
        <v>12275</v>
      </c>
      <c r="G61" s="99">
        <v>0</v>
      </c>
      <c r="H61" s="99">
        <v>0</v>
      </c>
      <c r="I61" s="99">
        <v>0</v>
      </c>
      <c r="J61" s="99">
        <v>88125</v>
      </c>
      <c r="K61" s="99">
        <v>30362</v>
      </c>
      <c r="L61" s="99">
        <v>44440</v>
      </c>
      <c r="M61" s="99">
        <v>6458</v>
      </c>
      <c r="N61" s="99">
        <v>6865</v>
      </c>
      <c r="O61" s="90">
        <f t="shared" si="6"/>
        <v>100</v>
      </c>
      <c r="P61" s="90">
        <f t="shared" si="6"/>
        <v>34.45333333333333</v>
      </c>
      <c r="Q61" s="90">
        <f t="shared" si="6"/>
        <v>50.42836879432624</v>
      </c>
      <c r="R61" s="90">
        <f t="shared" si="6"/>
        <v>7.32822695035461</v>
      </c>
      <c r="S61" s="90">
        <f t="shared" si="6"/>
        <v>7.790070921985816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98">
        <v>51711</v>
      </c>
      <c r="E62" s="100">
        <v>6417</v>
      </c>
      <c r="F62" s="100">
        <v>6417</v>
      </c>
      <c r="G62" s="100">
        <v>0</v>
      </c>
      <c r="H62" s="100">
        <v>0</v>
      </c>
      <c r="I62" s="100">
        <v>0</v>
      </c>
      <c r="J62" s="100">
        <v>45294</v>
      </c>
      <c r="K62" s="100">
        <v>17207</v>
      </c>
      <c r="L62" s="100">
        <v>23113</v>
      </c>
      <c r="M62" s="100">
        <v>3509</v>
      </c>
      <c r="N62" s="100">
        <v>1465</v>
      </c>
      <c r="O62" s="91">
        <f t="shared" si="6"/>
        <v>100</v>
      </c>
      <c r="P62" s="91">
        <f t="shared" si="6"/>
        <v>37.98957919371219</v>
      </c>
      <c r="Q62" s="91">
        <f t="shared" si="6"/>
        <v>51.02883384112686</v>
      </c>
      <c r="R62" s="91">
        <f t="shared" si="6"/>
        <v>7.747162979644102</v>
      </c>
      <c r="S62" s="91">
        <f t="shared" si="6"/>
        <v>3.2344239855168455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98">
        <v>48689</v>
      </c>
      <c r="E63" s="100">
        <v>5858</v>
      </c>
      <c r="F63" s="100">
        <v>5858</v>
      </c>
      <c r="G63" s="100">
        <v>0</v>
      </c>
      <c r="H63" s="100">
        <v>0</v>
      </c>
      <c r="I63" s="100">
        <v>0</v>
      </c>
      <c r="J63" s="100">
        <v>42831</v>
      </c>
      <c r="K63" s="100">
        <v>13155</v>
      </c>
      <c r="L63" s="100">
        <v>21327</v>
      </c>
      <c r="M63" s="100">
        <v>2949</v>
      </c>
      <c r="N63" s="100">
        <v>5400</v>
      </c>
      <c r="O63" s="91">
        <f t="shared" si="6"/>
        <v>100</v>
      </c>
      <c r="P63" s="91">
        <f t="shared" si="6"/>
        <v>30.713735378580935</v>
      </c>
      <c r="Q63" s="91">
        <f t="shared" si="6"/>
        <v>49.79337395811445</v>
      </c>
      <c r="R63" s="91">
        <f t="shared" si="6"/>
        <v>6.885199971982909</v>
      </c>
      <c r="S63" s="91">
        <f t="shared" si="6"/>
        <v>12.607690691321707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97">
        <v>374914</v>
      </c>
      <c r="E64" s="99">
        <v>45477</v>
      </c>
      <c r="F64" s="99">
        <v>45477</v>
      </c>
      <c r="G64" s="99">
        <v>0</v>
      </c>
      <c r="H64" s="99">
        <v>0</v>
      </c>
      <c r="I64" s="99">
        <v>0</v>
      </c>
      <c r="J64" s="99">
        <v>329437</v>
      </c>
      <c r="K64" s="99">
        <v>119212</v>
      </c>
      <c r="L64" s="99">
        <v>155588</v>
      </c>
      <c r="M64" s="99">
        <v>32305</v>
      </c>
      <c r="N64" s="99">
        <v>22332</v>
      </c>
      <c r="O64" s="90">
        <f t="shared" si="6"/>
        <v>100</v>
      </c>
      <c r="P64" s="90">
        <f t="shared" si="6"/>
        <v>36.18658499197115</v>
      </c>
      <c r="Q64" s="90">
        <f t="shared" si="6"/>
        <v>47.22845339169553</v>
      </c>
      <c r="R64" s="90">
        <f t="shared" si="6"/>
        <v>9.806123780874644</v>
      </c>
      <c r="S64" s="90">
        <f t="shared" si="6"/>
        <v>6.778837835458676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98">
        <v>188649</v>
      </c>
      <c r="E65" s="100">
        <v>23689</v>
      </c>
      <c r="F65" s="100">
        <v>23689</v>
      </c>
      <c r="G65" s="100">
        <v>0</v>
      </c>
      <c r="H65" s="100">
        <v>0</v>
      </c>
      <c r="I65" s="100">
        <v>0</v>
      </c>
      <c r="J65" s="100">
        <v>164960</v>
      </c>
      <c r="K65" s="100">
        <v>65994</v>
      </c>
      <c r="L65" s="100">
        <v>79413</v>
      </c>
      <c r="M65" s="100">
        <v>15759</v>
      </c>
      <c r="N65" s="100">
        <v>3794</v>
      </c>
      <c r="O65" s="91">
        <f t="shared" si="6"/>
        <v>100</v>
      </c>
      <c r="P65" s="91">
        <f t="shared" si="6"/>
        <v>40.006062075654704</v>
      </c>
      <c r="Q65" s="91">
        <f t="shared" si="6"/>
        <v>48.14076139670223</v>
      </c>
      <c r="R65" s="91">
        <f t="shared" si="6"/>
        <v>9.553225024248304</v>
      </c>
      <c r="S65" s="91">
        <f t="shared" si="6"/>
        <v>2.2999515033947624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98">
        <v>186265</v>
      </c>
      <c r="E66" s="100">
        <v>21788</v>
      </c>
      <c r="F66" s="100">
        <v>21788</v>
      </c>
      <c r="G66" s="100">
        <v>0</v>
      </c>
      <c r="H66" s="100">
        <v>0</v>
      </c>
      <c r="I66" s="100">
        <v>0</v>
      </c>
      <c r="J66" s="100">
        <v>164477</v>
      </c>
      <c r="K66" s="100">
        <v>53218</v>
      </c>
      <c r="L66" s="100">
        <v>76175</v>
      </c>
      <c r="M66" s="100">
        <v>16546</v>
      </c>
      <c r="N66" s="100">
        <v>18538</v>
      </c>
      <c r="O66" s="91">
        <f t="shared" si="6"/>
        <v>100</v>
      </c>
      <c r="P66" s="91">
        <f t="shared" si="6"/>
        <v>32.35589170522322</v>
      </c>
      <c r="Q66" s="91">
        <f t="shared" si="6"/>
        <v>46.31346632051898</v>
      </c>
      <c r="R66" s="91">
        <f t="shared" si="6"/>
        <v>10.059765195133666</v>
      </c>
      <c r="S66" s="91">
        <f t="shared" si="6"/>
        <v>11.270876779124132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97">
        <v>428483</v>
      </c>
      <c r="E67" s="99">
        <v>78279</v>
      </c>
      <c r="F67" s="99">
        <v>78279</v>
      </c>
      <c r="G67" s="99">
        <v>0</v>
      </c>
      <c r="H67" s="99">
        <v>0</v>
      </c>
      <c r="I67" s="99">
        <v>0</v>
      </c>
      <c r="J67" s="99">
        <v>350204</v>
      </c>
      <c r="K67" s="99">
        <v>116110</v>
      </c>
      <c r="L67" s="99">
        <v>189844</v>
      </c>
      <c r="M67" s="99">
        <v>25081</v>
      </c>
      <c r="N67" s="99">
        <v>19169</v>
      </c>
      <c r="O67" s="90">
        <f t="shared" si="6"/>
        <v>100</v>
      </c>
      <c r="P67" s="90">
        <f t="shared" si="6"/>
        <v>33.154961108382544</v>
      </c>
      <c r="Q67" s="90">
        <f t="shared" si="6"/>
        <v>54.20954643579171</v>
      </c>
      <c r="R67" s="90">
        <f t="shared" si="6"/>
        <v>7.161825678747244</v>
      </c>
      <c r="S67" s="90">
        <f t="shared" si="6"/>
        <v>5.473666777078503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98">
        <v>212183</v>
      </c>
      <c r="E68" s="100">
        <v>40983</v>
      </c>
      <c r="F68" s="100">
        <v>40983</v>
      </c>
      <c r="G68" s="100">
        <v>0</v>
      </c>
      <c r="H68" s="100">
        <v>0</v>
      </c>
      <c r="I68" s="100">
        <v>0</v>
      </c>
      <c r="J68" s="100">
        <v>171200</v>
      </c>
      <c r="K68" s="100">
        <v>62783</v>
      </c>
      <c r="L68" s="100">
        <v>93361</v>
      </c>
      <c r="M68" s="100">
        <v>11649</v>
      </c>
      <c r="N68" s="100">
        <v>3407</v>
      </c>
      <c r="O68" s="91">
        <f t="shared" si="6"/>
        <v>100</v>
      </c>
      <c r="P68" s="91">
        <f t="shared" si="6"/>
        <v>36.672313084112155</v>
      </c>
      <c r="Q68" s="91">
        <f t="shared" si="6"/>
        <v>54.533294392523366</v>
      </c>
      <c r="R68" s="91">
        <f t="shared" si="6"/>
        <v>6.804322429906542</v>
      </c>
      <c r="S68" s="91">
        <f t="shared" si="6"/>
        <v>1.9900700934579438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98">
        <v>216300</v>
      </c>
      <c r="E69" s="100">
        <v>37296</v>
      </c>
      <c r="F69" s="100">
        <v>37296</v>
      </c>
      <c r="G69" s="100">
        <v>0</v>
      </c>
      <c r="H69" s="100">
        <v>0</v>
      </c>
      <c r="I69" s="100">
        <v>0</v>
      </c>
      <c r="J69" s="100">
        <v>179004</v>
      </c>
      <c r="K69" s="100">
        <v>53327</v>
      </c>
      <c r="L69" s="100">
        <v>96483</v>
      </c>
      <c r="M69" s="100">
        <v>13432</v>
      </c>
      <c r="N69" s="100">
        <v>15762</v>
      </c>
      <c r="O69" s="91">
        <f t="shared" si="6"/>
        <v>100</v>
      </c>
      <c r="P69" s="91">
        <f t="shared" si="6"/>
        <v>29.790954392080625</v>
      </c>
      <c r="Q69" s="91">
        <f t="shared" si="6"/>
        <v>53.89991285110948</v>
      </c>
      <c r="R69" s="91">
        <f t="shared" si="6"/>
        <v>7.503742933118813</v>
      </c>
      <c r="S69" s="91">
        <f t="shared" si="6"/>
        <v>8.805389823691092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97">
        <v>270872</v>
      </c>
      <c r="E70" s="99">
        <v>42473</v>
      </c>
      <c r="F70" s="99">
        <v>42473</v>
      </c>
      <c r="G70" s="99">
        <v>0</v>
      </c>
      <c r="H70" s="99">
        <v>0</v>
      </c>
      <c r="I70" s="99">
        <v>0</v>
      </c>
      <c r="J70" s="99">
        <v>228399</v>
      </c>
      <c r="K70" s="99">
        <v>81811</v>
      </c>
      <c r="L70" s="99">
        <v>113387</v>
      </c>
      <c r="M70" s="99">
        <v>18272</v>
      </c>
      <c r="N70" s="99">
        <v>14929</v>
      </c>
      <c r="O70" s="90">
        <f t="shared" si="6"/>
        <v>100</v>
      </c>
      <c r="P70" s="90">
        <f t="shared" si="6"/>
        <v>35.81933370986738</v>
      </c>
      <c r="Q70" s="90">
        <f t="shared" si="6"/>
        <v>49.64426289081826</v>
      </c>
      <c r="R70" s="90">
        <f t="shared" si="6"/>
        <v>8.000035026423058</v>
      </c>
      <c r="S70" s="90">
        <f t="shared" si="6"/>
        <v>6.5363683728913005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98">
        <v>132646</v>
      </c>
      <c r="E71" s="100">
        <v>22249</v>
      </c>
      <c r="F71" s="100">
        <v>22249</v>
      </c>
      <c r="G71" s="100">
        <v>0</v>
      </c>
      <c r="H71" s="100">
        <v>0</v>
      </c>
      <c r="I71" s="100">
        <v>0</v>
      </c>
      <c r="J71" s="100">
        <v>110397</v>
      </c>
      <c r="K71" s="100">
        <v>43691</v>
      </c>
      <c r="L71" s="100">
        <v>55812</v>
      </c>
      <c r="M71" s="100">
        <v>8038</v>
      </c>
      <c r="N71" s="100">
        <v>2856</v>
      </c>
      <c r="O71" s="91">
        <f aca="true" t="shared" si="7" ref="O71:S81">+J71/$J71*100</f>
        <v>100</v>
      </c>
      <c r="P71" s="91">
        <f t="shared" si="7"/>
        <v>39.57625660117576</v>
      </c>
      <c r="Q71" s="91">
        <f t="shared" si="7"/>
        <v>50.55572162287019</v>
      </c>
      <c r="R71" s="91">
        <f t="shared" si="7"/>
        <v>7.280994954573041</v>
      </c>
      <c r="S71" s="91">
        <f t="shared" si="7"/>
        <v>2.587026821381016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98">
        <v>138226</v>
      </c>
      <c r="E72" s="100">
        <v>20224</v>
      </c>
      <c r="F72" s="100">
        <v>20224</v>
      </c>
      <c r="G72" s="100">
        <v>0</v>
      </c>
      <c r="H72" s="100">
        <v>0</v>
      </c>
      <c r="I72" s="100">
        <v>0</v>
      </c>
      <c r="J72" s="100">
        <v>118002</v>
      </c>
      <c r="K72" s="100">
        <v>38120</v>
      </c>
      <c r="L72" s="100">
        <v>57575</v>
      </c>
      <c r="M72" s="100">
        <v>10234</v>
      </c>
      <c r="N72" s="100">
        <v>12073</v>
      </c>
      <c r="O72" s="91">
        <f t="shared" si="7"/>
        <v>100</v>
      </c>
      <c r="P72" s="91">
        <f t="shared" si="7"/>
        <v>32.30453721123371</v>
      </c>
      <c r="Q72" s="91">
        <f t="shared" si="7"/>
        <v>48.791545906001595</v>
      </c>
      <c r="R72" s="91">
        <f t="shared" si="7"/>
        <v>8.672734360434568</v>
      </c>
      <c r="S72" s="91">
        <f t="shared" si="7"/>
        <v>10.23118252233013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97">
        <v>132878</v>
      </c>
      <c r="E73" s="97">
        <v>15211</v>
      </c>
      <c r="F73" s="97">
        <v>15211</v>
      </c>
      <c r="G73" s="97">
        <v>0</v>
      </c>
      <c r="H73" s="97">
        <v>0</v>
      </c>
      <c r="I73" s="97">
        <v>0</v>
      </c>
      <c r="J73" s="97">
        <v>117667</v>
      </c>
      <c r="K73" s="97">
        <v>38487</v>
      </c>
      <c r="L73" s="97">
        <v>65101</v>
      </c>
      <c r="M73" s="97">
        <v>7410</v>
      </c>
      <c r="N73" s="97">
        <v>6669</v>
      </c>
      <c r="O73" s="90">
        <f t="shared" si="7"/>
        <v>100</v>
      </c>
      <c r="P73" s="90">
        <f t="shared" si="7"/>
        <v>32.70840592519568</v>
      </c>
      <c r="Q73" s="90">
        <f t="shared" si="7"/>
        <v>55.32647216296838</v>
      </c>
      <c r="R73" s="90">
        <f t="shared" si="7"/>
        <v>6.2974325851768125</v>
      </c>
      <c r="S73" s="90">
        <f t="shared" si="7"/>
        <v>5.667689326659131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98">
        <v>67610</v>
      </c>
      <c r="E74" s="98">
        <v>7926</v>
      </c>
      <c r="F74" s="98">
        <v>7926</v>
      </c>
      <c r="G74" s="98">
        <v>0</v>
      </c>
      <c r="H74" s="98">
        <v>0</v>
      </c>
      <c r="I74" s="98">
        <v>0</v>
      </c>
      <c r="J74" s="98">
        <v>59684</v>
      </c>
      <c r="K74" s="98">
        <v>20532</v>
      </c>
      <c r="L74" s="98">
        <v>34094</v>
      </c>
      <c r="M74" s="98">
        <v>4016</v>
      </c>
      <c r="N74" s="98">
        <v>1042</v>
      </c>
      <c r="O74" s="92">
        <f t="shared" si="7"/>
        <v>100</v>
      </c>
      <c r="P74" s="92">
        <f t="shared" si="7"/>
        <v>34.401179545606865</v>
      </c>
      <c r="Q74" s="92">
        <f t="shared" si="7"/>
        <v>57.12418738690437</v>
      </c>
      <c r="R74" s="92">
        <f t="shared" si="7"/>
        <v>6.728771530058307</v>
      </c>
      <c r="S74" s="92">
        <f t="shared" si="7"/>
        <v>1.7458615374304671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206"/>
      <c r="B75" s="39" t="s">
        <v>21</v>
      </c>
      <c r="C75" s="41" t="s">
        <v>22</v>
      </c>
      <c r="D75" s="98">
        <v>65268</v>
      </c>
      <c r="E75" s="98">
        <v>7285</v>
      </c>
      <c r="F75" s="98">
        <v>7285</v>
      </c>
      <c r="G75" s="98">
        <v>0</v>
      </c>
      <c r="H75" s="98">
        <v>0</v>
      </c>
      <c r="I75" s="98">
        <v>0</v>
      </c>
      <c r="J75" s="98">
        <v>57983</v>
      </c>
      <c r="K75" s="98">
        <v>17955</v>
      </c>
      <c r="L75" s="98">
        <v>31007</v>
      </c>
      <c r="M75" s="98">
        <v>3394</v>
      </c>
      <c r="N75" s="98">
        <v>5627</v>
      </c>
      <c r="O75" s="92">
        <f t="shared" si="7"/>
        <v>100</v>
      </c>
      <c r="P75" s="92">
        <f t="shared" si="7"/>
        <v>30.965972785126677</v>
      </c>
      <c r="Q75" s="92">
        <f t="shared" si="7"/>
        <v>53.47601883310625</v>
      </c>
      <c r="R75" s="92">
        <f t="shared" si="7"/>
        <v>5.853439801321077</v>
      </c>
      <c r="S75" s="92">
        <f t="shared" si="7"/>
        <v>9.704568580445992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97">
        <v>120713</v>
      </c>
      <c r="E76" s="99">
        <v>13608</v>
      </c>
      <c r="F76" s="99">
        <v>13608</v>
      </c>
      <c r="G76" s="99">
        <v>0</v>
      </c>
      <c r="H76" s="99">
        <v>0</v>
      </c>
      <c r="I76" s="99">
        <v>0</v>
      </c>
      <c r="J76" s="99">
        <v>107105</v>
      </c>
      <c r="K76" s="99">
        <v>35036</v>
      </c>
      <c r="L76" s="99">
        <v>59335</v>
      </c>
      <c r="M76" s="99">
        <v>6591</v>
      </c>
      <c r="N76" s="99">
        <v>6143</v>
      </c>
      <c r="O76" s="90">
        <f t="shared" si="7"/>
        <v>100</v>
      </c>
      <c r="P76" s="90">
        <f t="shared" si="7"/>
        <v>32.711824844778484</v>
      </c>
      <c r="Q76" s="90">
        <f t="shared" si="7"/>
        <v>55.39890761402362</v>
      </c>
      <c r="R76" s="90">
        <f t="shared" si="7"/>
        <v>6.1537743335978705</v>
      </c>
      <c r="S76" s="90">
        <f t="shared" si="7"/>
        <v>5.735493207600019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98">
        <v>60687</v>
      </c>
      <c r="E77" s="100">
        <v>7063</v>
      </c>
      <c r="F77" s="100">
        <v>7063</v>
      </c>
      <c r="G77" s="100">
        <v>0</v>
      </c>
      <c r="H77" s="100">
        <v>0</v>
      </c>
      <c r="I77" s="100">
        <v>0</v>
      </c>
      <c r="J77" s="100">
        <v>53624</v>
      </c>
      <c r="K77" s="100">
        <v>18436</v>
      </c>
      <c r="L77" s="100">
        <v>30725</v>
      </c>
      <c r="M77" s="100">
        <v>3514</v>
      </c>
      <c r="N77" s="100">
        <v>949</v>
      </c>
      <c r="O77" s="91">
        <f t="shared" si="7"/>
        <v>100</v>
      </c>
      <c r="P77" s="91">
        <f t="shared" si="7"/>
        <v>34.38012830076085</v>
      </c>
      <c r="Q77" s="91">
        <f t="shared" si="7"/>
        <v>57.29710577353424</v>
      </c>
      <c r="R77" s="91">
        <f t="shared" si="7"/>
        <v>6.553035954050425</v>
      </c>
      <c r="S77" s="91">
        <f t="shared" si="7"/>
        <v>1.769729971654483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206"/>
      <c r="B78" s="27" t="s">
        <v>21</v>
      </c>
      <c r="C78" s="40" t="s">
        <v>22</v>
      </c>
      <c r="D78" s="98">
        <v>60026</v>
      </c>
      <c r="E78" s="100">
        <v>6545</v>
      </c>
      <c r="F78" s="100">
        <v>6545</v>
      </c>
      <c r="G78" s="100">
        <v>0</v>
      </c>
      <c r="H78" s="100">
        <v>0</v>
      </c>
      <c r="I78" s="100">
        <v>0</v>
      </c>
      <c r="J78" s="100">
        <v>53481</v>
      </c>
      <c r="K78" s="100">
        <v>16600</v>
      </c>
      <c r="L78" s="100">
        <v>28610</v>
      </c>
      <c r="M78" s="100">
        <v>3077</v>
      </c>
      <c r="N78" s="100">
        <v>5194</v>
      </c>
      <c r="O78" s="91">
        <f t="shared" si="7"/>
        <v>100</v>
      </c>
      <c r="P78" s="91">
        <f t="shared" si="7"/>
        <v>31.039060600961086</v>
      </c>
      <c r="Q78" s="91">
        <f t="shared" si="7"/>
        <v>53.49563396346366</v>
      </c>
      <c r="R78" s="91">
        <f t="shared" si="7"/>
        <v>5.753445148744414</v>
      </c>
      <c r="S78" s="91">
        <f t="shared" si="7"/>
        <v>9.711860286830836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97">
        <v>12165</v>
      </c>
      <c r="E79" s="99">
        <v>1603</v>
      </c>
      <c r="F79" s="99">
        <v>1603</v>
      </c>
      <c r="G79" s="99">
        <v>0</v>
      </c>
      <c r="H79" s="99">
        <v>0</v>
      </c>
      <c r="I79" s="99">
        <v>0</v>
      </c>
      <c r="J79" s="99">
        <v>10562</v>
      </c>
      <c r="K79" s="99">
        <v>3451</v>
      </c>
      <c r="L79" s="99">
        <v>5766</v>
      </c>
      <c r="M79" s="99">
        <v>819</v>
      </c>
      <c r="N79" s="99">
        <v>526</v>
      </c>
      <c r="O79" s="90">
        <f t="shared" si="7"/>
        <v>100</v>
      </c>
      <c r="P79" s="90">
        <f t="shared" si="7"/>
        <v>32.67373603484189</v>
      </c>
      <c r="Q79" s="90">
        <f t="shared" si="7"/>
        <v>54.5919333459572</v>
      </c>
      <c r="R79" s="90">
        <f t="shared" si="7"/>
        <v>7.754213217193713</v>
      </c>
      <c r="S79" s="90">
        <f t="shared" si="7"/>
        <v>4.980117402007195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98">
        <v>6923</v>
      </c>
      <c r="E80" s="100">
        <v>863</v>
      </c>
      <c r="F80" s="100">
        <v>863</v>
      </c>
      <c r="G80" s="100">
        <v>0</v>
      </c>
      <c r="H80" s="100">
        <v>0</v>
      </c>
      <c r="I80" s="100">
        <v>0</v>
      </c>
      <c r="J80" s="100">
        <v>6060</v>
      </c>
      <c r="K80" s="100">
        <v>2096</v>
      </c>
      <c r="L80" s="100">
        <v>3369</v>
      </c>
      <c r="M80" s="100">
        <v>502</v>
      </c>
      <c r="N80" s="100">
        <v>93</v>
      </c>
      <c r="O80" s="91">
        <f t="shared" si="7"/>
        <v>100</v>
      </c>
      <c r="P80" s="91">
        <f t="shared" si="7"/>
        <v>34.587458745874585</v>
      </c>
      <c r="Q80" s="91">
        <f t="shared" si="7"/>
        <v>55.5940594059406</v>
      </c>
      <c r="R80" s="91">
        <f t="shared" si="7"/>
        <v>8.283828382838283</v>
      </c>
      <c r="S80" s="91">
        <f t="shared" si="7"/>
        <v>1.5346534653465347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206"/>
      <c r="B81" s="27" t="s">
        <v>21</v>
      </c>
      <c r="C81" s="40" t="s">
        <v>22</v>
      </c>
      <c r="D81" s="98">
        <v>5242</v>
      </c>
      <c r="E81" s="100">
        <v>740</v>
      </c>
      <c r="F81" s="100">
        <v>740</v>
      </c>
      <c r="G81" s="100">
        <v>0</v>
      </c>
      <c r="H81" s="100">
        <v>0</v>
      </c>
      <c r="I81" s="100">
        <v>0</v>
      </c>
      <c r="J81" s="100">
        <v>4502</v>
      </c>
      <c r="K81" s="100">
        <v>1355</v>
      </c>
      <c r="L81" s="100">
        <v>2397</v>
      </c>
      <c r="M81" s="100">
        <v>317</v>
      </c>
      <c r="N81" s="100">
        <v>433</v>
      </c>
      <c r="O81" s="91">
        <f t="shared" si="7"/>
        <v>100</v>
      </c>
      <c r="P81" s="91">
        <f t="shared" si="7"/>
        <v>30.097734340293204</v>
      </c>
      <c r="Q81" s="91">
        <f t="shared" si="7"/>
        <v>53.24300310972902</v>
      </c>
      <c r="R81" s="91">
        <f t="shared" si="7"/>
        <v>7.041314971123945</v>
      </c>
      <c r="S81" s="91">
        <f t="shared" si="7"/>
        <v>9.617947578853842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4" sqref="A84"/>
    </sheetView>
  </sheetViews>
  <sheetFormatPr defaultColWidth="9.00390625" defaultRowHeight="15.75"/>
  <cols>
    <col min="1" max="1" width="15.50390625" style="0" customWidth="1"/>
    <col min="2" max="3" width="2.625" style="0" customWidth="1"/>
    <col min="4" max="4" width="8.625" style="0" customWidth="1"/>
    <col min="5" max="9" width="7.50390625" style="0" customWidth="1"/>
    <col min="10" max="10" width="8.625" style="0" customWidth="1"/>
    <col min="11" max="11" width="7.50390625" style="0" customWidth="1"/>
    <col min="12" max="12" width="8.625" style="0" customWidth="1"/>
    <col min="13" max="14" width="7.50390625" style="0" customWidth="1"/>
    <col min="15" max="19" width="7.125" style="0" customWidth="1"/>
    <col min="20" max="20" width="18.625" style="4" customWidth="1"/>
    <col min="21" max="24" width="8.25390625" style="1" customWidth="1"/>
    <col min="25" max="26" width="7.25390625" style="1" customWidth="1"/>
    <col min="27" max="27" width="8.00390625" style="1" customWidth="1"/>
    <col min="28" max="30" width="7.25390625" style="1" customWidth="1"/>
    <col min="31" max="32" width="6.125" style="1" customWidth="1"/>
    <col min="33" max="33" width="6.875" style="1" customWidth="1"/>
    <col min="34" max="35" width="6.50390625" style="1" customWidth="1"/>
    <col min="36" max="39" width="2.875" style="1" hidden="1" customWidth="1"/>
    <col min="40" max="40" width="8.00390625" style="1" customWidth="1"/>
    <col min="41" max="42" width="7.25390625" style="1" customWidth="1"/>
  </cols>
  <sheetData>
    <row r="1" spans="1:35" s="1" customFormat="1" ht="16.5" customHeight="1">
      <c r="A1" s="172" t="s">
        <v>357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7"/>
      <c r="O1" s="7"/>
      <c r="P1" s="7"/>
      <c r="Q1" s="7"/>
      <c r="R1" s="7"/>
      <c r="T1" s="52" t="s">
        <v>362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44" s="16" customFormat="1" ht="12" customHeight="1">
      <c r="A2" s="16" t="s">
        <v>124</v>
      </c>
      <c r="T2" s="16" t="s">
        <v>125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1"/>
      <c r="AK2" s="1"/>
      <c r="AL2" s="1"/>
      <c r="AM2" s="1"/>
      <c r="AN2" s="1"/>
      <c r="AO2" s="1"/>
      <c r="AP2" s="1"/>
      <c r="AQ2" s="1"/>
      <c r="AR2" s="1"/>
    </row>
    <row r="3" spans="1:44" s="1" customFormat="1" ht="12" customHeight="1">
      <c r="A3" s="29" t="s">
        <v>14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9" t="s">
        <v>14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N3" s="6"/>
      <c r="AO3" s="6"/>
      <c r="AP3" s="6"/>
      <c r="AQ3" s="16"/>
      <c r="AR3" s="16"/>
    </row>
    <row r="4" spans="1:44" s="2" customFormat="1" ht="21" customHeight="1">
      <c r="A4" s="163" t="s">
        <v>11</v>
      </c>
      <c r="B4" s="166" t="s">
        <v>12</v>
      </c>
      <c r="C4" s="167"/>
      <c r="D4" s="179" t="s">
        <v>0</v>
      </c>
      <c r="E4" s="183" t="s">
        <v>8</v>
      </c>
      <c r="F4" s="204"/>
      <c r="G4" s="204"/>
      <c r="H4" s="204"/>
      <c r="I4" s="205"/>
      <c r="J4" s="183" t="s">
        <v>9</v>
      </c>
      <c r="K4" s="204"/>
      <c r="L4" s="204"/>
      <c r="M4" s="204"/>
      <c r="N4" s="205"/>
      <c r="O4" s="188" t="s">
        <v>153</v>
      </c>
      <c r="P4" s="189"/>
      <c r="Q4" s="189"/>
      <c r="R4" s="189"/>
      <c r="S4" s="190"/>
      <c r="T4" s="199" t="s">
        <v>156</v>
      </c>
      <c r="U4" s="199" t="s">
        <v>160</v>
      </c>
      <c r="V4" s="199"/>
      <c r="W4" s="199"/>
      <c r="X4" s="187" t="s">
        <v>363</v>
      </c>
      <c r="Y4" s="187"/>
      <c r="Z4" s="187"/>
      <c r="AA4" s="187" t="s">
        <v>364</v>
      </c>
      <c r="AB4" s="187"/>
      <c r="AC4" s="187"/>
      <c r="AD4" s="183" t="s">
        <v>163</v>
      </c>
      <c r="AE4" s="184"/>
      <c r="AF4" s="185"/>
      <c r="AG4" s="183" t="s">
        <v>164</v>
      </c>
      <c r="AH4" s="184"/>
      <c r="AI4" s="185"/>
      <c r="AJ4" s="192" t="s">
        <v>122</v>
      </c>
      <c r="AK4" s="192"/>
      <c r="AL4" s="192"/>
      <c r="AM4" s="2" t="s">
        <v>123</v>
      </c>
      <c r="AN4" s="193" t="s">
        <v>165</v>
      </c>
      <c r="AO4" s="194"/>
      <c r="AP4" s="194"/>
      <c r="AQ4" s="1"/>
      <c r="AR4" s="1"/>
    </row>
    <row r="5" spans="1:42" s="2" customFormat="1" ht="14.25" customHeight="1">
      <c r="A5" s="164"/>
      <c r="B5" s="168"/>
      <c r="C5" s="169"/>
      <c r="D5" s="180"/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5</v>
      </c>
      <c r="O5" s="79" t="s">
        <v>1</v>
      </c>
      <c r="P5" s="79" t="s">
        <v>2</v>
      </c>
      <c r="Q5" s="79" t="s">
        <v>3</v>
      </c>
      <c r="R5" s="79" t="s">
        <v>4</v>
      </c>
      <c r="S5" s="79" t="s">
        <v>5</v>
      </c>
      <c r="T5" s="179"/>
      <c r="U5" s="53" t="s">
        <v>15</v>
      </c>
      <c r="V5" s="11" t="s">
        <v>19</v>
      </c>
      <c r="W5" s="11" t="s">
        <v>21</v>
      </c>
      <c r="X5" s="11" t="s">
        <v>15</v>
      </c>
      <c r="Y5" s="11" t="s">
        <v>19</v>
      </c>
      <c r="Z5" s="11" t="s">
        <v>21</v>
      </c>
      <c r="AA5" s="11" t="s">
        <v>15</v>
      </c>
      <c r="AB5" s="11" t="s">
        <v>19</v>
      </c>
      <c r="AC5" s="11" t="s">
        <v>21</v>
      </c>
      <c r="AD5" s="11" t="s">
        <v>15</v>
      </c>
      <c r="AE5" s="11" t="s">
        <v>19</v>
      </c>
      <c r="AF5" s="11" t="s">
        <v>21</v>
      </c>
      <c r="AG5" s="11" t="s">
        <v>15</v>
      </c>
      <c r="AH5" s="11" t="s">
        <v>19</v>
      </c>
      <c r="AI5" s="11" t="s">
        <v>21</v>
      </c>
      <c r="AJ5" s="60" t="s">
        <v>15</v>
      </c>
      <c r="AK5" s="61" t="s">
        <v>19</v>
      </c>
      <c r="AL5" s="61" t="s">
        <v>21</v>
      </c>
      <c r="AM5" s="60" t="s">
        <v>15</v>
      </c>
      <c r="AN5" s="78" t="s">
        <v>15</v>
      </c>
      <c r="AO5" s="79" t="s">
        <v>19</v>
      </c>
      <c r="AP5" s="79" t="s">
        <v>21</v>
      </c>
    </row>
    <row r="6" spans="1:44" s="2" customFormat="1" ht="21.75" customHeight="1">
      <c r="A6" s="165"/>
      <c r="B6" s="170"/>
      <c r="C6" s="171"/>
      <c r="D6" s="12" t="s">
        <v>6</v>
      </c>
      <c r="E6" s="13" t="s">
        <v>7</v>
      </c>
      <c r="F6" s="13" t="s">
        <v>358</v>
      </c>
      <c r="G6" s="13" t="s">
        <v>359</v>
      </c>
      <c r="H6" s="13" t="s">
        <v>360</v>
      </c>
      <c r="I6" s="13" t="s">
        <v>361</v>
      </c>
      <c r="J6" s="13" t="s">
        <v>7</v>
      </c>
      <c r="K6" s="13" t="s">
        <v>358</v>
      </c>
      <c r="L6" s="13" t="s">
        <v>359</v>
      </c>
      <c r="M6" s="13" t="s">
        <v>360</v>
      </c>
      <c r="N6" s="13" t="s">
        <v>361</v>
      </c>
      <c r="O6" s="89" t="s">
        <v>7</v>
      </c>
      <c r="P6" s="89" t="s">
        <v>358</v>
      </c>
      <c r="Q6" s="89" t="s">
        <v>359</v>
      </c>
      <c r="R6" s="89" t="s">
        <v>360</v>
      </c>
      <c r="S6" s="89" t="s">
        <v>361</v>
      </c>
      <c r="T6" s="80" t="s">
        <v>166</v>
      </c>
      <c r="U6" s="80" t="s">
        <v>127</v>
      </c>
      <c r="V6" s="81" t="s">
        <v>129</v>
      </c>
      <c r="W6" s="81" t="s">
        <v>131</v>
      </c>
      <c r="X6" s="80" t="s">
        <v>127</v>
      </c>
      <c r="Y6" s="81" t="s">
        <v>129</v>
      </c>
      <c r="Z6" s="81" t="s">
        <v>131</v>
      </c>
      <c r="AA6" s="80" t="s">
        <v>127</v>
      </c>
      <c r="AB6" s="81" t="s">
        <v>129</v>
      </c>
      <c r="AC6" s="81" t="s">
        <v>131</v>
      </c>
      <c r="AD6" s="80" t="s">
        <v>127</v>
      </c>
      <c r="AE6" s="81" t="s">
        <v>129</v>
      </c>
      <c r="AF6" s="81" t="s">
        <v>131</v>
      </c>
      <c r="AG6" s="80" t="s">
        <v>127</v>
      </c>
      <c r="AH6" s="81" t="s">
        <v>129</v>
      </c>
      <c r="AI6" s="81" t="s">
        <v>131</v>
      </c>
      <c r="AJ6" s="60"/>
      <c r="AK6" s="61"/>
      <c r="AL6" s="61"/>
      <c r="AM6" s="60"/>
      <c r="AN6" s="82" t="s">
        <v>126</v>
      </c>
      <c r="AO6" s="83" t="s">
        <v>128</v>
      </c>
      <c r="AP6" s="83" t="s">
        <v>130</v>
      </c>
      <c r="AR6" s="8"/>
    </row>
    <row r="7" spans="1:44" s="1" customFormat="1" ht="12" customHeight="1">
      <c r="A7" s="195" t="s">
        <v>525</v>
      </c>
      <c r="B7" s="111" t="s">
        <v>77</v>
      </c>
      <c r="C7" s="112" t="s">
        <v>78</v>
      </c>
      <c r="D7" s="97">
        <v>23315822</v>
      </c>
      <c r="E7" s="97">
        <v>3411677</v>
      </c>
      <c r="F7" s="97">
        <v>3411674</v>
      </c>
      <c r="G7" s="97">
        <v>2</v>
      </c>
      <c r="H7" s="97">
        <v>1</v>
      </c>
      <c r="I7" s="97">
        <v>0</v>
      </c>
      <c r="J7" s="97">
        <v>19904145</v>
      </c>
      <c r="K7" s="97">
        <v>6942080</v>
      </c>
      <c r="L7" s="97">
        <v>10235154</v>
      </c>
      <c r="M7" s="97">
        <v>1496101</v>
      </c>
      <c r="N7" s="97">
        <v>1230810</v>
      </c>
      <c r="O7" s="90">
        <f aca="true" t="shared" si="0" ref="O7:S47">+J7/$J7*100</f>
        <v>100</v>
      </c>
      <c r="P7" s="90">
        <f t="shared" si="0"/>
        <v>34.87755942292422</v>
      </c>
      <c r="Q7" s="90">
        <f t="shared" si="0"/>
        <v>51.422223863421415</v>
      </c>
      <c r="R7" s="90">
        <f t="shared" si="0"/>
        <v>7.516529848431068</v>
      </c>
      <c r="S7" s="90">
        <f t="shared" si="0"/>
        <v>6.183686865223299</v>
      </c>
      <c r="T7" s="62" t="s">
        <v>527</v>
      </c>
      <c r="U7" s="56">
        <v>23315822</v>
      </c>
      <c r="V7" s="63">
        <v>11673319</v>
      </c>
      <c r="W7" s="63">
        <v>11642503</v>
      </c>
      <c r="X7" s="57">
        <v>10353754</v>
      </c>
      <c r="Y7" s="64">
        <v>5556905</v>
      </c>
      <c r="Z7" s="64">
        <v>4796849</v>
      </c>
      <c r="AA7" s="57">
        <v>10235156</v>
      </c>
      <c r="AB7" s="64">
        <v>5166294</v>
      </c>
      <c r="AC7" s="64">
        <v>5068862</v>
      </c>
      <c r="AD7" s="57">
        <v>1496102</v>
      </c>
      <c r="AE7" s="64">
        <v>714025</v>
      </c>
      <c r="AF7" s="64">
        <v>782077</v>
      </c>
      <c r="AG7" s="57">
        <v>1230810</v>
      </c>
      <c r="AH7" s="64">
        <v>236095</v>
      </c>
      <c r="AI7" s="64">
        <v>994715</v>
      </c>
      <c r="AJ7" s="65">
        <f aca="true" t="shared" si="1" ref="AJ7:AL23">U7-SUM(X7,AA7,AD7,AG7)</f>
        <v>0</v>
      </c>
      <c r="AK7" s="65">
        <f t="shared" si="1"/>
        <v>0</v>
      </c>
      <c r="AL7" s="65">
        <f t="shared" si="1"/>
        <v>0</v>
      </c>
      <c r="AM7" s="5">
        <f aca="true" t="shared" si="2" ref="AM7:AM26">U7-V7-W7</f>
        <v>0</v>
      </c>
      <c r="AN7" s="68">
        <f aca="true" t="shared" si="3" ref="AN7:AP23">AA7/U7*100</f>
        <v>43.89789903182483</v>
      </c>
      <c r="AO7" s="69">
        <f t="shared" si="3"/>
        <v>44.25728449638016</v>
      </c>
      <c r="AP7" s="69">
        <f t="shared" si="3"/>
        <v>43.537562326589054</v>
      </c>
      <c r="AQ7" s="2"/>
      <c r="AR7" s="8"/>
    </row>
    <row r="8" spans="1:44" s="1" customFormat="1" ht="12" customHeight="1">
      <c r="A8" s="196"/>
      <c r="B8" s="113" t="s">
        <v>79</v>
      </c>
      <c r="C8" s="114" t="s">
        <v>80</v>
      </c>
      <c r="D8" s="98">
        <v>11673319</v>
      </c>
      <c r="E8" s="98">
        <v>1779522</v>
      </c>
      <c r="F8" s="98">
        <v>1779522</v>
      </c>
      <c r="G8" s="98">
        <v>0</v>
      </c>
      <c r="H8" s="98">
        <v>0</v>
      </c>
      <c r="I8" s="98">
        <v>0</v>
      </c>
      <c r="J8" s="98">
        <v>9893797</v>
      </c>
      <c r="K8" s="98">
        <v>3777383</v>
      </c>
      <c r="L8" s="98">
        <v>5166294</v>
      </c>
      <c r="M8" s="98">
        <v>714025</v>
      </c>
      <c r="N8" s="98">
        <v>236095</v>
      </c>
      <c r="O8" s="92">
        <f t="shared" si="0"/>
        <v>100</v>
      </c>
      <c r="P8" s="92">
        <f t="shared" si="0"/>
        <v>38.179305680114524</v>
      </c>
      <c r="Q8" s="92">
        <f t="shared" si="0"/>
        <v>52.21750557445236</v>
      </c>
      <c r="R8" s="92">
        <f t="shared" si="0"/>
        <v>7.216895596301399</v>
      </c>
      <c r="S8" s="92">
        <f t="shared" si="0"/>
        <v>2.3862931491317236</v>
      </c>
      <c r="T8" s="62" t="s">
        <v>132</v>
      </c>
      <c r="U8" s="66">
        <v>3411677</v>
      </c>
      <c r="V8" s="58">
        <v>1779522</v>
      </c>
      <c r="W8" s="58">
        <v>1632155</v>
      </c>
      <c r="X8" s="67">
        <v>3411674</v>
      </c>
      <c r="Y8" s="59">
        <v>1779522</v>
      </c>
      <c r="Z8" s="59">
        <v>1632152</v>
      </c>
      <c r="AA8" s="67">
        <v>2</v>
      </c>
      <c r="AB8" s="59">
        <v>0</v>
      </c>
      <c r="AC8" s="59">
        <v>2</v>
      </c>
      <c r="AD8" s="67">
        <v>1</v>
      </c>
      <c r="AE8" s="59">
        <v>0</v>
      </c>
      <c r="AF8" s="59">
        <v>1</v>
      </c>
      <c r="AG8" s="67">
        <v>0</v>
      </c>
      <c r="AH8" s="59">
        <v>0</v>
      </c>
      <c r="AI8" s="59">
        <v>0</v>
      </c>
      <c r="AJ8" s="65">
        <f t="shared" si="1"/>
        <v>0</v>
      </c>
      <c r="AK8" s="65">
        <f t="shared" si="1"/>
        <v>0</v>
      </c>
      <c r="AL8" s="65">
        <f t="shared" si="1"/>
        <v>0</v>
      </c>
      <c r="AM8" s="5">
        <f t="shared" si="2"/>
        <v>0</v>
      </c>
      <c r="AN8" s="68">
        <f t="shared" si="3"/>
        <v>5.8622196649917333E-05</v>
      </c>
      <c r="AO8" s="69">
        <f t="shared" si="3"/>
        <v>0</v>
      </c>
      <c r="AP8" s="69">
        <f t="shared" si="3"/>
        <v>0.00012253738155996213</v>
      </c>
      <c r="AQ8" s="5"/>
      <c r="AR8" s="5"/>
    </row>
    <row r="9" spans="1:44" s="1" customFormat="1" ht="12" customHeight="1">
      <c r="A9" s="196"/>
      <c r="B9" s="113" t="s">
        <v>81</v>
      </c>
      <c r="C9" s="114" t="s">
        <v>82</v>
      </c>
      <c r="D9" s="98">
        <v>11642503</v>
      </c>
      <c r="E9" s="98">
        <v>1632155</v>
      </c>
      <c r="F9" s="98">
        <v>1632152</v>
      </c>
      <c r="G9" s="98">
        <v>2</v>
      </c>
      <c r="H9" s="98">
        <v>1</v>
      </c>
      <c r="I9" s="98">
        <v>0</v>
      </c>
      <c r="J9" s="98">
        <v>10010348</v>
      </c>
      <c r="K9" s="98">
        <v>3164697</v>
      </c>
      <c r="L9" s="98">
        <v>5068860</v>
      </c>
      <c r="M9" s="98">
        <v>782076</v>
      </c>
      <c r="N9" s="98">
        <v>994715</v>
      </c>
      <c r="O9" s="92">
        <f t="shared" si="0"/>
        <v>100</v>
      </c>
      <c r="P9" s="92">
        <f t="shared" si="0"/>
        <v>31.614255568337885</v>
      </c>
      <c r="Q9" s="92">
        <f t="shared" si="0"/>
        <v>50.63620165852376</v>
      </c>
      <c r="R9" s="92">
        <f t="shared" si="0"/>
        <v>7.812675443451117</v>
      </c>
      <c r="S9" s="92">
        <f t="shared" si="0"/>
        <v>9.936867329687239</v>
      </c>
      <c r="T9" s="62" t="s">
        <v>133</v>
      </c>
      <c r="U9" s="66">
        <v>1615525</v>
      </c>
      <c r="V9" s="58">
        <v>839044</v>
      </c>
      <c r="W9" s="58">
        <v>776481</v>
      </c>
      <c r="X9" s="67">
        <v>1611947</v>
      </c>
      <c r="Y9" s="59">
        <v>838359</v>
      </c>
      <c r="Z9" s="59">
        <v>773588</v>
      </c>
      <c r="AA9" s="67">
        <v>3303</v>
      </c>
      <c r="AB9" s="59">
        <v>648</v>
      </c>
      <c r="AC9" s="59">
        <v>2655</v>
      </c>
      <c r="AD9" s="67">
        <v>272</v>
      </c>
      <c r="AE9" s="59">
        <v>37</v>
      </c>
      <c r="AF9" s="59">
        <v>235</v>
      </c>
      <c r="AG9" s="67">
        <v>3</v>
      </c>
      <c r="AH9" s="59">
        <v>0</v>
      </c>
      <c r="AI9" s="59">
        <v>3</v>
      </c>
      <c r="AJ9" s="65">
        <f t="shared" si="1"/>
        <v>0</v>
      </c>
      <c r="AK9" s="65">
        <f t="shared" si="1"/>
        <v>0</v>
      </c>
      <c r="AL9" s="65">
        <f t="shared" si="1"/>
        <v>0</v>
      </c>
      <c r="AM9" s="5">
        <f t="shared" si="2"/>
        <v>0</v>
      </c>
      <c r="AN9" s="68">
        <f t="shared" si="3"/>
        <v>0.20445366057473577</v>
      </c>
      <c r="AO9" s="69">
        <f t="shared" si="3"/>
        <v>0.07723075309518929</v>
      </c>
      <c r="AP9" s="69">
        <f t="shared" si="3"/>
        <v>0.34192723324846325</v>
      </c>
      <c r="AQ9" s="5"/>
      <c r="AR9" s="5"/>
    </row>
    <row r="10" spans="1:44" s="1" customFormat="1" ht="12" customHeight="1">
      <c r="A10" s="32" t="s">
        <v>519</v>
      </c>
      <c r="B10" s="33" t="s">
        <v>15</v>
      </c>
      <c r="C10" s="35" t="s">
        <v>16</v>
      </c>
      <c r="D10" s="97">
        <v>3939305</v>
      </c>
      <c r="E10" s="97">
        <v>553731</v>
      </c>
      <c r="F10" s="97">
        <v>553731</v>
      </c>
      <c r="G10" s="97">
        <v>0</v>
      </c>
      <c r="H10" s="97">
        <v>0</v>
      </c>
      <c r="I10" s="97">
        <v>0</v>
      </c>
      <c r="J10" s="97">
        <v>3385574</v>
      </c>
      <c r="K10" s="97">
        <v>1246946</v>
      </c>
      <c r="L10" s="97">
        <v>1694502</v>
      </c>
      <c r="M10" s="97">
        <v>275625</v>
      </c>
      <c r="N10" s="97">
        <v>168501</v>
      </c>
      <c r="O10" s="90">
        <f t="shared" si="0"/>
        <v>100</v>
      </c>
      <c r="P10" s="90">
        <f t="shared" si="0"/>
        <v>36.83115477611773</v>
      </c>
      <c r="Q10" s="90">
        <f t="shared" si="0"/>
        <v>50.05065610735432</v>
      </c>
      <c r="R10" s="90">
        <f t="shared" si="0"/>
        <v>8.14116011051597</v>
      </c>
      <c r="S10" s="90">
        <f t="shared" si="0"/>
        <v>4.977029006011979</v>
      </c>
      <c r="T10" s="70" t="s">
        <v>134</v>
      </c>
      <c r="U10" s="56">
        <v>1615579</v>
      </c>
      <c r="V10" s="63">
        <v>840354</v>
      </c>
      <c r="W10" s="63">
        <v>775225</v>
      </c>
      <c r="X10" s="57">
        <v>1558385</v>
      </c>
      <c r="Y10" s="64">
        <v>823777</v>
      </c>
      <c r="Z10" s="64">
        <v>734608</v>
      </c>
      <c r="AA10" s="57">
        <v>49818</v>
      </c>
      <c r="AB10" s="64">
        <v>14494</v>
      </c>
      <c r="AC10" s="64">
        <v>35324</v>
      </c>
      <c r="AD10" s="57">
        <v>7293</v>
      </c>
      <c r="AE10" s="64">
        <v>2076</v>
      </c>
      <c r="AF10" s="64">
        <v>5217</v>
      </c>
      <c r="AG10" s="57">
        <v>83</v>
      </c>
      <c r="AH10" s="64">
        <v>7</v>
      </c>
      <c r="AI10" s="64">
        <v>76</v>
      </c>
      <c r="AJ10" s="65">
        <f t="shared" si="1"/>
        <v>0</v>
      </c>
      <c r="AK10" s="65">
        <f t="shared" si="1"/>
        <v>0</v>
      </c>
      <c r="AL10" s="65">
        <f t="shared" si="1"/>
        <v>0</v>
      </c>
      <c r="AM10" s="5">
        <f t="shared" si="2"/>
        <v>0</v>
      </c>
      <c r="AN10" s="68">
        <f t="shared" si="3"/>
        <v>3.0836003686603997</v>
      </c>
      <c r="AO10" s="69">
        <f t="shared" si="3"/>
        <v>1.724749331829205</v>
      </c>
      <c r="AP10" s="69">
        <f t="shared" si="3"/>
        <v>4.5566125963429975</v>
      </c>
      <c r="AQ10" s="5"/>
      <c r="AR10" s="5"/>
    </row>
    <row r="11" spans="1:44" s="1" customFormat="1" ht="12" customHeight="1">
      <c r="A11" s="197" t="s">
        <v>520</v>
      </c>
      <c r="B11" s="39" t="s">
        <v>19</v>
      </c>
      <c r="C11" s="41" t="s">
        <v>20</v>
      </c>
      <c r="D11" s="98">
        <v>1946607</v>
      </c>
      <c r="E11" s="98">
        <v>288459</v>
      </c>
      <c r="F11" s="98">
        <v>288459</v>
      </c>
      <c r="G11" s="98">
        <v>0</v>
      </c>
      <c r="H11" s="98">
        <v>0</v>
      </c>
      <c r="I11" s="98">
        <v>0</v>
      </c>
      <c r="J11" s="98">
        <v>1658148</v>
      </c>
      <c r="K11" s="98">
        <v>668667</v>
      </c>
      <c r="L11" s="98">
        <v>837086</v>
      </c>
      <c r="M11" s="98">
        <v>123929</v>
      </c>
      <c r="N11" s="98">
        <v>28466</v>
      </c>
      <c r="O11" s="92">
        <f t="shared" si="0"/>
        <v>100</v>
      </c>
      <c r="P11" s="92">
        <f t="shared" si="0"/>
        <v>40.32613494090998</v>
      </c>
      <c r="Q11" s="92">
        <f t="shared" si="0"/>
        <v>50.48318967908776</v>
      </c>
      <c r="R11" s="92">
        <f t="shared" si="0"/>
        <v>7.4739408062488994</v>
      </c>
      <c r="S11" s="92">
        <f t="shared" si="0"/>
        <v>1.7167345737533681</v>
      </c>
      <c r="T11" s="70" t="s">
        <v>135</v>
      </c>
      <c r="U11" s="66">
        <v>1688435</v>
      </c>
      <c r="V11" s="58">
        <v>857626</v>
      </c>
      <c r="W11" s="58">
        <v>830809</v>
      </c>
      <c r="X11" s="67">
        <v>1328548</v>
      </c>
      <c r="Y11" s="59">
        <v>733617</v>
      </c>
      <c r="Z11" s="59">
        <v>594931</v>
      </c>
      <c r="AA11" s="67">
        <v>320055</v>
      </c>
      <c r="AB11" s="59">
        <v>111842</v>
      </c>
      <c r="AC11" s="59">
        <v>208213</v>
      </c>
      <c r="AD11" s="67">
        <v>38690</v>
      </c>
      <c r="AE11" s="59">
        <v>12091</v>
      </c>
      <c r="AF11" s="59">
        <v>26599</v>
      </c>
      <c r="AG11" s="67">
        <v>1142</v>
      </c>
      <c r="AH11" s="59">
        <v>76</v>
      </c>
      <c r="AI11" s="59">
        <v>1066</v>
      </c>
      <c r="AJ11" s="65">
        <f t="shared" si="1"/>
        <v>0</v>
      </c>
      <c r="AK11" s="65">
        <f t="shared" si="1"/>
        <v>0</v>
      </c>
      <c r="AL11" s="65">
        <f t="shared" si="1"/>
        <v>0</v>
      </c>
      <c r="AM11" s="5">
        <f t="shared" si="2"/>
        <v>0</v>
      </c>
      <c r="AN11" s="68">
        <f t="shared" si="3"/>
        <v>18.955719349575197</v>
      </c>
      <c r="AO11" s="69">
        <f t="shared" si="3"/>
        <v>13.04088262249512</v>
      </c>
      <c r="AP11" s="69">
        <f t="shared" si="3"/>
        <v>25.061476223777063</v>
      </c>
      <c r="AQ11" s="5"/>
      <c r="AR11" s="5"/>
    </row>
    <row r="12" spans="1:44" s="1" customFormat="1" ht="12" customHeight="1">
      <c r="A12" s="198"/>
      <c r="B12" s="39" t="s">
        <v>21</v>
      </c>
      <c r="C12" s="41" t="s">
        <v>22</v>
      </c>
      <c r="D12" s="98">
        <v>1992698</v>
      </c>
      <c r="E12" s="98">
        <v>265272</v>
      </c>
      <c r="F12" s="98">
        <v>265272</v>
      </c>
      <c r="G12" s="98">
        <v>0</v>
      </c>
      <c r="H12" s="98">
        <v>0</v>
      </c>
      <c r="I12" s="98">
        <v>0</v>
      </c>
      <c r="J12" s="98">
        <v>1727426</v>
      </c>
      <c r="K12" s="98">
        <v>578279</v>
      </c>
      <c r="L12" s="98">
        <v>857416</v>
      </c>
      <c r="M12" s="98">
        <v>151696</v>
      </c>
      <c r="N12" s="98">
        <v>140035</v>
      </c>
      <c r="O12" s="92">
        <f t="shared" si="0"/>
        <v>100</v>
      </c>
      <c r="P12" s="92">
        <f t="shared" si="0"/>
        <v>33.476339941624126</v>
      </c>
      <c r="Q12" s="92">
        <f t="shared" si="0"/>
        <v>49.635469189418245</v>
      </c>
      <c r="R12" s="92">
        <f t="shared" si="0"/>
        <v>8.781620746706372</v>
      </c>
      <c r="S12" s="92">
        <f t="shared" si="0"/>
        <v>8.106570122251258</v>
      </c>
      <c r="T12" s="70" t="s">
        <v>136</v>
      </c>
      <c r="U12" s="66">
        <v>2038988</v>
      </c>
      <c r="V12" s="58">
        <v>1015792</v>
      </c>
      <c r="W12" s="58">
        <v>1023196</v>
      </c>
      <c r="X12" s="67">
        <v>976578</v>
      </c>
      <c r="Y12" s="59">
        <v>574437</v>
      </c>
      <c r="Z12" s="59">
        <v>402141</v>
      </c>
      <c r="AA12" s="67">
        <v>939174</v>
      </c>
      <c r="AB12" s="59">
        <v>394634</v>
      </c>
      <c r="AC12" s="59">
        <v>544540</v>
      </c>
      <c r="AD12" s="67">
        <v>118392</v>
      </c>
      <c r="AE12" s="59">
        <v>46254</v>
      </c>
      <c r="AF12" s="59">
        <v>72138</v>
      </c>
      <c r="AG12" s="67">
        <v>4844</v>
      </c>
      <c r="AH12" s="59">
        <v>467</v>
      </c>
      <c r="AI12" s="59">
        <v>4377</v>
      </c>
      <c r="AJ12" s="65">
        <f t="shared" si="1"/>
        <v>0</v>
      </c>
      <c r="AK12" s="65">
        <f t="shared" si="1"/>
        <v>0</v>
      </c>
      <c r="AL12" s="65">
        <f t="shared" si="1"/>
        <v>0</v>
      </c>
      <c r="AM12" s="5">
        <f t="shared" si="2"/>
        <v>0</v>
      </c>
      <c r="AN12" s="68">
        <f t="shared" si="3"/>
        <v>46.06079094138857</v>
      </c>
      <c r="AO12" s="69">
        <f t="shared" si="3"/>
        <v>38.849882653141584</v>
      </c>
      <c r="AP12" s="69">
        <f t="shared" si="3"/>
        <v>53.2195200137608</v>
      </c>
      <c r="AQ12" s="5"/>
      <c r="AR12" s="5"/>
    </row>
    <row r="13" spans="1:44" s="1" customFormat="1" ht="12" customHeight="1">
      <c r="A13" s="32" t="s">
        <v>67</v>
      </c>
      <c r="B13" s="33" t="s">
        <v>15</v>
      </c>
      <c r="C13" s="35" t="s">
        <v>16</v>
      </c>
      <c r="D13" s="97">
        <v>2673226</v>
      </c>
      <c r="E13" s="97">
        <v>383134</v>
      </c>
      <c r="F13" s="97">
        <v>383134</v>
      </c>
      <c r="G13" s="97">
        <v>0</v>
      </c>
      <c r="H13" s="97">
        <v>0</v>
      </c>
      <c r="I13" s="97">
        <v>0</v>
      </c>
      <c r="J13" s="97">
        <v>2290092</v>
      </c>
      <c r="K13" s="97">
        <v>788428</v>
      </c>
      <c r="L13" s="97">
        <v>1216022</v>
      </c>
      <c r="M13" s="97">
        <v>158760</v>
      </c>
      <c r="N13" s="97">
        <v>126882</v>
      </c>
      <c r="O13" s="90">
        <f t="shared" si="0"/>
        <v>100</v>
      </c>
      <c r="P13" s="90">
        <f t="shared" si="0"/>
        <v>34.42778718060235</v>
      </c>
      <c r="Q13" s="90">
        <f t="shared" si="0"/>
        <v>53.09926413436665</v>
      </c>
      <c r="R13" s="90">
        <f t="shared" si="0"/>
        <v>6.932472581887541</v>
      </c>
      <c r="S13" s="90">
        <f t="shared" si="0"/>
        <v>5.540476103143455</v>
      </c>
      <c r="T13" s="70" t="s">
        <v>137</v>
      </c>
      <c r="U13" s="56">
        <v>1874388</v>
      </c>
      <c r="V13" s="63">
        <v>928490</v>
      </c>
      <c r="W13" s="63">
        <v>945898</v>
      </c>
      <c r="X13" s="57">
        <v>513501</v>
      </c>
      <c r="Y13" s="64">
        <v>297062</v>
      </c>
      <c r="Z13" s="64">
        <v>216439</v>
      </c>
      <c r="AA13" s="57">
        <v>1167014</v>
      </c>
      <c r="AB13" s="64">
        <v>547013</v>
      </c>
      <c r="AC13" s="64">
        <v>620001</v>
      </c>
      <c r="AD13" s="57">
        <v>183584</v>
      </c>
      <c r="AE13" s="64">
        <v>83168</v>
      </c>
      <c r="AF13" s="64">
        <v>100416</v>
      </c>
      <c r="AG13" s="57">
        <v>10289</v>
      </c>
      <c r="AH13" s="64">
        <v>1247</v>
      </c>
      <c r="AI13" s="64">
        <v>9042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5">
        <f t="shared" si="2"/>
        <v>0</v>
      </c>
      <c r="AN13" s="68">
        <f t="shared" si="3"/>
        <v>62.26106867948366</v>
      </c>
      <c r="AO13" s="69">
        <f t="shared" si="3"/>
        <v>58.914258634987995</v>
      </c>
      <c r="AP13" s="69">
        <f t="shared" si="3"/>
        <v>65.54628511742281</v>
      </c>
      <c r="AQ13" s="5"/>
      <c r="AR13" s="5"/>
    </row>
    <row r="14" spans="1:44" s="1" customFormat="1" ht="12" customHeight="1">
      <c r="A14" s="197" t="s">
        <v>68</v>
      </c>
      <c r="B14" s="39" t="s">
        <v>19</v>
      </c>
      <c r="C14" s="41" t="s">
        <v>20</v>
      </c>
      <c r="D14" s="98">
        <v>1285361</v>
      </c>
      <c r="E14" s="98">
        <v>199469</v>
      </c>
      <c r="F14" s="98">
        <v>199469</v>
      </c>
      <c r="G14" s="98">
        <v>0</v>
      </c>
      <c r="H14" s="98">
        <v>0</v>
      </c>
      <c r="I14" s="98">
        <v>0</v>
      </c>
      <c r="J14" s="98">
        <v>1085892</v>
      </c>
      <c r="K14" s="98">
        <v>396371</v>
      </c>
      <c r="L14" s="98">
        <v>599301</v>
      </c>
      <c r="M14" s="98">
        <v>68719</v>
      </c>
      <c r="N14" s="98">
        <v>21501</v>
      </c>
      <c r="O14" s="92">
        <f t="shared" si="0"/>
        <v>100</v>
      </c>
      <c r="P14" s="92">
        <f t="shared" si="0"/>
        <v>36.50188048166852</v>
      </c>
      <c r="Q14" s="92">
        <f t="shared" si="0"/>
        <v>55.189742626338536</v>
      </c>
      <c r="R14" s="92">
        <f t="shared" si="0"/>
        <v>6.328345728672834</v>
      </c>
      <c r="S14" s="92">
        <f t="shared" si="0"/>
        <v>1.9800311633201093</v>
      </c>
      <c r="T14" s="70" t="s">
        <v>138</v>
      </c>
      <c r="U14" s="66">
        <v>1837206</v>
      </c>
      <c r="V14" s="58">
        <v>912991</v>
      </c>
      <c r="W14" s="58">
        <v>924215</v>
      </c>
      <c r="X14" s="67">
        <v>327928</v>
      </c>
      <c r="Y14" s="59">
        <v>179806</v>
      </c>
      <c r="Z14" s="59">
        <v>148122</v>
      </c>
      <c r="AA14" s="67">
        <v>1256089</v>
      </c>
      <c r="AB14" s="59">
        <v>618752</v>
      </c>
      <c r="AC14" s="59">
        <v>637337</v>
      </c>
      <c r="AD14" s="67">
        <v>232630</v>
      </c>
      <c r="AE14" s="59">
        <v>111550</v>
      </c>
      <c r="AF14" s="59">
        <v>121080</v>
      </c>
      <c r="AG14" s="67">
        <v>20559</v>
      </c>
      <c r="AH14" s="59">
        <v>2883</v>
      </c>
      <c r="AI14" s="59">
        <v>17676</v>
      </c>
      <c r="AJ14" s="65">
        <f t="shared" si="1"/>
        <v>0</v>
      </c>
      <c r="AK14" s="65">
        <f t="shared" si="1"/>
        <v>0</v>
      </c>
      <c r="AL14" s="65">
        <f t="shared" si="1"/>
        <v>0</v>
      </c>
      <c r="AM14" s="5">
        <f t="shared" si="2"/>
        <v>0</v>
      </c>
      <c r="AN14" s="68">
        <f t="shared" si="3"/>
        <v>68.36952415787887</v>
      </c>
      <c r="AO14" s="69">
        <f t="shared" si="3"/>
        <v>67.77197146521708</v>
      </c>
      <c r="AP14" s="69">
        <f t="shared" si="3"/>
        <v>68.95981995531344</v>
      </c>
      <c r="AQ14" s="5"/>
      <c r="AR14" s="5"/>
    </row>
    <row r="15" spans="1:44" s="1" customFormat="1" ht="12" customHeight="1">
      <c r="A15" s="198"/>
      <c r="B15" s="39" t="s">
        <v>21</v>
      </c>
      <c r="C15" s="41" t="s">
        <v>22</v>
      </c>
      <c r="D15" s="98">
        <v>1387865</v>
      </c>
      <c r="E15" s="98">
        <v>183665</v>
      </c>
      <c r="F15" s="98">
        <v>183665</v>
      </c>
      <c r="G15" s="98">
        <v>0</v>
      </c>
      <c r="H15" s="98">
        <v>0</v>
      </c>
      <c r="I15" s="98">
        <v>0</v>
      </c>
      <c r="J15" s="98">
        <v>1204200</v>
      </c>
      <c r="K15" s="98">
        <v>392057</v>
      </c>
      <c r="L15" s="98">
        <v>616721</v>
      </c>
      <c r="M15" s="98">
        <v>90041</v>
      </c>
      <c r="N15" s="98">
        <v>105381</v>
      </c>
      <c r="O15" s="92">
        <f t="shared" si="0"/>
        <v>100</v>
      </c>
      <c r="P15" s="92">
        <f t="shared" si="0"/>
        <v>32.55746553728617</v>
      </c>
      <c r="Q15" s="92">
        <f t="shared" si="0"/>
        <v>51.21416708188009</v>
      </c>
      <c r="R15" s="92">
        <f t="shared" si="0"/>
        <v>7.477246304600564</v>
      </c>
      <c r="S15" s="92">
        <f t="shared" si="0"/>
        <v>8.751121076233185</v>
      </c>
      <c r="T15" s="70" t="s">
        <v>139</v>
      </c>
      <c r="U15" s="66">
        <v>1874953</v>
      </c>
      <c r="V15" s="58">
        <v>935207</v>
      </c>
      <c r="W15" s="58">
        <v>939746</v>
      </c>
      <c r="X15" s="67">
        <v>231597</v>
      </c>
      <c r="Y15" s="59">
        <v>125595</v>
      </c>
      <c r="Z15" s="59">
        <v>106002</v>
      </c>
      <c r="AA15" s="67">
        <v>1345670</v>
      </c>
      <c r="AB15" s="59">
        <v>677633</v>
      </c>
      <c r="AC15" s="59">
        <v>668037</v>
      </c>
      <c r="AD15" s="67">
        <v>257419</v>
      </c>
      <c r="AE15" s="59">
        <v>126191</v>
      </c>
      <c r="AF15" s="59">
        <v>131228</v>
      </c>
      <c r="AG15" s="67">
        <v>40267</v>
      </c>
      <c r="AH15" s="59">
        <v>5788</v>
      </c>
      <c r="AI15" s="59">
        <v>34479</v>
      </c>
      <c r="AJ15" s="65">
        <f t="shared" si="1"/>
        <v>0</v>
      </c>
      <c r="AK15" s="65">
        <f t="shared" si="1"/>
        <v>0</v>
      </c>
      <c r="AL15" s="65">
        <f t="shared" si="1"/>
        <v>0</v>
      </c>
      <c r="AM15" s="5">
        <f t="shared" si="2"/>
        <v>0</v>
      </c>
      <c r="AN15" s="68">
        <f t="shared" si="3"/>
        <v>71.77086572303412</v>
      </c>
      <c r="AO15" s="69">
        <f t="shared" si="3"/>
        <v>72.45807612646185</v>
      </c>
      <c r="AP15" s="69">
        <f t="shared" si="3"/>
        <v>71.08697456546768</v>
      </c>
      <c r="AQ15" s="5"/>
      <c r="AR15" s="5"/>
    </row>
    <row r="16" spans="1:44" s="1" customFormat="1" ht="12" customHeight="1">
      <c r="A16" s="32" t="s">
        <v>521</v>
      </c>
      <c r="B16" s="33" t="s">
        <v>15</v>
      </c>
      <c r="C16" s="35" t="s">
        <v>16</v>
      </c>
      <c r="D16" s="97">
        <v>2684893</v>
      </c>
      <c r="E16" s="97">
        <v>431211</v>
      </c>
      <c r="F16" s="97">
        <v>431210</v>
      </c>
      <c r="G16" s="97">
        <v>1</v>
      </c>
      <c r="H16" s="97">
        <v>0</v>
      </c>
      <c r="I16" s="97">
        <v>0</v>
      </c>
      <c r="J16" s="97">
        <v>2253682</v>
      </c>
      <c r="K16" s="97">
        <v>808321</v>
      </c>
      <c r="L16" s="97">
        <v>1159850</v>
      </c>
      <c r="M16" s="97">
        <v>164227</v>
      </c>
      <c r="N16" s="97">
        <v>121284</v>
      </c>
      <c r="O16" s="90">
        <f t="shared" si="0"/>
        <v>100</v>
      </c>
      <c r="P16" s="90">
        <f t="shared" si="0"/>
        <v>35.86668394210009</v>
      </c>
      <c r="Q16" s="90">
        <f t="shared" si="0"/>
        <v>51.464669815883525</v>
      </c>
      <c r="R16" s="90">
        <f t="shared" si="0"/>
        <v>7.2870529205096375</v>
      </c>
      <c r="S16" s="90">
        <f t="shared" si="0"/>
        <v>5.38159332150676</v>
      </c>
      <c r="T16" s="70" t="s">
        <v>140</v>
      </c>
      <c r="U16" s="56">
        <v>1838162</v>
      </c>
      <c r="V16" s="63">
        <v>912094</v>
      </c>
      <c r="W16" s="63">
        <v>926068</v>
      </c>
      <c r="X16" s="57">
        <v>157561</v>
      </c>
      <c r="Y16" s="64">
        <v>85195</v>
      </c>
      <c r="Z16" s="64">
        <v>72366</v>
      </c>
      <c r="AA16" s="57">
        <v>1362877</v>
      </c>
      <c r="AB16" s="64">
        <v>696624</v>
      </c>
      <c r="AC16" s="64">
        <v>666253</v>
      </c>
      <c r="AD16" s="57">
        <v>246801</v>
      </c>
      <c r="AE16" s="64">
        <v>119713</v>
      </c>
      <c r="AF16" s="64">
        <v>127088</v>
      </c>
      <c r="AG16" s="57">
        <v>70923</v>
      </c>
      <c r="AH16" s="64">
        <v>10562</v>
      </c>
      <c r="AI16" s="64">
        <v>60361</v>
      </c>
      <c r="AJ16" s="65">
        <f t="shared" si="1"/>
        <v>0</v>
      </c>
      <c r="AK16" s="65">
        <f t="shared" si="1"/>
        <v>0</v>
      </c>
      <c r="AL16" s="65">
        <f t="shared" si="1"/>
        <v>0</v>
      </c>
      <c r="AM16" s="5">
        <f t="shared" si="2"/>
        <v>0</v>
      </c>
      <c r="AN16" s="68">
        <f t="shared" si="3"/>
        <v>74.1434650482384</v>
      </c>
      <c r="AO16" s="69">
        <f t="shared" si="3"/>
        <v>76.37633840371716</v>
      </c>
      <c r="AP16" s="69">
        <f t="shared" si="3"/>
        <v>71.94428486892971</v>
      </c>
      <c r="AQ16" s="5"/>
      <c r="AR16" s="5"/>
    </row>
    <row r="17" spans="1:44" s="1" customFormat="1" ht="12" customHeight="1">
      <c r="A17" s="197" t="s">
        <v>62</v>
      </c>
      <c r="B17" s="39" t="s">
        <v>19</v>
      </c>
      <c r="C17" s="41" t="s">
        <v>20</v>
      </c>
      <c r="D17" s="98">
        <v>1333194</v>
      </c>
      <c r="E17" s="98">
        <v>224249</v>
      </c>
      <c r="F17" s="98">
        <v>224249</v>
      </c>
      <c r="G17" s="98">
        <v>0</v>
      </c>
      <c r="H17" s="98">
        <v>0</v>
      </c>
      <c r="I17" s="98">
        <v>0</v>
      </c>
      <c r="J17" s="98">
        <v>1108945</v>
      </c>
      <c r="K17" s="98">
        <v>435696</v>
      </c>
      <c r="L17" s="98">
        <v>575446</v>
      </c>
      <c r="M17" s="98">
        <v>74298</v>
      </c>
      <c r="N17" s="98">
        <v>23505</v>
      </c>
      <c r="O17" s="92">
        <f t="shared" si="0"/>
        <v>100</v>
      </c>
      <c r="P17" s="92">
        <f t="shared" si="0"/>
        <v>39.28923436238948</v>
      </c>
      <c r="Q17" s="92">
        <f t="shared" si="0"/>
        <v>51.89130209343114</v>
      </c>
      <c r="R17" s="92">
        <f t="shared" si="0"/>
        <v>6.699881418826001</v>
      </c>
      <c r="S17" s="92">
        <f t="shared" si="0"/>
        <v>2.1195821253533764</v>
      </c>
      <c r="T17" s="70" t="s">
        <v>141</v>
      </c>
      <c r="U17" s="66">
        <v>1636437</v>
      </c>
      <c r="V17" s="58">
        <v>803377</v>
      </c>
      <c r="W17" s="58">
        <v>833060</v>
      </c>
      <c r="X17" s="67">
        <v>99154</v>
      </c>
      <c r="Y17" s="59">
        <v>49945</v>
      </c>
      <c r="Z17" s="59">
        <v>49209</v>
      </c>
      <c r="AA17" s="67">
        <v>1235364</v>
      </c>
      <c r="AB17" s="59">
        <v>642294</v>
      </c>
      <c r="AC17" s="59">
        <v>593070</v>
      </c>
      <c r="AD17" s="67">
        <v>192244</v>
      </c>
      <c r="AE17" s="59">
        <v>94880</v>
      </c>
      <c r="AF17" s="59">
        <v>97364</v>
      </c>
      <c r="AG17" s="67">
        <v>109675</v>
      </c>
      <c r="AH17" s="59">
        <v>16258</v>
      </c>
      <c r="AI17" s="59">
        <v>93417</v>
      </c>
      <c r="AJ17" s="65">
        <f t="shared" si="1"/>
        <v>0</v>
      </c>
      <c r="AK17" s="65">
        <f t="shared" si="1"/>
        <v>0</v>
      </c>
      <c r="AL17" s="65">
        <f t="shared" si="1"/>
        <v>0</v>
      </c>
      <c r="AM17" s="5">
        <f t="shared" si="2"/>
        <v>0</v>
      </c>
      <c r="AN17" s="68">
        <f t="shared" si="3"/>
        <v>75.49108214981695</v>
      </c>
      <c r="AO17" s="69">
        <f t="shared" si="3"/>
        <v>79.94926416862818</v>
      </c>
      <c r="AP17" s="69">
        <f t="shared" si="3"/>
        <v>71.19175089429332</v>
      </c>
      <c r="AQ17" s="5"/>
      <c r="AR17" s="5"/>
    </row>
    <row r="18" spans="1:44" s="1" customFormat="1" ht="12" customHeight="1">
      <c r="A18" s="198"/>
      <c r="B18" s="39" t="s">
        <v>21</v>
      </c>
      <c r="C18" s="41" t="s">
        <v>22</v>
      </c>
      <c r="D18" s="98">
        <v>1351699</v>
      </c>
      <c r="E18" s="98">
        <v>206962</v>
      </c>
      <c r="F18" s="98">
        <v>206961</v>
      </c>
      <c r="G18" s="98">
        <v>1</v>
      </c>
      <c r="H18" s="98">
        <v>0</v>
      </c>
      <c r="I18" s="98">
        <v>0</v>
      </c>
      <c r="J18" s="98">
        <v>1144737</v>
      </c>
      <c r="K18" s="98">
        <v>372625</v>
      </c>
      <c r="L18" s="98">
        <v>584404</v>
      </c>
      <c r="M18" s="98">
        <v>89929</v>
      </c>
      <c r="N18" s="98">
        <v>97779</v>
      </c>
      <c r="O18" s="92">
        <f t="shared" si="0"/>
        <v>100</v>
      </c>
      <c r="P18" s="92">
        <f t="shared" si="0"/>
        <v>32.55114493547426</v>
      </c>
      <c r="Q18" s="92">
        <f t="shared" si="0"/>
        <v>51.05137686647675</v>
      </c>
      <c r="R18" s="92">
        <f t="shared" si="0"/>
        <v>7.855865583099001</v>
      </c>
      <c r="S18" s="92">
        <f t="shared" si="0"/>
        <v>8.541612614949983</v>
      </c>
      <c r="T18" s="70" t="s">
        <v>142</v>
      </c>
      <c r="U18" s="66">
        <v>1284320</v>
      </c>
      <c r="V18" s="58">
        <v>624453</v>
      </c>
      <c r="W18" s="58">
        <v>659867</v>
      </c>
      <c r="X18" s="67">
        <v>58573</v>
      </c>
      <c r="Y18" s="59">
        <v>26545</v>
      </c>
      <c r="Z18" s="59">
        <v>32028</v>
      </c>
      <c r="AA18" s="67">
        <v>964265</v>
      </c>
      <c r="AB18" s="59">
        <v>516784</v>
      </c>
      <c r="AC18" s="59">
        <v>447481</v>
      </c>
      <c r="AD18" s="67">
        <v>116560</v>
      </c>
      <c r="AE18" s="59">
        <v>59926</v>
      </c>
      <c r="AF18" s="59">
        <v>56634</v>
      </c>
      <c r="AG18" s="67">
        <v>144922</v>
      </c>
      <c r="AH18" s="59">
        <v>21198</v>
      </c>
      <c r="AI18" s="59">
        <v>123724</v>
      </c>
      <c r="AJ18" s="65">
        <f t="shared" si="1"/>
        <v>0</v>
      </c>
      <c r="AK18" s="65">
        <f t="shared" si="1"/>
        <v>0</v>
      </c>
      <c r="AL18" s="65">
        <f t="shared" si="1"/>
        <v>0</v>
      </c>
      <c r="AM18" s="5">
        <f t="shared" si="2"/>
        <v>0</v>
      </c>
      <c r="AN18" s="68">
        <f t="shared" si="3"/>
        <v>75.07980877039991</v>
      </c>
      <c r="AO18" s="69">
        <f t="shared" si="3"/>
        <v>82.75786968755054</v>
      </c>
      <c r="AP18" s="69">
        <f t="shared" si="3"/>
        <v>67.81381702676448</v>
      </c>
      <c r="AQ18" s="5"/>
      <c r="AR18" s="5"/>
    </row>
    <row r="19" spans="1:44" s="1" customFormat="1" ht="12" customHeight="1">
      <c r="A19" s="32" t="s">
        <v>522</v>
      </c>
      <c r="B19" s="33" t="s">
        <v>15</v>
      </c>
      <c r="C19" s="35" t="s">
        <v>16</v>
      </c>
      <c r="D19" s="97">
        <v>1881645</v>
      </c>
      <c r="E19" s="97">
        <v>257827</v>
      </c>
      <c r="F19" s="97">
        <v>257827</v>
      </c>
      <c r="G19" s="97">
        <v>0</v>
      </c>
      <c r="H19" s="97">
        <v>0</v>
      </c>
      <c r="I19" s="97">
        <v>0</v>
      </c>
      <c r="J19" s="97">
        <v>1623818</v>
      </c>
      <c r="K19" s="97">
        <v>564276</v>
      </c>
      <c r="L19" s="97">
        <v>829882</v>
      </c>
      <c r="M19" s="97">
        <v>119205</v>
      </c>
      <c r="N19" s="97">
        <v>110455</v>
      </c>
      <c r="O19" s="90">
        <f t="shared" si="0"/>
        <v>100</v>
      </c>
      <c r="P19" s="90">
        <f t="shared" si="0"/>
        <v>34.74995350464153</v>
      </c>
      <c r="Q19" s="90">
        <f t="shared" si="0"/>
        <v>51.106835864610446</v>
      </c>
      <c r="R19" s="90">
        <f t="shared" si="0"/>
        <v>7.34103206147487</v>
      </c>
      <c r="S19" s="90">
        <f t="shared" si="0"/>
        <v>6.802178569273157</v>
      </c>
      <c r="T19" s="70" t="s">
        <v>143</v>
      </c>
      <c r="U19" s="56">
        <v>747480</v>
      </c>
      <c r="V19" s="63">
        <v>356836</v>
      </c>
      <c r="W19" s="63">
        <v>390644</v>
      </c>
      <c r="X19" s="57">
        <v>24819</v>
      </c>
      <c r="Y19" s="64">
        <v>11804</v>
      </c>
      <c r="Z19" s="64">
        <v>13015</v>
      </c>
      <c r="AA19" s="57">
        <v>544909</v>
      </c>
      <c r="AB19" s="64">
        <v>299272</v>
      </c>
      <c r="AC19" s="64">
        <v>245637</v>
      </c>
      <c r="AD19" s="57">
        <v>45978</v>
      </c>
      <c r="AE19" s="64">
        <v>25538</v>
      </c>
      <c r="AF19" s="64">
        <v>20440</v>
      </c>
      <c r="AG19" s="57">
        <v>131774</v>
      </c>
      <c r="AH19" s="64">
        <v>20222</v>
      </c>
      <c r="AI19" s="64">
        <v>111552</v>
      </c>
      <c r="AJ19" s="65">
        <f t="shared" si="1"/>
        <v>0</v>
      </c>
      <c r="AK19" s="65">
        <f t="shared" si="1"/>
        <v>0</v>
      </c>
      <c r="AL19" s="65">
        <f t="shared" si="1"/>
        <v>0</v>
      </c>
      <c r="AM19" s="5">
        <f t="shared" si="2"/>
        <v>0</v>
      </c>
      <c r="AN19" s="68">
        <f t="shared" si="3"/>
        <v>72.89947557125275</v>
      </c>
      <c r="AO19" s="69">
        <f t="shared" si="3"/>
        <v>83.8682195742582</v>
      </c>
      <c r="AP19" s="69">
        <f t="shared" si="3"/>
        <v>62.880013516142576</v>
      </c>
      <c r="AQ19" s="5"/>
      <c r="AR19" s="5"/>
    </row>
    <row r="20" spans="1:44" s="1" customFormat="1" ht="12" customHeight="1">
      <c r="A20" s="197" t="s">
        <v>66</v>
      </c>
      <c r="B20" s="39" t="s">
        <v>19</v>
      </c>
      <c r="C20" s="41" t="s">
        <v>20</v>
      </c>
      <c r="D20" s="98">
        <v>945004</v>
      </c>
      <c r="E20" s="98">
        <v>134554</v>
      </c>
      <c r="F20" s="98">
        <v>134554</v>
      </c>
      <c r="G20" s="98">
        <v>0</v>
      </c>
      <c r="H20" s="98">
        <v>0</v>
      </c>
      <c r="I20" s="98">
        <v>0</v>
      </c>
      <c r="J20" s="98">
        <v>810450</v>
      </c>
      <c r="K20" s="98">
        <v>309928</v>
      </c>
      <c r="L20" s="98">
        <v>419959</v>
      </c>
      <c r="M20" s="98">
        <v>57310</v>
      </c>
      <c r="N20" s="98">
        <v>23253</v>
      </c>
      <c r="O20" s="92">
        <f t="shared" si="0"/>
        <v>100</v>
      </c>
      <c r="P20" s="92">
        <f t="shared" si="0"/>
        <v>38.24147078783392</v>
      </c>
      <c r="Q20" s="92">
        <f t="shared" si="0"/>
        <v>51.81800234437658</v>
      </c>
      <c r="R20" s="92">
        <f t="shared" si="0"/>
        <v>7.071380097476711</v>
      </c>
      <c r="S20" s="92">
        <f t="shared" si="0"/>
        <v>2.8691467703127893</v>
      </c>
      <c r="T20" s="70" t="s">
        <v>144</v>
      </c>
      <c r="U20" s="66">
        <v>682956</v>
      </c>
      <c r="V20" s="58">
        <v>315219</v>
      </c>
      <c r="W20" s="58">
        <v>367737</v>
      </c>
      <c r="X20" s="67">
        <v>16916</v>
      </c>
      <c r="Y20" s="59">
        <v>8435</v>
      </c>
      <c r="Z20" s="59">
        <v>8481</v>
      </c>
      <c r="AA20" s="67">
        <v>463124</v>
      </c>
      <c r="AB20" s="59">
        <v>260364</v>
      </c>
      <c r="AC20" s="59">
        <v>202760</v>
      </c>
      <c r="AD20" s="67">
        <v>26310</v>
      </c>
      <c r="AE20" s="59">
        <v>14368</v>
      </c>
      <c r="AF20" s="59">
        <v>11942</v>
      </c>
      <c r="AG20" s="67">
        <v>176606</v>
      </c>
      <c r="AH20" s="59">
        <v>32052</v>
      </c>
      <c r="AI20" s="59">
        <v>144554</v>
      </c>
      <c r="AJ20" s="65">
        <f t="shared" si="1"/>
        <v>0</v>
      </c>
      <c r="AK20" s="65">
        <f t="shared" si="1"/>
        <v>0</v>
      </c>
      <c r="AL20" s="65">
        <f t="shared" si="1"/>
        <v>0</v>
      </c>
      <c r="AM20" s="5">
        <f t="shared" si="2"/>
        <v>0</v>
      </c>
      <c r="AN20" s="68">
        <f t="shared" si="3"/>
        <v>67.81168918641903</v>
      </c>
      <c r="AO20" s="69">
        <f t="shared" si="3"/>
        <v>82.59781294909253</v>
      </c>
      <c r="AP20" s="69">
        <f t="shared" si="3"/>
        <v>55.13723122775245</v>
      </c>
      <c r="AQ20" s="5"/>
      <c r="AR20" s="5"/>
    </row>
    <row r="21" spans="1:44" s="1" customFormat="1" ht="12" customHeight="1">
      <c r="A21" s="198"/>
      <c r="B21" s="39" t="s">
        <v>21</v>
      </c>
      <c r="C21" s="41" t="s">
        <v>22</v>
      </c>
      <c r="D21" s="98">
        <v>936641</v>
      </c>
      <c r="E21" s="98">
        <v>123273</v>
      </c>
      <c r="F21" s="98">
        <v>123273</v>
      </c>
      <c r="G21" s="98">
        <v>0</v>
      </c>
      <c r="H21" s="98">
        <v>0</v>
      </c>
      <c r="I21" s="98">
        <v>0</v>
      </c>
      <c r="J21" s="98">
        <v>813368</v>
      </c>
      <c r="K21" s="98">
        <v>254348</v>
      </c>
      <c r="L21" s="98">
        <v>409923</v>
      </c>
      <c r="M21" s="98">
        <v>61895</v>
      </c>
      <c r="N21" s="98">
        <v>87202</v>
      </c>
      <c r="O21" s="92">
        <f t="shared" si="0"/>
        <v>100</v>
      </c>
      <c r="P21" s="92">
        <f t="shared" si="0"/>
        <v>31.27096222128237</v>
      </c>
      <c r="Q21" s="92">
        <f t="shared" si="0"/>
        <v>50.39822073157537</v>
      </c>
      <c r="R21" s="92">
        <f t="shared" si="0"/>
        <v>7.609716635028671</v>
      </c>
      <c r="S21" s="92">
        <f t="shared" si="0"/>
        <v>10.721100412113582</v>
      </c>
      <c r="T21" s="70" t="s">
        <v>145</v>
      </c>
      <c r="U21" s="66">
        <v>509783</v>
      </c>
      <c r="V21" s="58">
        <v>229340</v>
      </c>
      <c r="W21" s="58">
        <v>280443</v>
      </c>
      <c r="X21" s="67">
        <v>11379</v>
      </c>
      <c r="Y21" s="59">
        <v>5884</v>
      </c>
      <c r="Z21" s="59">
        <v>5495</v>
      </c>
      <c r="AA21" s="67">
        <v>299146</v>
      </c>
      <c r="AB21" s="59">
        <v>176596</v>
      </c>
      <c r="AC21" s="59">
        <v>122550</v>
      </c>
      <c r="AD21" s="67">
        <v>13480</v>
      </c>
      <c r="AE21" s="59">
        <v>7315</v>
      </c>
      <c r="AF21" s="59">
        <v>6165</v>
      </c>
      <c r="AG21" s="67">
        <v>185778</v>
      </c>
      <c r="AH21" s="59">
        <v>39545</v>
      </c>
      <c r="AI21" s="59">
        <v>146233</v>
      </c>
      <c r="AJ21" s="65">
        <f t="shared" si="1"/>
        <v>0</v>
      </c>
      <c r="AK21" s="65">
        <f t="shared" si="1"/>
        <v>0</v>
      </c>
      <c r="AL21" s="65">
        <f t="shared" si="1"/>
        <v>0</v>
      </c>
      <c r="AM21" s="5">
        <f t="shared" si="2"/>
        <v>0</v>
      </c>
      <c r="AN21" s="68">
        <f t="shared" si="3"/>
        <v>58.68104664141409</v>
      </c>
      <c r="AO21" s="69">
        <f t="shared" si="3"/>
        <v>77.00183134211215</v>
      </c>
      <c r="AP21" s="69">
        <f t="shared" si="3"/>
        <v>43.69871952589296</v>
      </c>
      <c r="AQ21" s="5"/>
      <c r="AR21" s="5"/>
    </row>
    <row r="22" spans="1:44" s="1" customFormat="1" ht="12" customHeight="1">
      <c r="A22" s="32" t="s">
        <v>69</v>
      </c>
      <c r="B22" s="33" t="s">
        <v>15</v>
      </c>
      <c r="C22" s="35" t="s">
        <v>16</v>
      </c>
      <c r="D22" s="97">
        <v>2778659</v>
      </c>
      <c r="E22" s="97">
        <v>381463</v>
      </c>
      <c r="F22" s="97">
        <v>381463</v>
      </c>
      <c r="G22" s="97">
        <v>0</v>
      </c>
      <c r="H22" s="97">
        <v>0</v>
      </c>
      <c r="I22" s="97">
        <v>0</v>
      </c>
      <c r="J22" s="97">
        <v>2397196</v>
      </c>
      <c r="K22" s="97">
        <v>852204</v>
      </c>
      <c r="L22" s="97">
        <v>1193786</v>
      </c>
      <c r="M22" s="97">
        <v>201312</v>
      </c>
      <c r="N22" s="97">
        <v>149894</v>
      </c>
      <c r="O22" s="90">
        <f t="shared" si="0"/>
        <v>100</v>
      </c>
      <c r="P22" s="90">
        <f t="shared" si="0"/>
        <v>35.55003429006222</v>
      </c>
      <c r="Q22" s="90">
        <f t="shared" si="0"/>
        <v>49.79926547516349</v>
      </c>
      <c r="R22" s="90">
        <f t="shared" si="0"/>
        <v>8.397811443035948</v>
      </c>
      <c r="S22" s="90">
        <f t="shared" si="0"/>
        <v>6.252888791738348</v>
      </c>
      <c r="T22" s="70" t="s">
        <v>146</v>
      </c>
      <c r="U22" s="56">
        <v>378576</v>
      </c>
      <c r="V22" s="63">
        <v>187308</v>
      </c>
      <c r="W22" s="63">
        <v>191268</v>
      </c>
      <c r="X22" s="57">
        <v>10869</v>
      </c>
      <c r="Y22" s="64">
        <v>6877</v>
      </c>
      <c r="Z22" s="64">
        <v>3992</v>
      </c>
      <c r="AA22" s="57">
        <v>187779</v>
      </c>
      <c r="AB22" s="64">
        <v>131797</v>
      </c>
      <c r="AC22" s="64">
        <v>55982</v>
      </c>
      <c r="AD22" s="57">
        <v>9655</v>
      </c>
      <c r="AE22" s="64">
        <v>6211</v>
      </c>
      <c r="AF22" s="64">
        <v>3444</v>
      </c>
      <c r="AG22" s="57">
        <v>170273</v>
      </c>
      <c r="AH22" s="64">
        <v>42423</v>
      </c>
      <c r="AI22" s="64">
        <v>127850</v>
      </c>
      <c r="AJ22" s="65">
        <f t="shared" si="1"/>
        <v>0</v>
      </c>
      <c r="AK22" s="65">
        <f t="shared" si="1"/>
        <v>0</v>
      </c>
      <c r="AL22" s="65">
        <f t="shared" si="1"/>
        <v>0</v>
      </c>
      <c r="AM22" s="5">
        <f t="shared" si="2"/>
        <v>0</v>
      </c>
      <c r="AN22" s="68">
        <f t="shared" si="3"/>
        <v>49.60140103968556</v>
      </c>
      <c r="AO22" s="69">
        <f t="shared" si="3"/>
        <v>70.36378585004378</v>
      </c>
      <c r="AP22" s="69">
        <f t="shared" si="3"/>
        <v>29.268879268879267</v>
      </c>
      <c r="AQ22" s="5"/>
      <c r="AR22" s="5"/>
    </row>
    <row r="23" spans="1:44" s="1" customFormat="1" ht="12" customHeight="1">
      <c r="A23" s="197" t="s">
        <v>70</v>
      </c>
      <c r="B23" s="39" t="s">
        <v>19</v>
      </c>
      <c r="C23" s="41" t="s">
        <v>20</v>
      </c>
      <c r="D23" s="98">
        <v>1387931</v>
      </c>
      <c r="E23" s="98">
        <v>198181</v>
      </c>
      <c r="F23" s="98">
        <v>198181</v>
      </c>
      <c r="G23" s="98">
        <v>0</v>
      </c>
      <c r="H23" s="98">
        <v>0</v>
      </c>
      <c r="I23" s="98">
        <v>0</v>
      </c>
      <c r="J23" s="98">
        <v>1189750</v>
      </c>
      <c r="K23" s="98">
        <v>464995</v>
      </c>
      <c r="L23" s="98">
        <v>600464</v>
      </c>
      <c r="M23" s="98">
        <v>95102</v>
      </c>
      <c r="N23" s="98">
        <v>29189</v>
      </c>
      <c r="O23" s="92">
        <f t="shared" si="0"/>
        <v>100</v>
      </c>
      <c r="P23" s="92">
        <f t="shared" si="0"/>
        <v>39.08342088674091</v>
      </c>
      <c r="Q23" s="92">
        <f t="shared" si="0"/>
        <v>50.469762555158646</v>
      </c>
      <c r="R23" s="92">
        <f t="shared" si="0"/>
        <v>7.993444000840514</v>
      </c>
      <c r="S23" s="92">
        <f t="shared" si="0"/>
        <v>2.4533725572599288</v>
      </c>
      <c r="T23" s="70" t="s">
        <v>147</v>
      </c>
      <c r="U23" s="66">
        <v>198883</v>
      </c>
      <c r="V23" s="58">
        <v>98577</v>
      </c>
      <c r="W23" s="58">
        <v>100306</v>
      </c>
      <c r="X23" s="67">
        <v>9029</v>
      </c>
      <c r="Y23" s="59">
        <v>6376</v>
      </c>
      <c r="Z23" s="59">
        <v>2653</v>
      </c>
      <c r="AA23" s="67">
        <v>75898</v>
      </c>
      <c r="AB23" s="59">
        <v>60221</v>
      </c>
      <c r="AC23" s="59">
        <v>15677</v>
      </c>
      <c r="AD23" s="67">
        <v>5050</v>
      </c>
      <c r="AE23" s="59">
        <v>3520</v>
      </c>
      <c r="AF23" s="59">
        <v>1530</v>
      </c>
      <c r="AG23" s="67">
        <v>108906</v>
      </c>
      <c r="AH23" s="59">
        <v>28460</v>
      </c>
      <c r="AI23" s="59">
        <v>80446</v>
      </c>
      <c r="AJ23" s="65">
        <f t="shared" si="1"/>
        <v>0</v>
      </c>
      <c r="AK23" s="65">
        <f t="shared" si="1"/>
        <v>0</v>
      </c>
      <c r="AL23" s="65">
        <f t="shared" si="1"/>
        <v>0</v>
      </c>
      <c r="AM23" s="5">
        <f t="shared" si="2"/>
        <v>0</v>
      </c>
      <c r="AN23" s="68">
        <f t="shared" si="3"/>
        <v>38.16213552691784</v>
      </c>
      <c r="AO23" s="69">
        <f t="shared" si="3"/>
        <v>61.090315185083746</v>
      </c>
      <c r="AP23" s="69">
        <f t="shared" si="3"/>
        <v>15.629174725340459</v>
      </c>
      <c r="AQ23" s="5"/>
      <c r="AR23" s="5"/>
    </row>
    <row r="24" spans="1:44" s="1" customFormat="1" ht="12" customHeight="1">
      <c r="A24" s="198"/>
      <c r="B24" s="39" t="s">
        <v>21</v>
      </c>
      <c r="C24" s="41" t="s">
        <v>22</v>
      </c>
      <c r="D24" s="98">
        <v>1390728</v>
      </c>
      <c r="E24" s="98">
        <v>183282</v>
      </c>
      <c r="F24" s="98">
        <v>183282</v>
      </c>
      <c r="G24" s="98">
        <v>0</v>
      </c>
      <c r="H24" s="98">
        <v>0</v>
      </c>
      <c r="I24" s="98">
        <v>0</v>
      </c>
      <c r="J24" s="98">
        <v>1207446</v>
      </c>
      <c r="K24" s="98">
        <v>387209</v>
      </c>
      <c r="L24" s="98">
        <v>593322</v>
      </c>
      <c r="M24" s="98">
        <v>106210</v>
      </c>
      <c r="N24" s="98">
        <v>120705</v>
      </c>
      <c r="O24" s="92">
        <f t="shared" si="0"/>
        <v>100</v>
      </c>
      <c r="P24" s="92">
        <f t="shared" si="0"/>
        <v>32.068432045822334</v>
      </c>
      <c r="Q24" s="92">
        <f t="shared" si="0"/>
        <v>49.13859501791384</v>
      </c>
      <c r="R24" s="92">
        <f t="shared" si="0"/>
        <v>8.796252586036973</v>
      </c>
      <c r="S24" s="92">
        <f t="shared" si="0"/>
        <v>9.996720350226843</v>
      </c>
      <c r="T24" s="70" t="s">
        <v>148</v>
      </c>
      <c r="U24" s="66">
        <v>66290</v>
      </c>
      <c r="V24" s="58">
        <v>30022</v>
      </c>
      <c r="W24" s="58">
        <v>36268</v>
      </c>
      <c r="X24" s="67">
        <v>3795</v>
      </c>
      <c r="Y24" s="59">
        <v>2588</v>
      </c>
      <c r="Z24" s="59">
        <v>1207</v>
      </c>
      <c r="AA24" s="67">
        <v>17533</v>
      </c>
      <c r="AB24" s="59">
        <v>14688</v>
      </c>
      <c r="AC24" s="59">
        <v>2845</v>
      </c>
      <c r="AD24" s="67">
        <v>1425</v>
      </c>
      <c r="AE24" s="59">
        <v>962</v>
      </c>
      <c r="AF24" s="59">
        <v>463</v>
      </c>
      <c r="AG24" s="67">
        <v>43537</v>
      </c>
      <c r="AH24" s="59">
        <v>11784</v>
      </c>
      <c r="AI24" s="59">
        <v>31753</v>
      </c>
      <c r="AJ24" s="65">
        <f aca="true" t="shared" si="4" ref="AJ24:AL26">U24-SUM(X24,AA24,AD24,AG24)</f>
        <v>0</v>
      </c>
      <c r="AK24" s="65">
        <f t="shared" si="4"/>
        <v>0</v>
      </c>
      <c r="AL24" s="65">
        <f t="shared" si="4"/>
        <v>0</v>
      </c>
      <c r="AM24" s="5">
        <f t="shared" si="2"/>
        <v>0</v>
      </c>
      <c r="AN24" s="68">
        <f aca="true" t="shared" si="5" ref="AN24:AP26">AA24/U24*100</f>
        <v>26.44893649117514</v>
      </c>
      <c r="AO24" s="69">
        <f t="shared" si="5"/>
        <v>48.924122310305776</v>
      </c>
      <c r="AP24" s="69">
        <f t="shared" si="5"/>
        <v>7.844380721297012</v>
      </c>
      <c r="AQ24" s="5"/>
      <c r="AR24" s="5"/>
    </row>
    <row r="25" spans="1:44" s="1" customFormat="1" ht="12" customHeight="1">
      <c r="A25" s="32" t="s">
        <v>23</v>
      </c>
      <c r="B25" s="33" t="s">
        <v>15</v>
      </c>
      <c r="C25" s="35" t="s">
        <v>16</v>
      </c>
      <c r="D25" s="97">
        <v>9233673</v>
      </c>
      <c r="E25" s="97">
        <v>1389529</v>
      </c>
      <c r="F25" s="97">
        <v>1389527</v>
      </c>
      <c r="G25" s="97">
        <v>1</v>
      </c>
      <c r="H25" s="97">
        <v>1</v>
      </c>
      <c r="I25" s="97">
        <v>0</v>
      </c>
      <c r="J25" s="97">
        <v>7844144</v>
      </c>
      <c r="K25" s="97">
        <v>2646378</v>
      </c>
      <c r="L25" s="97">
        <v>4079934</v>
      </c>
      <c r="M25" s="97">
        <v>570394</v>
      </c>
      <c r="N25" s="97">
        <v>547438</v>
      </c>
      <c r="O25" s="90">
        <f t="shared" si="0"/>
        <v>100</v>
      </c>
      <c r="P25" s="90">
        <f t="shared" si="0"/>
        <v>33.73698902008938</v>
      </c>
      <c r="Q25" s="90">
        <f t="shared" si="0"/>
        <v>52.01248217778765</v>
      </c>
      <c r="R25" s="90">
        <f t="shared" si="0"/>
        <v>7.271590118692364</v>
      </c>
      <c r="S25" s="90">
        <f t="shared" si="0"/>
        <v>6.978938683430595</v>
      </c>
      <c r="T25" s="70" t="s">
        <v>149</v>
      </c>
      <c r="U25" s="56">
        <v>13585</v>
      </c>
      <c r="V25" s="63">
        <v>5752</v>
      </c>
      <c r="W25" s="63">
        <v>7833</v>
      </c>
      <c r="X25" s="57">
        <v>1067</v>
      </c>
      <c r="Y25" s="64">
        <v>740</v>
      </c>
      <c r="Z25" s="64">
        <v>327</v>
      </c>
      <c r="AA25" s="57">
        <v>2518</v>
      </c>
      <c r="AB25" s="64">
        <v>2127</v>
      </c>
      <c r="AC25" s="64">
        <v>391</v>
      </c>
      <c r="AD25" s="57">
        <v>264</v>
      </c>
      <c r="AE25" s="64">
        <v>185</v>
      </c>
      <c r="AF25" s="64">
        <v>79</v>
      </c>
      <c r="AG25" s="57">
        <v>9736</v>
      </c>
      <c r="AH25" s="64">
        <v>2700</v>
      </c>
      <c r="AI25" s="64">
        <v>7036</v>
      </c>
      <c r="AJ25" s="65">
        <f t="shared" si="4"/>
        <v>0</v>
      </c>
      <c r="AK25" s="65">
        <f t="shared" si="4"/>
        <v>0</v>
      </c>
      <c r="AL25" s="65">
        <f t="shared" si="4"/>
        <v>0</v>
      </c>
      <c r="AM25" s="5">
        <f t="shared" si="2"/>
        <v>0</v>
      </c>
      <c r="AN25" s="68">
        <f t="shared" si="5"/>
        <v>18.53514906146485</v>
      </c>
      <c r="AO25" s="69">
        <f t="shared" si="5"/>
        <v>36.97844228094576</v>
      </c>
      <c r="AP25" s="69">
        <f t="shared" si="5"/>
        <v>4.991701774543598</v>
      </c>
      <c r="AQ25" s="5"/>
      <c r="AR25" s="5"/>
    </row>
    <row r="26" spans="1:44" s="1" customFormat="1" ht="12" customHeight="1">
      <c r="A26" s="197" t="s">
        <v>24</v>
      </c>
      <c r="B26" s="39" t="s">
        <v>19</v>
      </c>
      <c r="C26" s="41" t="s">
        <v>20</v>
      </c>
      <c r="D26" s="98">
        <v>4711712</v>
      </c>
      <c r="E26" s="98">
        <v>726910</v>
      </c>
      <c r="F26" s="98">
        <v>726910</v>
      </c>
      <c r="G26" s="98">
        <v>0</v>
      </c>
      <c r="H26" s="98">
        <v>0</v>
      </c>
      <c r="I26" s="98">
        <v>0</v>
      </c>
      <c r="J26" s="98">
        <v>3984802</v>
      </c>
      <c r="K26" s="98">
        <v>1482770</v>
      </c>
      <c r="L26" s="98">
        <v>2101832</v>
      </c>
      <c r="M26" s="98">
        <v>291039</v>
      </c>
      <c r="N26" s="98">
        <v>109161</v>
      </c>
      <c r="O26" s="92">
        <f t="shared" si="0"/>
        <v>100</v>
      </c>
      <c r="P26" s="92">
        <f t="shared" si="0"/>
        <v>37.21063179550703</v>
      </c>
      <c r="Q26" s="92">
        <f t="shared" si="0"/>
        <v>52.746209221938756</v>
      </c>
      <c r="R26" s="92">
        <f t="shared" si="0"/>
        <v>7.303725505056462</v>
      </c>
      <c r="S26" s="92">
        <f t="shared" si="0"/>
        <v>2.7394334774977525</v>
      </c>
      <c r="T26" s="70" t="s">
        <v>150</v>
      </c>
      <c r="U26" s="66">
        <v>2599</v>
      </c>
      <c r="V26" s="58">
        <v>1315</v>
      </c>
      <c r="W26" s="58">
        <v>1284</v>
      </c>
      <c r="X26" s="67">
        <v>434</v>
      </c>
      <c r="Y26" s="59">
        <v>341</v>
      </c>
      <c r="Z26" s="59">
        <v>93</v>
      </c>
      <c r="AA26" s="67">
        <v>618</v>
      </c>
      <c r="AB26" s="59">
        <v>511</v>
      </c>
      <c r="AC26" s="59">
        <v>107</v>
      </c>
      <c r="AD26" s="67">
        <v>54</v>
      </c>
      <c r="AE26" s="59">
        <v>40</v>
      </c>
      <c r="AF26" s="59">
        <v>14</v>
      </c>
      <c r="AG26" s="67">
        <v>1493</v>
      </c>
      <c r="AH26" s="59">
        <v>423</v>
      </c>
      <c r="AI26" s="59">
        <v>1070</v>
      </c>
      <c r="AJ26" s="65">
        <f t="shared" si="4"/>
        <v>0</v>
      </c>
      <c r="AK26" s="65">
        <f t="shared" si="4"/>
        <v>0</v>
      </c>
      <c r="AL26" s="65">
        <f t="shared" si="4"/>
        <v>0</v>
      </c>
      <c r="AM26" s="5">
        <f t="shared" si="2"/>
        <v>0</v>
      </c>
      <c r="AN26" s="68">
        <f t="shared" si="5"/>
        <v>23.778376298576376</v>
      </c>
      <c r="AO26" s="69">
        <f t="shared" si="5"/>
        <v>38.85931558935361</v>
      </c>
      <c r="AP26" s="69">
        <f t="shared" si="5"/>
        <v>8.333333333333332</v>
      </c>
      <c r="AQ26" s="5"/>
      <c r="AR26" s="5"/>
    </row>
    <row r="27" spans="1:44" s="1" customFormat="1" ht="12" customHeight="1">
      <c r="A27" s="206"/>
      <c r="B27" s="39" t="s">
        <v>21</v>
      </c>
      <c r="C27" s="41" t="s">
        <v>22</v>
      </c>
      <c r="D27" s="98">
        <v>4521961</v>
      </c>
      <c r="E27" s="98">
        <v>662619</v>
      </c>
      <c r="F27" s="98">
        <v>662617</v>
      </c>
      <c r="G27" s="98">
        <v>1</v>
      </c>
      <c r="H27" s="98">
        <v>1</v>
      </c>
      <c r="I27" s="98">
        <v>0</v>
      </c>
      <c r="J27" s="98">
        <v>3859342</v>
      </c>
      <c r="K27" s="98">
        <v>1163608</v>
      </c>
      <c r="L27" s="98">
        <v>1978102</v>
      </c>
      <c r="M27" s="98">
        <v>279355</v>
      </c>
      <c r="N27" s="98">
        <v>438277</v>
      </c>
      <c r="O27" s="92">
        <f t="shared" si="0"/>
        <v>100</v>
      </c>
      <c r="P27" s="92">
        <f t="shared" si="0"/>
        <v>30.15042460605979</v>
      </c>
      <c r="Q27" s="92">
        <f t="shared" si="0"/>
        <v>51.254903037875366</v>
      </c>
      <c r="R27" s="92">
        <f t="shared" si="0"/>
        <v>7.238410070939554</v>
      </c>
      <c r="S27" s="92">
        <f t="shared" si="0"/>
        <v>11.356262285125288</v>
      </c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94"/>
      <c r="AI27" s="101"/>
      <c r="AQ27" s="5"/>
      <c r="AR27" s="5"/>
    </row>
    <row r="28" spans="1:44" s="1" customFormat="1" ht="12" customHeight="1">
      <c r="A28" s="31" t="s">
        <v>27</v>
      </c>
      <c r="B28" s="15" t="s">
        <v>15</v>
      </c>
      <c r="C28" s="34" t="s">
        <v>16</v>
      </c>
      <c r="D28" s="97">
        <v>458595</v>
      </c>
      <c r="E28" s="99">
        <v>63965</v>
      </c>
      <c r="F28" s="99">
        <v>63965</v>
      </c>
      <c r="G28" s="99">
        <v>0</v>
      </c>
      <c r="H28" s="99">
        <v>0</v>
      </c>
      <c r="I28" s="99">
        <v>0</v>
      </c>
      <c r="J28" s="99">
        <v>394630</v>
      </c>
      <c r="K28" s="99">
        <v>133612</v>
      </c>
      <c r="L28" s="99">
        <v>203645</v>
      </c>
      <c r="M28" s="99">
        <v>28246</v>
      </c>
      <c r="N28" s="99">
        <v>29127</v>
      </c>
      <c r="O28" s="90">
        <f t="shared" si="0"/>
        <v>100</v>
      </c>
      <c r="P28" s="90">
        <f t="shared" si="0"/>
        <v>33.8575374401338</v>
      </c>
      <c r="Q28" s="90">
        <f t="shared" si="0"/>
        <v>51.604034158578926</v>
      </c>
      <c r="R28" s="90">
        <f t="shared" si="0"/>
        <v>7.157590654537162</v>
      </c>
      <c r="S28" s="90">
        <f t="shared" si="0"/>
        <v>7.38083774675012</v>
      </c>
      <c r="T28" s="94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Q28" s="5"/>
      <c r="AR28" s="5"/>
    </row>
    <row r="29" spans="1:44" s="1" customFormat="1" ht="12" customHeight="1">
      <c r="A29" s="200" t="s">
        <v>28</v>
      </c>
      <c r="B29" s="27" t="s">
        <v>19</v>
      </c>
      <c r="C29" s="40" t="s">
        <v>20</v>
      </c>
      <c r="D29" s="98">
        <v>233276</v>
      </c>
      <c r="E29" s="100">
        <v>33314</v>
      </c>
      <c r="F29" s="100">
        <v>33314</v>
      </c>
      <c r="G29" s="100">
        <v>0</v>
      </c>
      <c r="H29" s="100">
        <v>0</v>
      </c>
      <c r="I29" s="100">
        <v>0</v>
      </c>
      <c r="J29" s="100">
        <v>199962</v>
      </c>
      <c r="K29" s="100">
        <v>74357</v>
      </c>
      <c r="L29" s="100">
        <v>105439</v>
      </c>
      <c r="M29" s="100">
        <v>14628</v>
      </c>
      <c r="N29" s="100">
        <v>5538</v>
      </c>
      <c r="O29" s="91">
        <f t="shared" si="0"/>
        <v>100</v>
      </c>
      <c r="P29" s="91">
        <f t="shared" si="0"/>
        <v>37.185565257398906</v>
      </c>
      <c r="Q29" s="91">
        <f t="shared" si="0"/>
        <v>52.72951860853562</v>
      </c>
      <c r="R29" s="91">
        <f t="shared" si="0"/>
        <v>7.315389924085576</v>
      </c>
      <c r="S29" s="91">
        <f t="shared" si="0"/>
        <v>2.769526209979896</v>
      </c>
      <c r="T29" s="94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Q29" s="5"/>
      <c r="AR29" s="5"/>
    </row>
    <row r="30" spans="1:44" s="1" customFormat="1" ht="12" customHeight="1">
      <c r="A30" s="206"/>
      <c r="B30" s="27" t="s">
        <v>21</v>
      </c>
      <c r="C30" s="40" t="s">
        <v>22</v>
      </c>
      <c r="D30" s="98">
        <v>225319</v>
      </c>
      <c r="E30" s="100">
        <v>30651</v>
      </c>
      <c r="F30" s="100">
        <v>30651</v>
      </c>
      <c r="G30" s="100">
        <v>0</v>
      </c>
      <c r="H30" s="100">
        <v>0</v>
      </c>
      <c r="I30" s="100">
        <v>0</v>
      </c>
      <c r="J30" s="100">
        <v>194668</v>
      </c>
      <c r="K30" s="100">
        <v>59255</v>
      </c>
      <c r="L30" s="100">
        <v>98206</v>
      </c>
      <c r="M30" s="100">
        <v>13618</v>
      </c>
      <c r="N30" s="100">
        <v>23589</v>
      </c>
      <c r="O30" s="91">
        <f t="shared" si="0"/>
        <v>100</v>
      </c>
      <c r="P30" s="91">
        <f t="shared" si="0"/>
        <v>30.439003842439433</v>
      </c>
      <c r="Q30" s="91">
        <f t="shared" si="0"/>
        <v>50.44794213738262</v>
      </c>
      <c r="R30" s="91">
        <f t="shared" si="0"/>
        <v>6.995500030821707</v>
      </c>
      <c r="S30" s="91">
        <f t="shared" si="0"/>
        <v>12.117553989356237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Q30" s="5"/>
      <c r="AR30" s="5"/>
    </row>
    <row r="31" spans="1:44" s="1" customFormat="1" ht="12" customHeight="1">
      <c r="A31" s="31" t="s">
        <v>29</v>
      </c>
      <c r="B31" s="15" t="s">
        <v>15</v>
      </c>
      <c r="C31" s="34" t="s">
        <v>16</v>
      </c>
      <c r="D31" s="97">
        <v>2030161</v>
      </c>
      <c r="E31" s="99">
        <v>340982</v>
      </c>
      <c r="F31" s="99">
        <v>340982</v>
      </c>
      <c r="G31" s="99">
        <v>0</v>
      </c>
      <c r="H31" s="99">
        <v>0</v>
      </c>
      <c r="I31" s="99">
        <v>0</v>
      </c>
      <c r="J31" s="99">
        <v>1689179</v>
      </c>
      <c r="K31" s="99">
        <v>587869</v>
      </c>
      <c r="L31" s="99">
        <v>877066</v>
      </c>
      <c r="M31" s="99">
        <v>137921</v>
      </c>
      <c r="N31" s="99">
        <v>86323</v>
      </c>
      <c r="O31" s="90">
        <f t="shared" si="0"/>
        <v>100</v>
      </c>
      <c r="P31" s="90">
        <f t="shared" si="0"/>
        <v>34.80205472599411</v>
      </c>
      <c r="Q31" s="90">
        <f t="shared" si="0"/>
        <v>51.922620397246234</v>
      </c>
      <c r="R31" s="90">
        <f t="shared" si="0"/>
        <v>8.164972451113824</v>
      </c>
      <c r="S31" s="90">
        <f t="shared" si="0"/>
        <v>5.110352425645832</v>
      </c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Q31" s="5"/>
      <c r="AR31" s="5"/>
    </row>
    <row r="32" spans="1:44" s="1" customFormat="1" ht="12" customHeight="1">
      <c r="A32" s="200" t="s">
        <v>30</v>
      </c>
      <c r="B32" s="27" t="s">
        <v>19</v>
      </c>
      <c r="C32" s="40" t="s">
        <v>20</v>
      </c>
      <c r="D32" s="98">
        <v>1020819</v>
      </c>
      <c r="E32" s="100">
        <v>178121</v>
      </c>
      <c r="F32" s="100">
        <v>178121</v>
      </c>
      <c r="G32" s="100">
        <v>0</v>
      </c>
      <c r="H32" s="100">
        <v>0</v>
      </c>
      <c r="I32" s="100">
        <v>0</v>
      </c>
      <c r="J32" s="100">
        <v>842698</v>
      </c>
      <c r="K32" s="100">
        <v>324825</v>
      </c>
      <c r="L32" s="100">
        <v>439022</v>
      </c>
      <c r="M32" s="100">
        <v>63760</v>
      </c>
      <c r="N32" s="100">
        <v>15091</v>
      </c>
      <c r="O32" s="91">
        <f t="shared" si="0"/>
        <v>100</v>
      </c>
      <c r="P32" s="91">
        <f t="shared" si="0"/>
        <v>38.54583729877133</v>
      </c>
      <c r="Q32" s="91">
        <f t="shared" si="0"/>
        <v>52.09719258856672</v>
      </c>
      <c r="R32" s="91">
        <f t="shared" si="0"/>
        <v>7.566174359023043</v>
      </c>
      <c r="S32" s="91">
        <f t="shared" si="0"/>
        <v>1.7907957536389074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Q32" s="5"/>
      <c r="AR32" s="5"/>
    </row>
    <row r="33" spans="1:44" s="1" customFormat="1" ht="12" customHeight="1">
      <c r="A33" s="206"/>
      <c r="B33" s="27" t="s">
        <v>21</v>
      </c>
      <c r="C33" s="40" t="s">
        <v>22</v>
      </c>
      <c r="D33" s="98">
        <v>1009342</v>
      </c>
      <c r="E33" s="100">
        <v>162861</v>
      </c>
      <c r="F33" s="100">
        <v>162861</v>
      </c>
      <c r="G33" s="100">
        <v>0</v>
      </c>
      <c r="H33" s="100">
        <v>0</v>
      </c>
      <c r="I33" s="100">
        <v>0</v>
      </c>
      <c r="J33" s="100">
        <v>846481</v>
      </c>
      <c r="K33" s="100">
        <v>263044</v>
      </c>
      <c r="L33" s="100">
        <v>438044</v>
      </c>
      <c r="M33" s="100">
        <v>74161</v>
      </c>
      <c r="N33" s="100">
        <v>71232</v>
      </c>
      <c r="O33" s="91">
        <f t="shared" si="0"/>
        <v>100</v>
      </c>
      <c r="P33" s="91">
        <f t="shared" si="0"/>
        <v>31.075003455482165</v>
      </c>
      <c r="Q33" s="91">
        <f t="shared" si="0"/>
        <v>51.74882838480722</v>
      </c>
      <c r="R33" s="91">
        <f t="shared" si="0"/>
        <v>8.761094460478144</v>
      </c>
      <c r="S33" s="91">
        <f t="shared" si="0"/>
        <v>8.41507369923247</v>
      </c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Q33" s="5"/>
      <c r="AR33" s="5"/>
    </row>
    <row r="34" spans="1:44" s="1" customFormat="1" ht="12" customHeight="1">
      <c r="A34" s="31" t="s">
        <v>31</v>
      </c>
      <c r="B34" s="15" t="s">
        <v>15</v>
      </c>
      <c r="C34" s="34" t="s">
        <v>16</v>
      </c>
      <c r="D34" s="97">
        <v>523993</v>
      </c>
      <c r="E34" s="99">
        <v>93704</v>
      </c>
      <c r="F34" s="99">
        <v>93704</v>
      </c>
      <c r="G34" s="99">
        <v>0</v>
      </c>
      <c r="H34" s="99">
        <v>0</v>
      </c>
      <c r="I34" s="99">
        <v>0</v>
      </c>
      <c r="J34" s="99">
        <v>430289</v>
      </c>
      <c r="K34" s="99">
        <v>136486</v>
      </c>
      <c r="L34" s="99">
        <v>238702</v>
      </c>
      <c r="M34" s="99">
        <v>29313</v>
      </c>
      <c r="N34" s="99">
        <v>25788</v>
      </c>
      <c r="O34" s="90">
        <f t="shared" si="0"/>
        <v>100</v>
      </c>
      <c r="P34" s="90">
        <f t="shared" si="0"/>
        <v>31.719611702832285</v>
      </c>
      <c r="Q34" s="90">
        <f t="shared" si="0"/>
        <v>55.47480879130073</v>
      </c>
      <c r="R34" s="90">
        <f t="shared" si="0"/>
        <v>6.812398178898368</v>
      </c>
      <c r="S34" s="90">
        <f t="shared" si="0"/>
        <v>5.993181326968619</v>
      </c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Q34" s="5"/>
      <c r="AR34" s="5"/>
    </row>
    <row r="35" spans="1:44" s="1" customFormat="1" ht="12" customHeight="1">
      <c r="A35" s="200" t="s">
        <v>32</v>
      </c>
      <c r="B35" s="27" t="s">
        <v>19</v>
      </c>
      <c r="C35" s="40" t="s">
        <v>20</v>
      </c>
      <c r="D35" s="98">
        <v>268829</v>
      </c>
      <c r="E35" s="100">
        <v>48922</v>
      </c>
      <c r="F35" s="100">
        <v>48922</v>
      </c>
      <c r="G35" s="100">
        <v>0</v>
      </c>
      <c r="H35" s="100">
        <v>0</v>
      </c>
      <c r="I35" s="100">
        <v>0</v>
      </c>
      <c r="J35" s="100">
        <v>219907</v>
      </c>
      <c r="K35" s="100">
        <v>77046</v>
      </c>
      <c r="L35" s="100">
        <v>122528</v>
      </c>
      <c r="M35" s="100">
        <v>14773</v>
      </c>
      <c r="N35" s="100">
        <v>5560</v>
      </c>
      <c r="O35" s="91">
        <f t="shared" si="0"/>
        <v>100</v>
      </c>
      <c r="P35" s="91">
        <f t="shared" si="0"/>
        <v>35.03571964512271</v>
      </c>
      <c r="Q35" s="91">
        <f t="shared" si="0"/>
        <v>55.71809901458343</v>
      </c>
      <c r="R35" s="91">
        <f t="shared" si="0"/>
        <v>6.717839814103234</v>
      </c>
      <c r="S35" s="91">
        <f t="shared" si="0"/>
        <v>2.528341526190617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Q35" s="5"/>
      <c r="AR35" s="5"/>
    </row>
    <row r="36" spans="1:44" s="1" customFormat="1" ht="12" customHeight="1">
      <c r="A36" s="206"/>
      <c r="B36" s="27" t="s">
        <v>21</v>
      </c>
      <c r="C36" s="40" t="s">
        <v>22</v>
      </c>
      <c r="D36" s="98">
        <v>255164</v>
      </c>
      <c r="E36" s="100">
        <v>44782</v>
      </c>
      <c r="F36" s="100">
        <v>44782</v>
      </c>
      <c r="G36" s="100">
        <v>0</v>
      </c>
      <c r="H36" s="100">
        <v>0</v>
      </c>
      <c r="I36" s="100">
        <v>0</v>
      </c>
      <c r="J36" s="100">
        <v>210382</v>
      </c>
      <c r="K36" s="100">
        <v>59440</v>
      </c>
      <c r="L36" s="100">
        <v>116174</v>
      </c>
      <c r="M36" s="100">
        <v>14540</v>
      </c>
      <c r="N36" s="100">
        <v>20228</v>
      </c>
      <c r="O36" s="91">
        <f t="shared" si="0"/>
        <v>100</v>
      </c>
      <c r="P36" s="91">
        <f t="shared" si="0"/>
        <v>28.25336768354707</v>
      </c>
      <c r="Q36" s="91">
        <f t="shared" si="0"/>
        <v>55.22050365525568</v>
      </c>
      <c r="R36" s="91">
        <f t="shared" si="0"/>
        <v>6.911237653411413</v>
      </c>
      <c r="S36" s="91">
        <f t="shared" si="0"/>
        <v>9.614891007785838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Q36" s="5"/>
      <c r="AR36" s="5"/>
    </row>
    <row r="37" spans="1:44" s="1" customFormat="1" ht="12" customHeight="1">
      <c r="A37" s="31" t="s">
        <v>33</v>
      </c>
      <c r="B37" s="15" t="s">
        <v>15</v>
      </c>
      <c r="C37" s="34" t="s">
        <v>16</v>
      </c>
      <c r="D37" s="97">
        <v>563976</v>
      </c>
      <c r="E37" s="99">
        <v>83722</v>
      </c>
      <c r="F37" s="99">
        <v>83722</v>
      </c>
      <c r="G37" s="99">
        <v>0</v>
      </c>
      <c r="H37" s="99">
        <v>0</v>
      </c>
      <c r="I37" s="99">
        <v>0</v>
      </c>
      <c r="J37" s="99">
        <v>480254</v>
      </c>
      <c r="K37" s="99">
        <v>157064</v>
      </c>
      <c r="L37" s="99">
        <v>255920</v>
      </c>
      <c r="M37" s="99">
        <v>31883</v>
      </c>
      <c r="N37" s="99">
        <v>35387</v>
      </c>
      <c r="O37" s="90">
        <f t="shared" si="0"/>
        <v>100</v>
      </c>
      <c r="P37" s="90">
        <f t="shared" si="0"/>
        <v>32.70436060917765</v>
      </c>
      <c r="Q37" s="90">
        <f t="shared" si="0"/>
        <v>53.288468185585124</v>
      </c>
      <c r="R37" s="90">
        <f t="shared" si="0"/>
        <v>6.638778646299666</v>
      </c>
      <c r="S37" s="90">
        <f t="shared" si="0"/>
        <v>7.368392558937563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Q37" s="5"/>
      <c r="AR37" s="5"/>
    </row>
    <row r="38" spans="1:44" s="1" customFormat="1" ht="12" customHeight="1">
      <c r="A38" s="200" t="s">
        <v>34</v>
      </c>
      <c r="B38" s="27" t="s">
        <v>19</v>
      </c>
      <c r="C38" s="40" t="s">
        <v>20</v>
      </c>
      <c r="D38" s="98">
        <v>291598</v>
      </c>
      <c r="E38" s="100">
        <v>43992</v>
      </c>
      <c r="F38" s="100">
        <v>43992</v>
      </c>
      <c r="G38" s="100">
        <v>0</v>
      </c>
      <c r="H38" s="100">
        <v>0</v>
      </c>
      <c r="I38" s="100">
        <v>0</v>
      </c>
      <c r="J38" s="100">
        <v>247606</v>
      </c>
      <c r="K38" s="100">
        <v>88787</v>
      </c>
      <c r="L38" s="100">
        <v>133832</v>
      </c>
      <c r="M38" s="100">
        <v>17167</v>
      </c>
      <c r="N38" s="100">
        <v>7820</v>
      </c>
      <c r="O38" s="91">
        <f t="shared" si="0"/>
        <v>100</v>
      </c>
      <c r="P38" s="91">
        <f t="shared" si="0"/>
        <v>35.85817791168227</v>
      </c>
      <c r="Q38" s="91">
        <f t="shared" si="0"/>
        <v>54.050386501134874</v>
      </c>
      <c r="R38" s="91">
        <f t="shared" si="0"/>
        <v>6.933192248976196</v>
      </c>
      <c r="S38" s="91">
        <f t="shared" si="0"/>
        <v>3.158243338206667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Q38" s="5"/>
      <c r="AR38" s="5"/>
    </row>
    <row r="39" spans="1:44" s="1" customFormat="1" ht="12" customHeight="1">
      <c r="A39" s="206"/>
      <c r="B39" s="27" t="s">
        <v>21</v>
      </c>
      <c r="C39" s="40" t="s">
        <v>22</v>
      </c>
      <c r="D39" s="98">
        <v>272378</v>
      </c>
      <c r="E39" s="100">
        <v>39730</v>
      </c>
      <c r="F39" s="100">
        <v>39730</v>
      </c>
      <c r="G39" s="100">
        <v>0</v>
      </c>
      <c r="H39" s="100">
        <v>0</v>
      </c>
      <c r="I39" s="100">
        <v>0</v>
      </c>
      <c r="J39" s="100">
        <v>232648</v>
      </c>
      <c r="K39" s="100">
        <v>68277</v>
      </c>
      <c r="L39" s="100">
        <v>122088</v>
      </c>
      <c r="M39" s="100">
        <v>14716</v>
      </c>
      <c r="N39" s="100">
        <v>27567</v>
      </c>
      <c r="O39" s="91">
        <f t="shared" si="0"/>
        <v>100</v>
      </c>
      <c r="P39" s="91">
        <f t="shared" si="0"/>
        <v>29.347770021663628</v>
      </c>
      <c r="Q39" s="91">
        <f t="shared" si="0"/>
        <v>52.4775626697844</v>
      </c>
      <c r="R39" s="91">
        <f t="shared" si="0"/>
        <v>6.325435851586947</v>
      </c>
      <c r="S39" s="91">
        <f t="shared" si="0"/>
        <v>11.849231456965029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Q39" s="5"/>
      <c r="AR39" s="5"/>
    </row>
    <row r="40" spans="1:35" s="1" customFormat="1" ht="12" customHeight="1">
      <c r="A40" s="31" t="s">
        <v>37</v>
      </c>
      <c r="B40" s="15" t="s">
        <v>15</v>
      </c>
      <c r="C40" s="34" t="s">
        <v>16</v>
      </c>
      <c r="D40" s="97">
        <v>1299868</v>
      </c>
      <c r="E40" s="99">
        <v>197289</v>
      </c>
      <c r="F40" s="99">
        <v>197289</v>
      </c>
      <c r="G40" s="99">
        <v>0</v>
      </c>
      <c r="H40" s="99">
        <v>0</v>
      </c>
      <c r="I40" s="99">
        <v>0</v>
      </c>
      <c r="J40" s="99">
        <v>1102579</v>
      </c>
      <c r="K40" s="99">
        <v>374522</v>
      </c>
      <c r="L40" s="99">
        <v>594115</v>
      </c>
      <c r="M40" s="99">
        <v>56188</v>
      </c>
      <c r="N40" s="99">
        <v>77754</v>
      </c>
      <c r="O40" s="90">
        <f t="shared" si="0"/>
        <v>100</v>
      </c>
      <c r="P40" s="90">
        <f t="shared" si="0"/>
        <v>33.96781545812137</v>
      </c>
      <c r="Q40" s="90">
        <f t="shared" si="0"/>
        <v>53.8841207750193</v>
      </c>
      <c r="R40" s="90">
        <f t="shared" si="0"/>
        <v>5.0960520742731354</v>
      </c>
      <c r="S40" s="90">
        <f t="shared" si="0"/>
        <v>7.0520116925862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1" customFormat="1" ht="12" customHeight="1">
      <c r="A41" s="200" t="s">
        <v>38</v>
      </c>
      <c r="B41" s="27" t="s">
        <v>19</v>
      </c>
      <c r="C41" s="40" t="s">
        <v>20</v>
      </c>
      <c r="D41" s="98">
        <v>665895</v>
      </c>
      <c r="E41" s="100">
        <v>103408</v>
      </c>
      <c r="F41" s="100">
        <v>103408</v>
      </c>
      <c r="G41" s="100">
        <v>0</v>
      </c>
      <c r="H41" s="100">
        <v>0</v>
      </c>
      <c r="I41" s="100">
        <v>0</v>
      </c>
      <c r="J41" s="100">
        <v>562487</v>
      </c>
      <c r="K41" s="100">
        <v>209260</v>
      </c>
      <c r="L41" s="100">
        <v>307144</v>
      </c>
      <c r="M41" s="100">
        <v>30071</v>
      </c>
      <c r="N41" s="100">
        <v>16012</v>
      </c>
      <c r="O41" s="91">
        <f t="shared" si="0"/>
        <v>100</v>
      </c>
      <c r="P41" s="91">
        <f t="shared" si="0"/>
        <v>37.20263757206833</v>
      </c>
      <c r="Q41" s="91">
        <f t="shared" si="0"/>
        <v>54.604639751674256</v>
      </c>
      <c r="R41" s="91">
        <f t="shared" si="0"/>
        <v>5.3460791093838615</v>
      </c>
      <c r="S41" s="91">
        <f t="shared" si="0"/>
        <v>2.8466435668735453</v>
      </c>
      <c r="T41" s="4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44" s="1" customFormat="1" ht="12" customHeight="1">
      <c r="A42" s="206"/>
      <c r="B42" s="27" t="s">
        <v>21</v>
      </c>
      <c r="C42" s="40" t="s">
        <v>22</v>
      </c>
      <c r="D42" s="98">
        <v>633973</v>
      </c>
      <c r="E42" s="100">
        <v>93881</v>
      </c>
      <c r="F42" s="100">
        <v>93881</v>
      </c>
      <c r="G42" s="100">
        <v>0</v>
      </c>
      <c r="H42" s="100">
        <v>0</v>
      </c>
      <c r="I42" s="100">
        <v>0</v>
      </c>
      <c r="J42" s="100">
        <v>540092</v>
      </c>
      <c r="K42" s="100">
        <v>165262</v>
      </c>
      <c r="L42" s="100">
        <v>286971</v>
      </c>
      <c r="M42" s="100">
        <v>26117</v>
      </c>
      <c r="N42" s="100">
        <v>61742</v>
      </c>
      <c r="O42" s="91">
        <f t="shared" si="0"/>
        <v>100</v>
      </c>
      <c r="P42" s="91">
        <f t="shared" si="0"/>
        <v>30.5988609348037</v>
      </c>
      <c r="Q42" s="91">
        <f t="shared" si="0"/>
        <v>53.13372536530814</v>
      </c>
      <c r="R42" s="91">
        <f t="shared" si="0"/>
        <v>4.835657628700296</v>
      </c>
      <c r="S42" s="91">
        <f t="shared" si="0"/>
        <v>11.431756071187872</v>
      </c>
      <c r="T42" s="4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Q42"/>
      <c r="AR42"/>
    </row>
    <row r="43" spans="1:44" s="1" customFormat="1" ht="12" customHeight="1">
      <c r="A43" s="31" t="s">
        <v>39</v>
      </c>
      <c r="B43" s="15" t="s">
        <v>15</v>
      </c>
      <c r="C43" s="34" t="s">
        <v>16</v>
      </c>
      <c r="D43" s="97">
        <v>520196</v>
      </c>
      <c r="E43" s="99">
        <v>70352</v>
      </c>
      <c r="F43" s="99">
        <v>70351</v>
      </c>
      <c r="G43" s="99">
        <v>0</v>
      </c>
      <c r="H43" s="99">
        <v>1</v>
      </c>
      <c r="I43" s="99">
        <v>0</v>
      </c>
      <c r="J43" s="99">
        <v>449844</v>
      </c>
      <c r="K43" s="99">
        <v>149640</v>
      </c>
      <c r="L43" s="99">
        <v>231914</v>
      </c>
      <c r="M43" s="99">
        <v>31891</v>
      </c>
      <c r="N43" s="99">
        <v>36399</v>
      </c>
      <c r="O43" s="90">
        <f t="shared" si="0"/>
        <v>100</v>
      </c>
      <c r="P43" s="90">
        <f t="shared" si="0"/>
        <v>33.264865153253126</v>
      </c>
      <c r="Q43" s="90">
        <f t="shared" si="0"/>
        <v>51.55431660753506</v>
      </c>
      <c r="R43" s="90">
        <f t="shared" si="0"/>
        <v>7.089346529018949</v>
      </c>
      <c r="S43" s="90">
        <f t="shared" si="0"/>
        <v>8.091471710192867</v>
      </c>
      <c r="T43" s="4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Q43"/>
      <c r="AR43"/>
    </row>
    <row r="44" spans="1:44" s="1" customFormat="1" ht="12" customHeight="1">
      <c r="A44" s="200" t="s">
        <v>40</v>
      </c>
      <c r="B44" s="27" t="s">
        <v>19</v>
      </c>
      <c r="C44" s="40" t="s">
        <v>20</v>
      </c>
      <c r="D44" s="98">
        <v>267300</v>
      </c>
      <c r="E44" s="100">
        <v>36546</v>
      </c>
      <c r="F44" s="100">
        <v>36546</v>
      </c>
      <c r="G44" s="100">
        <v>0</v>
      </c>
      <c r="H44" s="100">
        <v>0</v>
      </c>
      <c r="I44" s="100">
        <v>0</v>
      </c>
      <c r="J44" s="100">
        <v>230754</v>
      </c>
      <c r="K44" s="100">
        <v>84125</v>
      </c>
      <c r="L44" s="100">
        <v>121832</v>
      </c>
      <c r="M44" s="100">
        <v>17085</v>
      </c>
      <c r="N44" s="100">
        <v>7712</v>
      </c>
      <c r="O44" s="91">
        <f t="shared" si="0"/>
        <v>100</v>
      </c>
      <c r="P44" s="91">
        <f t="shared" si="0"/>
        <v>36.4565728004715</v>
      </c>
      <c r="Q44" s="91">
        <f t="shared" si="0"/>
        <v>52.797351291851925</v>
      </c>
      <c r="R44" s="91">
        <f t="shared" si="0"/>
        <v>7.403988663251774</v>
      </c>
      <c r="S44" s="91">
        <f t="shared" si="0"/>
        <v>3.342087244424799</v>
      </c>
      <c r="T44" s="4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Q44"/>
      <c r="AR44"/>
    </row>
    <row r="45" spans="1:44" s="1" customFormat="1" ht="12" customHeight="1">
      <c r="A45" s="206"/>
      <c r="B45" s="27" t="s">
        <v>21</v>
      </c>
      <c r="C45" s="40" t="s">
        <v>22</v>
      </c>
      <c r="D45" s="98">
        <v>252896</v>
      </c>
      <c r="E45" s="100">
        <v>33806</v>
      </c>
      <c r="F45" s="100">
        <v>33805</v>
      </c>
      <c r="G45" s="100">
        <v>0</v>
      </c>
      <c r="H45" s="100">
        <v>1</v>
      </c>
      <c r="I45" s="100">
        <v>0</v>
      </c>
      <c r="J45" s="100">
        <v>219090</v>
      </c>
      <c r="K45" s="100">
        <v>65515</v>
      </c>
      <c r="L45" s="100">
        <v>110082</v>
      </c>
      <c r="M45" s="100">
        <v>14806</v>
      </c>
      <c r="N45" s="100">
        <v>28687</v>
      </c>
      <c r="O45" s="91">
        <f t="shared" si="0"/>
        <v>100</v>
      </c>
      <c r="P45" s="91">
        <f t="shared" si="0"/>
        <v>29.903236113012916</v>
      </c>
      <c r="Q45" s="91">
        <f t="shared" si="0"/>
        <v>50.245104751472006</v>
      </c>
      <c r="R45" s="91">
        <f t="shared" si="0"/>
        <v>6.757953352503537</v>
      </c>
      <c r="S45" s="91">
        <f t="shared" si="0"/>
        <v>13.093705783011547</v>
      </c>
      <c r="T45" s="4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G45" s="93"/>
      <c r="AH45" s="93"/>
      <c r="AI45" s="93"/>
      <c r="AQ45"/>
      <c r="AR45"/>
    </row>
    <row r="46" spans="1:44" s="1" customFormat="1" ht="12" customHeight="1">
      <c r="A46" s="31" t="s">
        <v>41</v>
      </c>
      <c r="B46" s="15" t="s">
        <v>15</v>
      </c>
      <c r="C46" s="34" t="s">
        <v>16</v>
      </c>
      <c r="D46" s="97">
        <v>710991</v>
      </c>
      <c r="E46" s="99">
        <v>100058</v>
      </c>
      <c r="F46" s="99">
        <v>100058</v>
      </c>
      <c r="G46" s="99">
        <v>0</v>
      </c>
      <c r="H46" s="99">
        <v>0</v>
      </c>
      <c r="I46" s="99">
        <v>0</v>
      </c>
      <c r="J46" s="99">
        <v>610933</v>
      </c>
      <c r="K46" s="99">
        <v>189430</v>
      </c>
      <c r="L46" s="99">
        <v>329736</v>
      </c>
      <c r="M46" s="99">
        <v>37652</v>
      </c>
      <c r="N46" s="99">
        <v>54115</v>
      </c>
      <c r="O46" s="90">
        <f t="shared" si="0"/>
        <v>100</v>
      </c>
      <c r="P46" s="90">
        <f t="shared" si="0"/>
        <v>31.00667339953808</v>
      </c>
      <c r="Q46" s="90">
        <f t="shared" si="0"/>
        <v>53.972530539355375</v>
      </c>
      <c r="R46" s="90">
        <f t="shared" si="0"/>
        <v>6.163032607503605</v>
      </c>
      <c r="S46" s="90">
        <f t="shared" si="0"/>
        <v>8.857763453602931</v>
      </c>
      <c r="T46" s="4"/>
      <c r="U46" s="93"/>
      <c r="V46" s="93"/>
      <c r="W46" s="93"/>
      <c r="X46" s="93"/>
      <c r="AA46" s="93"/>
      <c r="AB46" s="93"/>
      <c r="AG46" s="93"/>
      <c r="AH46" s="93"/>
      <c r="AI46" s="93"/>
      <c r="AQ46"/>
      <c r="AR46"/>
    </row>
    <row r="47" spans="1:44" s="1" customFormat="1" ht="12" customHeight="1">
      <c r="A47" s="200" t="s">
        <v>42</v>
      </c>
      <c r="B47" s="27" t="s">
        <v>19</v>
      </c>
      <c r="C47" s="40" t="s">
        <v>20</v>
      </c>
      <c r="D47" s="98">
        <v>370508</v>
      </c>
      <c r="E47" s="100">
        <v>52658</v>
      </c>
      <c r="F47" s="100">
        <v>52658</v>
      </c>
      <c r="G47" s="100">
        <v>0</v>
      </c>
      <c r="H47" s="100">
        <v>0</v>
      </c>
      <c r="I47" s="100">
        <v>0</v>
      </c>
      <c r="J47" s="100">
        <v>317850</v>
      </c>
      <c r="K47" s="100">
        <v>107106</v>
      </c>
      <c r="L47" s="100">
        <v>177905</v>
      </c>
      <c r="M47" s="100">
        <v>21514</v>
      </c>
      <c r="N47" s="100">
        <v>11325</v>
      </c>
      <c r="O47" s="91">
        <f t="shared" si="0"/>
        <v>100</v>
      </c>
      <c r="P47" s="91">
        <f t="shared" si="0"/>
        <v>33.69702689948089</v>
      </c>
      <c r="Q47" s="91">
        <f t="shared" si="0"/>
        <v>55.97137014314928</v>
      </c>
      <c r="R47" s="91">
        <f t="shared" si="0"/>
        <v>6.768601541607677</v>
      </c>
      <c r="S47" s="91">
        <f t="shared" si="0"/>
        <v>3.563001415762152</v>
      </c>
      <c r="T47" s="4"/>
      <c r="U47" s="93"/>
      <c r="V47" s="93"/>
      <c r="W47" s="93"/>
      <c r="AG47" s="93"/>
      <c r="AQ47"/>
      <c r="AR47"/>
    </row>
    <row r="48" spans="1:44" s="1" customFormat="1" ht="12" customHeight="1">
      <c r="A48" s="206"/>
      <c r="B48" s="27" t="s">
        <v>21</v>
      </c>
      <c r="C48" s="40" t="s">
        <v>22</v>
      </c>
      <c r="D48" s="98">
        <v>340483</v>
      </c>
      <c r="E48" s="100">
        <v>47400</v>
      </c>
      <c r="F48" s="100">
        <v>47400</v>
      </c>
      <c r="G48" s="100">
        <v>0</v>
      </c>
      <c r="H48" s="100">
        <v>0</v>
      </c>
      <c r="I48" s="100">
        <v>0</v>
      </c>
      <c r="J48" s="100">
        <v>293083</v>
      </c>
      <c r="K48" s="100">
        <v>82324</v>
      </c>
      <c r="L48" s="100">
        <v>151831</v>
      </c>
      <c r="M48" s="100">
        <v>16138</v>
      </c>
      <c r="N48" s="100">
        <v>42790</v>
      </c>
      <c r="O48" s="91">
        <f aca="true" t="shared" si="6" ref="O48:S70">+J48/$J48*100</f>
        <v>100</v>
      </c>
      <c r="P48" s="91">
        <f t="shared" si="6"/>
        <v>28.08897138353299</v>
      </c>
      <c r="Q48" s="91">
        <f t="shared" si="6"/>
        <v>51.8047788510422</v>
      </c>
      <c r="R48" s="91">
        <f t="shared" si="6"/>
        <v>5.506290027057182</v>
      </c>
      <c r="S48" s="91">
        <f t="shared" si="6"/>
        <v>14.59995973836763</v>
      </c>
      <c r="T48" s="4"/>
      <c r="AQ48"/>
      <c r="AR48"/>
    </row>
    <row r="49" spans="1:44" s="1" customFormat="1" ht="12" customHeight="1">
      <c r="A49" s="31" t="s">
        <v>43</v>
      </c>
      <c r="B49" s="15" t="s">
        <v>15</v>
      </c>
      <c r="C49" s="34" t="s">
        <v>16</v>
      </c>
      <c r="D49" s="97">
        <v>533723</v>
      </c>
      <c r="E49" s="99">
        <v>67054</v>
      </c>
      <c r="F49" s="99">
        <v>67054</v>
      </c>
      <c r="G49" s="99">
        <v>0</v>
      </c>
      <c r="H49" s="99">
        <v>0</v>
      </c>
      <c r="I49" s="99">
        <v>0</v>
      </c>
      <c r="J49" s="99">
        <v>466669</v>
      </c>
      <c r="K49" s="99">
        <v>145420</v>
      </c>
      <c r="L49" s="99">
        <v>249202</v>
      </c>
      <c r="M49" s="99">
        <v>30847</v>
      </c>
      <c r="N49" s="99">
        <v>41200</v>
      </c>
      <c r="O49" s="90">
        <f t="shared" si="6"/>
        <v>100</v>
      </c>
      <c r="P49" s="90">
        <f t="shared" si="6"/>
        <v>31.161272765064744</v>
      </c>
      <c r="Q49" s="90">
        <f t="shared" si="6"/>
        <v>53.40016157062072</v>
      </c>
      <c r="R49" s="90">
        <f t="shared" si="6"/>
        <v>6.610038378379536</v>
      </c>
      <c r="S49" s="90">
        <f t="shared" si="6"/>
        <v>8.828527285935</v>
      </c>
      <c r="T49" s="4"/>
      <c r="AQ49"/>
      <c r="AR49"/>
    </row>
    <row r="50" spans="1:44" s="1" customFormat="1" ht="12" customHeight="1">
      <c r="A50" s="200" t="s">
        <v>44</v>
      </c>
      <c r="B50" s="27" t="s">
        <v>19</v>
      </c>
      <c r="C50" s="40" t="s">
        <v>20</v>
      </c>
      <c r="D50" s="98">
        <v>278219</v>
      </c>
      <c r="E50" s="100">
        <v>35154</v>
      </c>
      <c r="F50" s="100">
        <v>35154</v>
      </c>
      <c r="G50" s="100">
        <v>0</v>
      </c>
      <c r="H50" s="100">
        <v>0</v>
      </c>
      <c r="I50" s="100">
        <v>0</v>
      </c>
      <c r="J50" s="100">
        <v>243065</v>
      </c>
      <c r="K50" s="100">
        <v>82949</v>
      </c>
      <c r="L50" s="100">
        <v>133200</v>
      </c>
      <c r="M50" s="100">
        <v>17976</v>
      </c>
      <c r="N50" s="100">
        <v>8940</v>
      </c>
      <c r="O50" s="91">
        <f t="shared" si="6"/>
        <v>100</v>
      </c>
      <c r="P50" s="91">
        <f t="shared" si="6"/>
        <v>34.12626252237056</v>
      </c>
      <c r="Q50" s="91">
        <f t="shared" si="6"/>
        <v>54.800156336782344</v>
      </c>
      <c r="R50" s="91">
        <f t="shared" si="6"/>
        <v>7.395552629954951</v>
      </c>
      <c r="S50" s="91">
        <f t="shared" si="6"/>
        <v>3.678028510892148</v>
      </c>
      <c r="T50" s="4"/>
      <c r="AQ50"/>
      <c r="AR50"/>
    </row>
    <row r="51" spans="1:44" s="1" customFormat="1" ht="12" customHeight="1">
      <c r="A51" s="206"/>
      <c r="B51" s="27" t="s">
        <v>21</v>
      </c>
      <c r="C51" s="40" t="s">
        <v>22</v>
      </c>
      <c r="D51" s="98">
        <v>255504</v>
      </c>
      <c r="E51" s="100">
        <v>31900</v>
      </c>
      <c r="F51" s="100">
        <v>31900</v>
      </c>
      <c r="G51" s="100">
        <v>0</v>
      </c>
      <c r="H51" s="100">
        <v>0</v>
      </c>
      <c r="I51" s="100">
        <v>0</v>
      </c>
      <c r="J51" s="100">
        <v>223604</v>
      </c>
      <c r="K51" s="100">
        <v>62471</v>
      </c>
      <c r="L51" s="100">
        <v>116002</v>
      </c>
      <c r="M51" s="100">
        <v>12871</v>
      </c>
      <c r="N51" s="100">
        <v>32260</v>
      </c>
      <c r="O51" s="91">
        <f t="shared" si="6"/>
        <v>100</v>
      </c>
      <c r="P51" s="91">
        <f t="shared" si="6"/>
        <v>27.938230085329423</v>
      </c>
      <c r="Q51" s="91">
        <f t="shared" si="6"/>
        <v>51.8783206024937</v>
      </c>
      <c r="R51" s="91">
        <f t="shared" si="6"/>
        <v>5.7561582082610325</v>
      </c>
      <c r="S51" s="91">
        <f t="shared" si="6"/>
        <v>14.427291103915852</v>
      </c>
      <c r="T51" s="4"/>
      <c r="AQ51"/>
      <c r="AR51"/>
    </row>
    <row r="52" spans="1:20" s="1" customFormat="1" ht="12" customHeight="1">
      <c r="A52" s="31" t="s">
        <v>49</v>
      </c>
      <c r="B52" s="15" t="s">
        <v>15</v>
      </c>
      <c r="C52" s="34" t="s">
        <v>16</v>
      </c>
      <c r="D52" s="97">
        <v>858441</v>
      </c>
      <c r="E52" s="99">
        <v>111947</v>
      </c>
      <c r="F52" s="99">
        <v>111946</v>
      </c>
      <c r="G52" s="99">
        <v>1</v>
      </c>
      <c r="H52" s="99">
        <v>0</v>
      </c>
      <c r="I52" s="99">
        <v>0</v>
      </c>
      <c r="J52" s="99">
        <v>746494</v>
      </c>
      <c r="K52" s="99">
        <v>254780</v>
      </c>
      <c r="L52" s="99">
        <v>374162</v>
      </c>
      <c r="M52" s="99">
        <v>59013</v>
      </c>
      <c r="N52" s="99">
        <v>58539</v>
      </c>
      <c r="O52" s="90">
        <f t="shared" si="6"/>
        <v>100</v>
      </c>
      <c r="P52" s="90">
        <f t="shared" si="6"/>
        <v>34.130214040568305</v>
      </c>
      <c r="Q52" s="90">
        <f t="shared" si="6"/>
        <v>50.12257298786058</v>
      </c>
      <c r="R52" s="90">
        <f t="shared" si="6"/>
        <v>7.905354899034688</v>
      </c>
      <c r="S52" s="90">
        <f t="shared" si="6"/>
        <v>7.841858072536417</v>
      </c>
      <c r="T52" s="4"/>
    </row>
    <row r="53" spans="1:20" s="1" customFormat="1" ht="12" customHeight="1">
      <c r="A53" s="200" t="s">
        <v>50</v>
      </c>
      <c r="B53" s="27" t="s">
        <v>19</v>
      </c>
      <c r="C53" s="40" t="s">
        <v>20</v>
      </c>
      <c r="D53" s="98">
        <v>440761</v>
      </c>
      <c r="E53" s="100">
        <v>58449</v>
      </c>
      <c r="F53" s="100">
        <v>58449</v>
      </c>
      <c r="G53" s="100">
        <v>0</v>
      </c>
      <c r="H53" s="100">
        <v>0</v>
      </c>
      <c r="I53" s="100">
        <v>0</v>
      </c>
      <c r="J53" s="100">
        <v>382312</v>
      </c>
      <c r="K53" s="100">
        <v>144639</v>
      </c>
      <c r="L53" s="100">
        <v>193657</v>
      </c>
      <c r="M53" s="100">
        <v>31653</v>
      </c>
      <c r="N53" s="100">
        <v>12363</v>
      </c>
      <c r="O53" s="91">
        <f t="shared" si="6"/>
        <v>100</v>
      </c>
      <c r="P53" s="91">
        <f t="shared" si="6"/>
        <v>37.83271254891293</v>
      </c>
      <c r="Q53" s="91">
        <f t="shared" si="6"/>
        <v>50.654177739647196</v>
      </c>
      <c r="R53" s="91">
        <f t="shared" si="6"/>
        <v>8.27936345184038</v>
      </c>
      <c r="S53" s="91">
        <f t="shared" si="6"/>
        <v>3.2337462595994895</v>
      </c>
      <c r="T53" s="4"/>
    </row>
    <row r="54" spans="1:20" s="1" customFormat="1" ht="12" customHeight="1">
      <c r="A54" s="206"/>
      <c r="B54" s="27" t="s">
        <v>21</v>
      </c>
      <c r="C54" s="40" t="s">
        <v>22</v>
      </c>
      <c r="D54" s="98">
        <v>417680</v>
      </c>
      <c r="E54" s="100">
        <v>53498</v>
      </c>
      <c r="F54" s="100">
        <v>53497</v>
      </c>
      <c r="G54" s="100">
        <v>1</v>
      </c>
      <c r="H54" s="100">
        <v>0</v>
      </c>
      <c r="I54" s="100">
        <v>0</v>
      </c>
      <c r="J54" s="100">
        <v>364182</v>
      </c>
      <c r="K54" s="100">
        <v>110141</v>
      </c>
      <c r="L54" s="100">
        <v>180505</v>
      </c>
      <c r="M54" s="100">
        <v>27360</v>
      </c>
      <c r="N54" s="100">
        <v>46176</v>
      </c>
      <c r="O54" s="91">
        <f t="shared" si="6"/>
        <v>100</v>
      </c>
      <c r="P54" s="91">
        <f t="shared" si="6"/>
        <v>30.243394786123424</v>
      </c>
      <c r="Q54" s="91">
        <f t="shared" si="6"/>
        <v>49.56450346255444</v>
      </c>
      <c r="R54" s="91">
        <f t="shared" si="6"/>
        <v>7.512727152907063</v>
      </c>
      <c r="S54" s="91">
        <f t="shared" si="6"/>
        <v>12.679374598415077</v>
      </c>
      <c r="T54" s="4"/>
    </row>
    <row r="55" spans="1:20" s="1" customFormat="1" ht="12" customHeight="1">
      <c r="A55" s="31" t="s">
        <v>51</v>
      </c>
      <c r="B55" s="15" t="s">
        <v>15</v>
      </c>
      <c r="C55" s="34" t="s">
        <v>16</v>
      </c>
      <c r="D55" s="97">
        <v>226252</v>
      </c>
      <c r="E55" s="99">
        <v>32010</v>
      </c>
      <c r="F55" s="99">
        <v>32010</v>
      </c>
      <c r="G55" s="99">
        <v>0</v>
      </c>
      <c r="H55" s="99">
        <v>0</v>
      </c>
      <c r="I55" s="99">
        <v>0</v>
      </c>
      <c r="J55" s="99">
        <v>194242</v>
      </c>
      <c r="K55" s="99">
        <v>68508</v>
      </c>
      <c r="L55" s="99">
        <v>89624</v>
      </c>
      <c r="M55" s="99">
        <v>18748</v>
      </c>
      <c r="N55" s="99">
        <v>17362</v>
      </c>
      <c r="O55" s="90">
        <f t="shared" si="6"/>
        <v>100</v>
      </c>
      <c r="P55" s="90">
        <f t="shared" si="6"/>
        <v>35.26940620463134</v>
      </c>
      <c r="Q55" s="90">
        <f t="shared" si="6"/>
        <v>46.140381585856815</v>
      </c>
      <c r="R55" s="90">
        <f t="shared" si="6"/>
        <v>9.651877554802772</v>
      </c>
      <c r="S55" s="90">
        <f t="shared" si="6"/>
        <v>8.938334654709074</v>
      </c>
      <c r="T55" s="4"/>
    </row>
    <row r="56" spans="1:44" s="1" customFormat="1" ht="12" customHeight="1">
      <c r="A56" s="200" t="s">
        <v>52</v>
      </c>
      <c r="B56" s="27" t="s">
        <v>19</v>
      </c>
      <c r="C56" s="40" t="s">
        <v>20</v>
      </c>
      <c r="D56" s="98">
        <v>117808</v>
      </c>
      <c r="E56" s="100">
        <v>16701</v>
      </c>
      <c r="F56" s="100">
        <v>16701</v>
      </c>
      <c r="G56" s="100">
        <v>0</v>
      </c>
      <c r="H56" s="100">
        <v>0</v>
      </c>
      <c r="I56" s="100">
        <v>0</v>
      </c>
      <c r="J56" s="100">
        <v>101107</v>
      </c>
      <c r="K56" s="100">
        <v>41152</v>
      </c>
      <c r="L56" s="100">
        <v>46886</v>
      </c>
      <c r="M56" s="100">
        <v>9821</v>
      </c>
      <c r="N56" s="100">
        <v>3248</v>
      </c>
      <c r="O56" s="91">
        <f t="shared" si="6"/>
        <v>100</v>
      </c>
      <c r="P56" s="91">
        <f t="shared" si="6"/>
        <v>40.701435113295815</v>
      </c>
      <c r="Q56" s="91">
        <f t="shared" si="6"/>
        <v>46.37265471233446</v>
      </c>
      <c r="R56" s="91">
        <f t="shared" si="6"/>
        <v>9.713471866438525</v>
      </c>
      <c r="S56" s="91">
        <f t="shared" si="6"/>
        <v>3.2124383079312016</v>
      </c>
      <c r="T56" s="4"/>
      <c r="AQ56" s="5"/>
      <c r="AR56" s="5"/>
    </row>
    <row r="57" spans="1:44" s="1" customFormat="1" ht="12" customHeight="1">
      <c r="A57" s="206"/>
      <c r="B57" s="27" t="s">
        <v>21</v>
      </c>
      <c r="C57" s="40" t="s">
        <v>22</v>
      </c>
      <c r="D57" s="98">
        <v>108444</v>
      </c>
      <c r="E57" s="100">
        <v>15309</v>
      </c>
      <c r="F57" s="100">
        <v>15309</v>
      </c>
      <c r="G57" s="100">
        <v>0</v>
      </c>
      <c r="H57" s="100">
        <v>0</v>
      </c>
      <c r="I57" s="100">
        <v>0</v>
      </c>
      <c r="J57" s="100">
        <v>93135</v>
      </c>
      <c r="K57" s="100">
        <v>27356</v>
      </c>
      <c r="L57" s="100">
        <v>42738</v>
      </c>
      <c r="M57" s="100">
        <v>8927</v>
      </c>
      <c r="N57" s="100">
        <v>14114</v>
      </c>
      <c r="O57" s="91">
        <f t="shared" si="6"/>
        <v>100</v>
      </c>
      <c r="P57" s="91">
        <f t="shared" si="6"/>
        <v>29.37241638481774</v>
      </c>
      <c r="Q57" s="91">
        <f t="shared" si="6"/>
        <v>45.88822676759543</v>
      </c>
      <c r="R57" s="91">
        <f t="shared" si="6"/>
        <v>9.585011005529607</v>
      </c>
      <c r="S57" s="91">
        <f t="shared" si="6"/>
        <v>15.154345842057229</v>
      </c>
      <c r="T57" s="4"/>
      <c r="AQ57" s="5"/>
      <c r="AR57" s="5"/>
    </row>
    <row r="58" spans="1:44" s="1" customFormat="1" ht="12" customHeight="1">
      <c r="A58" s="31" t="s">
        <v>53</v>
      </c>
      <c r="B58" s="15" t="s">
        <v>15</v>
      </c>
      <c r="C58" s="34" t="s">
        <v>16</v>
      </c>
      <c r="D58" s="97">
        <v>335190</v>
      </c>
      <c r="E58" s="99">
        <v>46389</v>
      </c>
      <c r="F58" s="99">
        <v>46389</v>
      </c>
      <c r="G58" s="99">
        <v>0</v>
      </c>
      <c r="H58" s="99">
        <v>0</v>
      </c>
      <c r="I58" s="99">
        <v>0</v>
      </c>
      <c r="J58" s="99">
        <v>288801</v>
      </c>
      <c r="K58" s="99">
        <v>103053</v>
      </c>
      <c r="L58" s="99">
        <v>133491</v>
      </c>
      <c r="M58" s="99">
        <v>29263</v>
      </c>
      <c r="N58" s="99">
        <v>22994</v>
      </c>
      <c r="O58" s="90">
        <f t="shared" si="6"/>
        <v>100</v>
      </c>
      <c r="P58" s="90">
        <f t="shared" si="6"/>
        <v>35.68304818889131</v>
      </c>
      <c r="Q58" s="90">
        <f t="shared" si="6"/>
        <v>46.22248537920575</v>
      </c>
      <c r="R58" s="90">
        <f t="shared" si="6"/>
        <v>10.132582643411899</v>
      </c>
      <c r="S58" s="90">
        <f t="shared" si="6"/>
        <v>7.961883788491036</v>
      </c>
      <c r="T58" s="4"/>
      <c r="AQ58" s="5"/>
      <c r="AR58" s="5"/>
    </row>
    <row r="59" spans="1:44" s="1" customFormat="1" ht="12" customHeight="1">
      <c r="A59" s="200" t="s">
        <v>54</v>
      </c>
      <c r="B59" s="27" t="s">
        <v>19</v>
      </c>
      <c r="C59" s="40" t="s">
        <v>20</v>
      </c>
      <c r="D59" s="98">
        <v>172064</v>
      </c>
      <c r="E59" s="100">
        <v>24378</v>
      </c>
      <c r="F59" s="100">
        <v>24378</v>
      </c>
      <c r="G59" s="100">
        <v>0</v>
      </c>
      <c r="H59" s="100">
        <v>0</v>
      </c>
      <c r="I59" s="100">
        <v>0</v>
      </c>
      <c r="J59" s="100">
        <v>147686</v>
      </c>
      <c r="K59" s="100">
        <v>59622</v>
      </c>
      <c r="L59" s="100">
        <v>68981</v>
      </c>
      <c r="M59" s="100">
        <v>14933</v>
      </c>
      <c r="N59" s="100">
        <v>4150</v>
      </c>
      <c r="O59" s="91">
        <f t="shared" si="6"/>
        <v>100</v>
      </c>
      <c r="P59" s="91">
        <f t="shared" si="6"/>
        <v>40.370786669013995</v>
      </c>
      <c r="Q59" s="91">
        <f t="shared" si="6"/>
        <v>46.70788023238492</v>
      </c>
      <c r="R59" s="91">
        <f t="shared" si="6"/>
        <v>10.111317254174397</v>
      </c>
      <c r="S59" s="91">
        <f t="shared" si="6"/>
        <v>2.810015844426689</v>
      </c>
      <c r="T59" s="4"/>
      <c r="AQ59" s="5"/>
      <c r="AR59" s="5"/>
    </row>
    <row r="60" spans="1:44" s="1" customFormat="1" ht="12" customHeight="1">
      <c r="A60" s="206"/>
      <c r="B60" s="27" t="s">
        <v>21</v>
      </c>
      <c r="C60" s="40" t="s">
        <v>22</v>
      </c>
      <c r="D60" s="98">
        <v>163126</v>
      </c>
      <c r="E60" s="100">
        <v>22011</v>
      </c>
      <c r="F60" s="100">
        <v>22011</v>
      </c>
      <c r="G60" s="100">
        <v>0</v>
      </c>
      <c r="H60" s="100">
        <v>0</v>
      </c>
      <c r="I60" s="100">
        <v>0</v>
      </c>
      <c r="J60" s="100">
        <v>141115</v>
      </c>
      <c r="K60" s="100">
        <v>43431</v>
      </c>
      <c r="L60" s="100">
        <v>64510</v>
      </c>
      <c r="M60" s="100">
        <v>14330</v>
      </c>
      <c r="N60" s="100">
        <v>18844</v>
      </c>
      <c r="O60" s="91">
        <f t="shared" si="6"/>
        <v>100</v>
      </c>
      <c r="P60" s="91">
        <f t="shared" si="6"/>
        <v>30.777025829996813</v>
      </c>
      <c r="Q60" s="91">
        <f t="shared" si="6"/>
        <v>45.714488183396526</v>
      </c>
      <c r="R60" s="91">
        <f t="shared" si="6"/>
        <v>10.154838252489103</v>
      </c>
      <c r="S60" s="91">
        <f t="shared" si="6"/>
        <v>13.353647734117564</v>
      </c>
      <c r="T60" s="4"/>
      <c r="AQ60" s="5"/>
      <c r="AR60" s="5"/>
    </row>
    <row r="61" spans="1:44" s="1" customFormat="1" ht="12" customHeight="1">
      <c r="A61" s="31" t="s">
        <v>55</v>
      </c>
      <c r="B61" s="15" t="s">
        <v>15</v>
      </c>
      <c r="C61" s="34" t="s">
        <v>16</v>
      </c>
      <c r="D61" s="97">
        <v>98843</v>
      </c>
      <c r="E61" s="99">
        <v>12420</v>
      </c>
      <c r="F61" s="99">
        <v>12420</v>
      </c>
      <c r="G61" s="99">
        <v>0</v>
      </c>
      <c r="H61" s="99">
        <v>0</v>
      </c>
      <c r="I61" s="99">
        <v>0</v>
      </c>
      <c r="J61" s="99">
        <v>86423</v>
      </c>
      <c r="K61" s="99">
        <v>29654</v>
      </c>
      <c r="L61" s="99">
        <v>44064</v>
      </c>
      <c r="M61" s="99">
        <v>5975</v>
      </c>
      <c r="N61" s="99">
        <v>6730</v>
      </c>
      <c r="O61" s="90">
        <f t="shared" si="6"/>
        <v>100</v>
      </c>
      <c r="P61" s="90">
        <f t="shared" si="6"/>
        <v>34.312625111370814</v>
      </c>
      <c r="Q61" s="90">
        <f t="shared" si="6"/>
        <v>50.98642722423429</v>
      </c>
      <c r="R61" s="90">
        <f t="shared" si="6"/>
        <v>6.913668815014522</v>
      </c>
      <c r="S61" s="90">
        <f t="shared" si="6"/>
        <v>7.787278849380373</v>
      </c>
      <c r="T61" s="4"/>
      <c r="AQ61" s="5"/>
      <c r="AR61" s="5"/>
    </row>
    <row r="62" spans="1:44" s="1" customFormat="1" ht="12" customHeight="1">
      <c r="A62" s="200" t="s">
        <v>56</v>
      </c>
      <c r="B62" s="27" t="s">
        <v>19</v>
      </c>
      <c r="C62" s="40" t="s">
        <v>20</v>
      </c>
      <c r="D62" s="98">
        <v>50817</v>
      </c>
      <c r="E62" s="100">
        <v>6489</v>
      </c>
      <c r="F62" s="100">
        <v>6489</v>
      </c>
      <c r="G62" s="100">
        <v>0</v>
      </c>
      <c r="H62" s="100">
        <v>0</v>
      </c>
      <c r="I62" s="100">
        <v>0</v>
      </c>
      <c r="J62" s="100">
        <v>44328</v>
      </c>
      <c r="K62" s="100">
        <v>16727</v>
      </c>
      <c r="L62" s="100">
        <v>22929</v>
      </c>
      <c r="M62" s="100">
        <v>3245</v>
      </c>
      <c r="N62" s="100">
        <v>1427</v>
      </c>
      <c r="O62" s="91">
        <f t="shared" si="6"/>
        <v>100</v>
      </c>
      <c r="P62" s="91">
        <f t="shared" si="6"/>
        <v>37.73461469048908</v>
      </c>
      <c r="Q62" s="91">
        <f t="shared" si="6"/>
        <v>51.72577152138603</v>
      </c>
      <c r="R62" s="91">
        <f t="shared" si="6"/>
        <v>7.320429525356434</v>
      </c>
      <c r="S62" s="91">
        <f t="shared" si="6"/>
        <v>3.2191842627684535</v>
      </c>
      <c r="T62" s="4"/>
      <c r="AQ62" s="5"/>
      <c r="AR62" s="5"/>
    </row>
    <row r="63" spans="1:44" s="1" customFormat="1" ht="12" customHeight="1">
      <c r="A63" s="206"/>
      <c r="B63" s="27" t="s">
        <v>21</v>
      </c>
      <c r="C63" s="40" t="s">
        <v>22</v>
      </c>
      <c r="D63" s="98">
        <v>48026</v>
      </c>
      <c r="E63" s="100">
        <v>5931</v>
      </c>
      <c r="F63" s="100">
        <v>5931</v>
      </c>
      <c r="G63" s="100">
        <v>0</v>
      </c>
      <c r="H63" s="100">
        <v>0</v>
      </c>
      <c r="I63" s="100">
        <v>0</v>
      </c>
      <c r="J63" s="100">
        <v>42095</v>
      </c>
      <c r="K63" s="100">
        <v>12927</v>
      </c>
      <c r="L63" s="100">
        <v>21135</v>
      </c>
      <c r="M63" s="100">
        <v>2730</v>
      </c>
      <c r="N63" s="100">
        <v>5303</v>
      </c>
      <c r="O63" s="91">
        <f t="shared" si="6"/>
        <v>100</v>
      </c>
      <c r="P63" s="91">
        <f t="shared" si="6"/>
        <v>30.70911034564675</v>
      </c>
      <c r="Q63" s="91">
        <f t="shared" si="6"/>
        <v>50.207863166646874</v>
      </c>
      <c r="R63" s="91">
        <f t="shared" si="6"/>
        <v>6.48533079938235</v>
      </c>
      <c r="S63" s="91">
        <f t="shared" si="6"/>
        <v>12.597695688324029</v>
      </c>
      <c r="T63" s="4"/>
      <c r="AQ63" s="5"/>
      <c r="AR63" s="5"/>
    </row>
    <row r="64" spans="1:44" s="1" customFormat="1" ht="12" customHeight="1">
      <c r="A64" s="31" t="s">
        <v>57</v>
      </c>
      <c r="B64" s="15" t="s">
        <v>15</v>
      </c>
      <c r="C64" s="34" t="s">
        <v>16</v>
      </c>
      <c r="D64" s="97">
        <v>377153</v>
      </c>
      <c r="E64" s="99">
        <v>47586</v>
      </c>
      <c r="F64" s="99">
        <v>47586</v>
      </c>
      <c r="G64" s="99">
        <v>0</v>
      </c>
      <c r="H64" s="99">
        <v>0</v>
      </c>
      <c r="I64" s="99">
        <v>0</v>
      </c>
      <c r="J64" s="99">
        <v>329567</v>
      </c>
      <c r="K64" s="99">
        <v>119472</v>
      </c>
      <c r="L64" s="99">
        <v>156456</v>
      </c>
      <c r="M64" s="99">
        <v>31483</v>
      </c>
      <c r="N64" s="99">
        <v>22156</v>
      </c>
      <c r="O64" s="90">
        <f t="shared" si="6"/>
        <v>100</v>
      </c>
      <c r="P64" s="90">
        <f t="shared" si="6"/>
        <v>36.251202335185255</v>
      </c>
      <c r="Q64" s="90">
        <f t="shared" si="6"/>
        <v>47.47319968322071</v>
      </c>
      <c r="R64" s="90">
        <f t="shared" si="6"/>
        <v>9.55283751103721</v>
      </c>
      <c r="S64" s="90">
        <f t="shared" si="6"/>
        <v>6.722760470556821</v>
      </c>
      <c r="T64" s="4"/>
      <c r="AQ64" s="5"/>
      <c r="AR64" s="5"/>
    </row>
    <row r="65" spans="1:44" s="1" customFormat="1" ht="12" customHeight="1">
      <c r="A65" s="200" t="s">
        <v>58</v>
      </c>
      <c r="B65" s="27" t="s">
        <v>19</v>
      </c>
      <c r="C65" s="40" t="s">
        <v>20</v>
      </c>
      <c r="D65" s="98">
        <v>189951</v>
      </c>
      <c r="E65" s="100">
        <v>24806</v>
      </c>
      <c r="F65" s="100">
        <v>24806</v>
      </c>
      <c r="G65" s="100">
        <v>0</v>
      </c>
      <c r="H65" s="100">
        <v>0</v>
      </c>
      <c r="I65" s="100">
        <v>0</v>
      </c>
      <c r="J65" s="100">
        <v>165145</v>
      </c>
      <c r="K65" s="100">
        <v>66158</v>
      </c>
      <c r="L65" s="100">
        <v>79849</v>
      </c>
      <c r="M65" s="100">
        <v>15319</v>
      </c>
      <c r="N65" s="100">
        <v>3819</v>
      </c>
      <c r="O65" s="91">
        <f t="shared" si="6"/>
        <v>100</v>
      </c>
      <c r="P65" s="91">
        <f t="shared" si="6"/>
        <v>40.060552847497654</v>
      </c>
      <c r="Q65" s="91">
        <f t="shared" si="6"/>
        <v>48.35084319840141</v>
      </c>
      <c r="R65" s="91">
        <f t="shared" si="6"/>
        <v>9.276090708165551</v>
      </c>
      <c r="S65" s="91">
        <f t="shared" si="6"/>
        <v>2.3125132459353903</v>
      </c>
      <c r="T65" s="4"/>
      <c r="AQ65" s="5"/>
      <c r="AR65" s="5"/>
    </row>
    <row r="66" spans="1:44" s="1" customFormat="1" ht="12" customHeight="1">
      <c r="A66" s="206"/>
      <c r="B66" s="27" t="s">
        <v>21</v>
      </c>
      <c r="C66" s="40" t="s">
        <v>22</v>
      </c>
      <c r="D66" s="98">
        <v>187202</v>
      </c>
      <c r="E66" s="100">
        <v>22780</v>
      </c>
      <c r="F66" s="100">
        <v>22780</v>
      </c>
      <c r="G66" s="100">
        <v>0</v>
      </c>
      <c r="H66" s="100">
        <v>0</v>
      </c>
      <c r="I66" s="100">
        <v>0</v>
      </c>
      <c r="J66" s="100">
        <v>164422</v>
      </c>
      <c r="K66" s="100">
        <v>53314</v>
      </c>
      <c r="L66" s="100">
        <v>76607</v>
      </c>
      <c r="M66" s="100">
        <v>16164</v>
      </c>
      <c r="N66" s="100">
        <v>18337</v>
      </c>
      <c r="O66" s="91">
        <f t="shared" si="6"/>
        <v>100</v>
      </c>
      <c r="P66" s="91">
        <f t="shared" si="6"/>
        <v>32.42510126382114</v>
      </c>
      <c r="Q66" s="91">
        <f t="shared" si="6"/>
        <v>46.59169697485738</v>
      </c>
      <c r="R66" s="91">
        <f t="shared" si="6"/>
        <v>9.830801230978823</v>
      </c>
      <c r="S66" s="91">
        <f t="shared" si="6"/>
        <v>11.152400530342653</v>
      </c>
      <c r="T66" s="4"/>
      <c r="AQ66" s="5"/>
      <c r="AR66" s="5"/>
    </row>
    <row r="67" spans="1:44" s="1" customFormat="1" ht="12" customHeight="1">
      <c r="A67" s="31" t="s">
        <v>59</v>
      </c>
      <c r="B67" s="15" t="s">
        <v>15</v>
      </c>
      <c r="C67" s="34" t="s">
        <v>16</v>
      </c>
      <c r="D67" s="97">
        <v>425071</v>
      </c>
      <c r="E67" s="99">
        <v>78556</v>
      </c>
      <c r="F67" s="99">
        <v>78556</v>
      </c>
      <c r="G67" s="99">
        <v>0</v>
      </c>
      <c r="H67" s="99">
        <v>0</v>
      </c>
      <c r="I67" s="99">
        <v>0</v>
      </c>
      <c r="J67" s="99">
        <v>346515</v>
      </c>
      <c r="K67" s="99">
        <v>115375</v>
      </c>
      <c r="L67" s="99">
        <v>188027</v>
      </c>
      <c r="M67" s="99">
        <v>24246</v>
      </c>
      <c r="N67" s="99">
        <v>18867</v>
      </c>
      <c r="O67" s="90">
        <f t="shared" si="6"/>
        <v>100</v>
      </c>
      <c r="P67" s="90">
        <f t="shared" si="6"/>
        <v>33.29581691990246</v>
      </c>
      <c r="Q67" s="90">
        <f t="shared" si="6"/>
        <v>54.26229744744094</v>
      </c>
      <c r="R67" s="90">
        <f t="shared" si="6"/>
        <v>6.997099692653998</v>
      </c>
      <c r="S67" s="90">
        <f t="shared" si="6"/>
        <v>5.444785940002597</v>
      </c>
      <c r="T67" s="4"/>
      <c r="AQ67" s="5"/>
      <c r="AR67" s="5"/>
    </row>
    <row r="68" spans="1:44" s="1" customFormat="1" ht="12" customHeight="1">
      <c r="A68" s="200" t="s">
        <v>60</v>
      </c>
      <c r="B68" s="27" t="s">
        <v>19</v>
      </c>
      <c r="C68" s="40" t="s">
        <v>20</v>
      </c>
      <c r="D68" s="98">
        <v>210777</v>
      </c>
      <c r="E68" s="100">
        <v>41108</v>
      </c>
      <c r="F68" s="100">
        <v>41108</v>
      </c>
      <c r="G68" s="100">
        <v>0</v>
      </c>
      <c r="H68" s="100">
        <v>0</v>
      </c>
      <c r="I68" s="100">
        <v>0</v>
      </c>
      <c r="J68" s="100">
        <v>169669</v>
      </c>
      <c r="K68" s="100">
        <v>62515</v>
      </c>
      <c r="L68" s="100">
        <v>92499</v>
      </c>
      <c r="M68" s="100">
        <v>11279</v>
      </c>
      <c r="N68" s="100">
        <v>3376</v>
      </c>
      <c r="O68" s="91">
        <f t="shared" si="6"/>
        <v>100</v>
      </c>
      <c r="P68" s="91">
        <f t="shared" si="6"/>
        <v>36.845269318496605</v>
      </c>
      <c r="Q68" s="91">
        <f t="shared" si="6"/>
        <v>54.51732490908769</v>
      </c>
      <c r="R68" s="91">
        <f t="shared" si="6"/>
        <v>6.647649246474018</v>
      </c>
      <c r="S68" s="91">
        <f t="shared" si="6"/>
        <v>1.9897565259416865</v>
      </c>
      <c r="T68" s="4"/>
      <c r="AQ68" s="5"/>
      <c r="AR68" s="5"/>
    </row>
    <row r="69" spans="1:44" s="1" customFormat="1" ht="12" customHeight="1">
      <c r="A69" s="206"/>
      <c r="B69" s="27" t="s">
        <v>21</v>
      </c>
      <c r="C69" s="40" t="s">
        <v>22</v>
      </c>
      <c r="D69" s="98">
        <v>214294</v>
      </c>
      <c r="E69" s="100">
        <v>37448</v>
      </c>
      <c r="F69" s="100">
        <v>37448</v>
      </c>
      <c r="G69" s="100">
        <v>0</v>
      </c>
      <c r="H69" s="100">
        <v>0</v>
      </c>
      <c r="I69" s="100">
        <v>0</v>
      </c>
      <c r="J69" s="100">
        <v>176846</v>
      </c>
      <c r="K69" s="100">
        <v>52860</v>
      </c>
      <c r="L69" s="100">
        <v>95528</v>
      </c>
      <c r="M69" s="100">
        <v>12967</v>
      </c>
      <c r="N69" s="100">
        <v>15491</v>
      </c>
      <c r="O69" s="91">
        <f t="shared" si="6"/>
        <v>100</v>
      </c>
      <c r="P69" s="91">
        <f t="shared" si="6"/>
        <v>29.890413127806113</v>
      </c>
      <c r="Q69" s="91">
        <f t="shared" si="6"/>
        <v>54.01761985003901</v>
      </c>
      <c r="R69" s="91">
        <f t="shared" si="6"/>
        <v>7.33236827522251</v>
      </c>
      <c r="S69" s="91">
        <f t="shared" si="6"/>
        <v>8.75959874693236</v>
      </c>
      <c r="T69" s="4"/>
      <c r="AQ69" s="5"/>
      <c r="AR69" s="5"/>
    </row>
    <row r="70" spans="1:44" s="1" customFormat="1" ht="12" customHeight="1">
      <c r="A70" s="31" t="s">
        <v>63</v>
      </c>
      <c r="B70" s="15" t="s">
        <v>15</v>
      </c>
      <c r="C70" s="34" t="s">
        <v>16</v>
      </c>
      <c r="D70" s="97">
        <v>271220</v>
      </c>
      <c r="E70" s="99">
        <v>43495</v>
      </c>
      <c r="F70" s="99">
        <v>43495</v>
      </c>
      <c r="G70" s="99">
        <v>0</v>
      </c>
      <c r="H70" s="99">
        <v>0</v>
      </c>
      <c r="I70" s="99">
        <v>0</v>
      </c>
      <c r="J70" s="99">
        <v>227725</v>
      </c>
      <c r="K70" s="99">
        <v>81493</v>
      </c>
      <c r="L70" s="99">
        <v>113810</v>
      </c>
      <c r="M70" s="99">
        <v>17725</v>
      </c>
      <c r="N70" s="99">
        <v>14697</v>
      </c>
      <c r="O70" s="90">
        <f t="shared" si="6"/>
        <v>100</v>
      </c>
      <c r="P70" s="90">
        <f t="shared" si="6"/>
        <v>35.78570644417609</v>
      </c>
      <c r="Q70" s="90">
        <f t="shared" si="6"/>
        <v>49.97694587770337</v>
      </c>
      <c r="R70" s="90">
        <f t="shared" si="6"/>
        <v>7.783510813481173</v>
      </c>
      <c r="S70" s="90">
        <f t="shared" si="6"/>
        <v>6.453836864639367</v>
      </c>
      <c r="T70" s="4"/>
      <c r="AQ70" s="5"/>
      <c r="AR70" s="5"/>
    </row>
    <row r="71" spans="1:44" s="1" customFormat="1" ht="12" customHeight="1">
      <c r="A71" s="200" t="s">
        <v>64</v>
      </c>
      <c r="B71" s="27" t="s">
        <v>19</v>
      </c>
      <c r="C71" s="40" t="s">
        <v>20</v>
      </c>
      <c r="D71" s="98">
        <v>133090</v>
      </c>
      <c r="E71" s="100">
        <v>22864</v>
      </c>
      <c r="F71" s="100">
        <v>22864</v>
      </c>
      <c r="G71" s="100">
        <v>0</v>
      </c>
      <c r="H71" s="100">
        <v>0</v>
      </c>
      <c r="I71" s="100">
        <v>0</v>
      </c>
      <c r="J71" s="100">
        <v>110226</v>
      </c>
      <c r="K71" s="100">
        <v>43502</v>
      </c>
      <c r="L71" s="100">
        <v>56129</v>
      </c>
      <c r="M71" s="100">
        <v>7815</v>
      </c>
      <c r="N71" s="100">
        <v>2780</v>
      </c>
      <c r="O71" s="91">
        <f aca="true" t="shared" si="7" ref="O71:S81">+J71/$J71*100</f>
        <v>100</v>
      </c>
      <c r="P71" s="91">
        <f t="shared" si="7"/>
        <v>39.466187650826484</v>
      </c>
      <c r="Q71" s="91">
        <f t="shared" si="7"/>
        <v>50.921742601564056</v>
      </c>
      <c r="R71" s="91">
        <f t="shared" si="7"/>
        <v>7.089978770888901</v>
      </c>
      <c r="S71" s="91">
        <f t="shared" si="7"/>
        <v>2.522090976720556</v>
      </c>
      <c r="T71" s="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Q71" s="5"/>
      <c r="AR71" s="5"/>
    </row>
    <row r="72" spans="1:44" s="1" customFormat="1" ht="12" customHeight="1">
      <c r="A72" s="206"/>
      <c r="B72" s="27" t="s">
        <v>21</v>
      </c>
      <c r="C72" s="40" t="s">
        <v>22</v>
      </c>
      <c r="D72" s="98">
        <v>138130</v>
      </c>
      <c r="E72" s="100">
        <v>20631</v>
      </c>
      <c r="F72" s="100">
        <v>20631</v>
      </c>
      <c r="G72" s="100">
        <v>0</v>
      </c>
      <c r="H72" s="100">
        <v>0</v>
      </c>
      <c r="I72" s="100">
        <v>0</v>
      </c>
      <c r="J72" s="100">
        <v>117499</v>
      </c>
      <c r="K72" s="100">
        <v>37991</v>
      </c>
      <c r="L72" s="100">
        <v>57681</v>
      </c>
      <c r="M72" s="100">
        <v>9910</v>
      </c>
      <c r="N72" s="100">
        <v>11917</v>
      </c>
      <c r="O72" s="91">
        <f t="shared" si="7"/>
        <v>100</v>
      </c>
      <c r="P72" s="91">
        <f t="shared" si="7"/>
        <v>32.33304113226495</v>
      </c>
      <c r="Q72" s="91">
        <f t="shared" si="7"/>
        <v>49.09063055855795</v>
      </c>
      <c r="R72" s="91">
        <f t="shared" si="7"/>
        <v>8.434114332887939</v>
      </c>
      <c r="S72" s="91">
        <f t="shared" si="7"/>
        <v>10.14221397628916</v>
      </c>
      <c r="T72" s="4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Q72" s="5"/>
      <c r="AR72" s="5"/>
    </row>
    <row r="73" spans="1:44" s="1" customFormat="1" ht="12" customHeight="1">
      <c r="A73" s="32" t="s">
        <v>71</v>
      </c>
      <c r="B73" s="33" t="s">
        <v>15</v>
      </c>
      <c r="C73" s="35" t="s">
        <v>16</v>
      </c>
      <c r="D73" s="97">
        <v>124421</v>
      </c>
      <c r="E73" s="97">
        <v>14782</v>
      </c>
      <c r="F73" s="97">
        <v>14782</v>
      </c>
      <c r="G73" s="97">
        <v>0</v>
      </c>
      <c r="H73" s="97">
        <v>0</v>
      </c>
      <c r="I73" s="97">
        <v>0</v>
      </c>
      <c r="J73" s="97">
        <v>109639</v>
      </c>
      <c r="K73" s="97">
        <v>35527</v>
      </c>
      <c r="L73" s="97">
        <v>61178</v>
      </c>
      <c r="M73" s="97">
        <v>6578</v>
      </c>
      <c r="N73" s="97">
        <v>6356</v>
      </c>
      <c r="O73" s="90">
        <f t="shared" si="7"/>
        <v>100</v>
      </c>
      <c r="P73" s="90">
        <f t="shared" si="7"/>
        <v>32.40361550178312</v>
      </c>
      <c r="Q73" s="90">
        <f t="shared" si="7"/>
        <v>55.79948740867757</v>
      </c>
      <c r="R73" s="90">
        <f t="shared" si="7"/>
        <v>5.999689891370771</v>
      </c>
      <c r="S73" s="90">
        <f t="shared" si="7"/>
        <v>5.797207198168535</v>
      </c>
      <c r="T73" s="4"/>
      <c r="U73" s="93"/>
      <c r="V73" s="93"/>
      <c r="W73" s="93"/>
      <c r="X73" s="93"/>
      <c r="Y73" s="93"/>
      <c r="Z73" s="93"/>
      <c r="AQ73" s="5"/>
      <c r="AR73" s="5"/>
    </row>
    <row r="74" spans="1:44" s="1" customFormat="1" ht="12" customHeight="1">
      <c r="A74" s="197" t="s">
        <v>72</v>
      </c>
      <c r="B74" s="39" t="s">
        <v>19</v>
      </c>
      <c r="C74" s="41" t="s">
        <v>20</v>
      </c>
      <c r="D74" s="98">
        <v>63510</v>
      </c>
      <c r="E74" s="98">
        <v>7700</v>
      </c>
      <c r="F74" s="98">
        <v>7700</v>
      </c>
      <c r="G74" s="98">
        <v>0</v>
      </c>
      <c r="H74" s="98">
        <v>0</v>
      </c>
      <c r="I74" s="98">
        <v>0</v>
      </c>
      <c r="J74" s="98">
        <v>55810</v>
      </c>
      <c r="K74" s="98">
        <v>18956</v>
      </c>
      <c r="L74" s="98">
        <v>32206</v>
      </c>
      <c r="M74" s="98">
        <v>3628</v>
      </c>
      <c r="N74" s="98">
        <v>1020</v>
      </c>
      <c r="O74" s="92">
        <f t="shared" si="7"/>
        <v>100</v>
      </c>
      <c r="P74" s="92">
        <f t="shared" si="7"/>
        <v>33.96523920444365</v>
      </c>
      <c r="Q74" s="92">
        <f t="shared" si="7"/>
        <v>57.706504210714925</v>
      </c>
      <c r="R74" s="92">
        <f t="shared" si="7"/>
        <v>6.500627127754882</v>
      </c>
      <c r="S74" s="92">
        <f t="shared" si="7"/>
        <v>1.8276294570865437</v>
      </c>
      <c r="T74" s="4"/>
      <c r="U74" s="93"/>
      <c r="V74" s="93"/>
      <c r="W74" s="93"/>
      <c r="X74" s="93"/>
      <c r="Y74" s="93"/>
      <c r="Z74" s="93"/>
      <c r="AA74" s="93"/>
      <c r="AC74" s="93"/>
      <c r="AQ74" s="5"/>
      <c r="AR74" s="5"/>
    </row>
    <row r="75" spans="1:44" s="1" customFormat="1" ht="12" customHeight="1">
      <c r="A75" s="206"/>
      <c r="B75" s="39" t="s">
        <v>21</v>
      </c>
      <c r="C75" s="41" t="s">
        <v>22</v>
      </c>
      <c r="D75" s="98">
        <v>60911</v>
      </c>
      <c r="E75" s="98">
        <v>7082</v>
      </c>
      <c r="F75" s="98">
        <v>7082</v>
      </c>
      <c r="G75" s="98">
        <v>0</v>
      </c>
      <c r="H75" s="98">
        <v>0</v>
      </c>
      <c r="I75" s="98">
        <v>0</v>
      </c>
      <c r="J75" s="98">
        <v>53829</v>
      </c>
      <c r="K75" s="98">
        <v>16571</v>
      </c>
      <c r="L75" s="98">
        <v>28972</v>
      </c>
      <c r="M75" s="98">
        <v>2950</v>
      </c>
      <c r="N75" s="98">
        <v>5336</v>
      </c>
      <c r="O75" s="92">
        <f t="shared" si="7"/>
        <v>100</v>
      </c>
      <c r="P75" s="92">
        <f t="shared" si="7"/>
        <v>30.78452135466013</v>
      </c>
      <c r="Q75" s="92">
        <f t="shared" si="7"/>
        <v>53.82228910067064</v>
      </c>
      <c r="R75" s="92">
        <f t="shared" si="7"/>
        <v>5.480317301083059</v>
      </c>
      <c r="S75" s="92">
        <f t="shared" si="7"/>
        <v>9.912872243586172</v>
      </c>
      <c r="T75" s="4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Q75" s="5"/>
      <c r="AR75" s="5"/>
    </row>
    <row r="76" spans="1:44" s="1" customFormat="1" ht="12" customHeight="1">
      <c r="A76" s="31" t="s">
        <v>73</v>
      </c>
      <c r="B76" s="15" t="s">
        <v>15</v>
      </c>
      <c r="C76" s="34" t="s">
        <v>16</v>
      </c>
      <c r="D76" s="97">
        <v>113111</v>
      </c>
      <c r="E76" s="99">
        <v>13260</v>
      </c>
      <c r="F76" s="99">
        <v>13260</v>
      </c>
      <c r="G76" s="99">
        <v>0</v>
      </c>
      <c r="H76" s="99">
        <v>0</v>
      </c>
      <c r="I76" s="99">
        <v>0</v>
      </c>
      <c r="J76" s="99">
        <v>99851</v>
      </c>
      <c r="K76" s="99">
        <v>32344</v>
      </c>
      <c r="L76" s="99">
        <v>55777</v>
      </c>
      <c r="M76" s="99">
        <v>5873</v>
      </c>
      <c r="N76" s="99">
        <v>5857</v>
      </c>
      <c r="O76" s="90">
        <f t="shared" si="7"/>
        <v>100</v>
      </c>
      <c r="P76" s="90">
        <f t="shared" si="7"/>
        <v>32.39226447406636</v>
      </c>
      <c r="Q76" s="90">
        <f t="shared" si="7"/>
        <v>55.860231745300496</v>
      </c>
      <c r="R76" s="90">
        <f t="shared" si="7"/>
        <v>5.881763828103875</v>
      </c>
      <c r="S76" s="90">
        <f t="shared" si="7"/>
        <v>5.865739952529268</v>
      </c>
      <c r="T76" s="4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I76" s="93"/>
      <c r="AQ76" s="5"/>
      <c r="AR76" s="5"/>
    </row>
    <row r="77" spans="1:44" s="1" customFormat="1" ht="12" customHeight="1">
      <c r="A77" s="200" t="s">
        <v>74</v>
      </c>
      <c r="B77" s="27" t="s">
        <v>19</v>
      </c>
      <c r="C77" s="40" t="s">
        <v>20</v>
      </c>
      <c r="D77" s="98">
        <v>57062</v>
      </c>
      <c r="E77" s="100">
        <v>6875</v>
      </c>
      <c r="F77" s="100">
        <v>6875</v>
      </c>
      <c r="G77" s="100">
        <v>0</v>
      </c>
      <c r="H77" s="100">
        <v>0</v>
      </c>
      <c r="I77" s="100">
        <v>0</v>
      </c>
      <c r="J77" s="100">
        <v>50187</v>
      </c>
      <c r="K77" s="100">
        <v>17055</v>
      </c>
      <c r="L77" s="100">
        <v>29014</v>
      </c>
      <c r="M77" s="100">
        <v>3182</v>
      </c>
      <c r="N77" s="100">
        <v>936</v>
      </c>
      <c r="O77" s="91">
        <f t="shared" si="7"/>
        <v>100</v>
      </c>
      <c r="P77" s="91">
        <f t="shared" si="7"/>
        <v>33.98290393926714</v>
      </c>
      <c r="Q77" s="91">
        <f t="shared" si="7"/>
        <v>57.81178392810887</v>
      </c>
      <c r="R77" s="91">
        <f t="shared" si="7"/>
        <v>6.3402873254029934</v>
      </c>
      <c r="S77" s="91">
        <f t="shared" si="7"/>
        <v>1.8650248072209934</v>
      </c>
      <c r="T77" s="4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I77" s="93"/>
      <c r="AQ77" s="5"/>
      <c r="AR77" s="5"/>
    </row>
    <row r="78" spans="1:44" s="1" customFormat="1" ht="12" customHeight="1">
      <c r="A78" s="206"/>
      <c r="B78" s="27" t="s">
        <v>21</v>
      </c>
      <c r="C78" s="40" t="s">
        <v>22</v>
      </c>
      <c r="D78" s="98">
        <v>56049</v>
      </c>
      <c r="E78" s="100">
        <v>6385</v>
      </c>
      <c r="F78" s="100">
        <v>6385</v>
      </c>
      <c r="G78" s="100">
        <v>0</v>
      </c>
      <c r="H78" s="100">
        <v>0</v>
      </c>
      <c r="I78" s="100">
        <v>0</v>
      </c>
      <c r="J78" s="100">
        <v>49664</v>
      </c>
      <c r="K78" s="100">
        <v>15289</v>
      </c>
      <c r="L78" s="100">
        <v>26763</v>
      </c>
      <c r="M78" s="100">
        <v>2691</v>
      </c>
      <c r="N78" s="100">
        <v>4921</v>
      </c>
      <c r="O78" s="91">
        <f t="shared" si="7"/>
        <v>100</v>
      </c>
      <c r="P78" s="91">
        <f t="shared" si="7"/>
        <v>30.784874355670105</v>
      </c>
      <c r="Q78" s="91">
        <f t="shared" si="7"/>
        <v>53.88812822164949</v>
      </c>
      <c r="R78" s="91">
        <f t="shared" si="7"/>
        <v>5.418411726804124</v>
      </c>
      <c r="S78" s="91">
        <f t="shared" si="7"/>
        <v>9.908585695876289</v>
      </c>
      <c r="T78" s="4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Q78" s="5"/>
      <c r="AR78" s="5"/>
    </row>
    <row r="79" spans="1:44" s="1" customFormat="1" ht="12" customHeight="1">
      <c r="A79" s="31" t="s">
        <v>75</v>
      </c>
      <c r="B79" s="15" t="s">
        <v>15</v>
      </c>
      <c r="C79" s="34" t="s">
        <v>16</v>
      </c>
      <c r="D79" s="97">
        <v>11310</v>
      </c>
      <c r="E79" s="99">
        <v>1522</v>
      </c>
      <c r="F79" s="99">
        <v>1522</v>
      </c>
      <c r="G79" s="99">
        <v>0</v>
      </c>
      <c r="H79" s="99">
        <v>0</v>
      </c>
      <c r="I79" s="99">
        <v>0</v>
      </c>
      <c r="J79" s="99">
        <v>9788</v>
      </c>
      <c r="K79" s="99">
        <v>3183</v>
      </c>
      <c r="L79" s="99">
        <v>5401</v>
      </c>
      <c r="M79" s="99">
        <v>705</v>
      </c>
      <c r="N79" s="99">
        <v>499</v>
      </c>
      <c r="O79" s="90">
        <f t="shared" si="7"/>
        <v>100</v>
      </c>
      <c r="P79" s="90">
        <f t="shared" si="7"/>
        <v>32.51941152431549</v>
      </c>
      <c r="Q79" s="90">
        <f t="shared" si="7"/>
        <v>55.17981201471189</v>
      </c>
      <c r="R79" s="90">
        <f t="shared" si="7"/>
        <v>7.202697180220678</v>
      </c>
      <c r="S79" s="90">
        <f t="shared" si="7"/>
        <v>5.098079280751941</v>
      </c>
      <c r="T79" s="4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Q79" s="5"/>
      <c r="AR79" s="5"/>
    </row>
    <row r="80" spans="1:44" s="1" customFormat="1" ht="12" customHeight="1">
      <c r="A80" s="200" t="s">
        <v>76</v>
      </c>
      <c r="B80" s="27" t="s">
        <v>19</v>
      </c>
      <c r="C80" s="40" t="s">
        <v>20</v>
      </c>
      <c r="D80" s="98">
        <v>6448</v>
      </c>
      <c r="E80" s="100">
        <v>825</v>
      </c>
      <c r="F80" s="100">
        <v>825</v>
      </c>
      <c r="G80" s="100">
        <v>0</v>
      </c>
      <c r="H80" s="100">
        <v>0</v>
      </c>
      <c r="I80" s="100">
        <v>0</v>
      </c>
      <c r="J80" s="100">
        <v>5623</v>
      </c>
      <c r="K80" s="100">
        <v>1901</v>
      </c>
      <c r="L80" s="100">
        <v>3192</v>
      </c>
      <c r="M80" s="100">
        <v>446</v>
      </c>
      <c r="N80" s="100">
        <v>84</v>
      </c>
      <c r="O80" s="91">
        <f t="shared" si="7"/>
        <v>100</v>
      </c>
      <c r="P80" s="91">
        <f t="shared" si="7"/>
        <v>33.807576027031836</v>
      </c>
      <c r="Q80" s="91">
        <f t="shared" si="7"/>
        <v>56.76685043571047</v>
      </c>
      <c r="R80" s="91">
        <f t="shared" si="7"/>
        <v>7.931709052107417</v>
      </c>
      <c r="S80" s="91">
        <f t="shared" si="7"/>
        <v>1.4938644851502756</v>
      </c>
      <c r="T80" s="4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Q80" s="5"/>
      <c r="AR80" s="5"/>
    </row>
    <row r="81" spans="1:44" s="1" customFormat="1" ht="12" customHeight="1">
      <c r="A81" s="206"/>
      <c r="B81" s="27" t="s">
        <v>21</v>
      </c>
      <c r="C81" s="40" t="s">
        <v>22</v>
      </c>
      <c r="D81" s="98">
        <v>4862</v>
      </c>
      <c r="E81" s="100">
        <v>697</v>
      </c>
      <c r="F81" s="100">
        <v>697</v>
      </c>
      <c r="G81" s="100">
        <v>0</v>
      </c>
      <c r="H81" s="100">
        <v>0</v>
      </c>
      <c r="I81" s="100">
        <v>0</v>
      </c>
      <c r="J81" s="100">
        <v>4165</v>
      </c>
      <c r="K81" s="100">
        <v>1282</v>
      </c>
      <c r="L81" s="100">
        <v>2209</v>
      </c>
      <c r="M81" s="100">
        <v>259</v>
      </c>
      <c r="N81" s="100">
        <v>415</v>
      </c>
      <c r="O81" s="91">
        <f t="shared" si="7"/>
        <v>100</v>
      </c>
      <c r="P81" s="91">
        <f t="shared" si="7"/>
        <v>30.78031212484994</v>
      </c>
      <c r="Q81" s="91">
        <f t="shared" si="7"/>
        <v>53.037214885954384</v>
      </c>
      <c r="R81" s="91">
        <f t="shared" si="7"/>
        <v>6.218487394957983</v>
      </c>
      <c r="S81" s="91">
        <f t="shared" si="7"/>
        <v>9.963985594237695</v>
      </c>
      <c r="T81" s="4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Q81" s="5"/>
      <c r="AR81" s="5"/>
    </row>
    <row r="82" spans="1:44" s="1" customFormat="1" ht="12" customHeight="1">
      <c r="A82" s="17" t="s">
        <v>92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/>
      <c r="N82"/>
      <c r="O82"/>
      <c r="P82"/>
      <c r="Q82"/>
      <c r="R82"/>
      <c r="S82"/>
      <c r="T82" s="4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Q82" s="5"/>
      <c r="AR82" s="5"/>
    </row>
    <row r="83" spans="1:44" s="1" customFormat="1" ht="12" customHeight="1">
      <c r="A83" s="30" t="s">
        <v>91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4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Q83" s="5"/>
      <c r="AR83" s="5"/>
    </row>
    <row r="84" spans="1:44" s="1" customFormat="1" ht="12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4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Q84" s="5"/>
      <c r="AR84" s="5"/>
    </row>
    <row r="85" spans="21:44" ht="12" customHeight="1"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Q85" s="5"/>
      <c r="AR85" s="5"/>
    </row>
    <row r="86" spans="21:35" ht="15.75"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</row>
    <row r="87" spans="21:35" ht="15.75"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</row>
    <row r="88" spans="1:4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4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Q88"/>
      <c r="AR88"/>
    </row>
    <row r="89" spans="1:44" s="1" customFormat="1" ht="15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4"/>
      <c r="U89" s="93"/>
      <c r="V89" s="93"/>
      <c r="W89" s="93"/>
      <c r="X89" s="93"/>
      <c r="Y89" s="93"/>
      <c r="AA89" s="93"/>
      <c r="AB89" s="93"/>
      <c r="AC89" s="93"/>
      <c r="AG89" s="93"/>
      <c r="AH89" s="93"/>
      <c r="AI89" s="93"/>
      <c r="AQ89"/>
      <c r="AR89"/>
    </row>
    <row r="90" spans="1:4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4"/>
      <c r="U90" s="93"/>
      <c r="V90" s="93"/>
      <c r="W90" s="93"/>
      <c r="X90" s="93"/>
      <c r="AA90" s="93"/>
      <c r="AB90" s="93"/>
      <c r="AG90" s="93"/>
      <c r="AH90" s="93"/>
      <c r="AI90" s="93"/>
      <c r="AQ90"/>
      <c r="AR90"/>
    </row>
    <row r="91" spans="1:44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4"/>
      <c r="U91" s="93"/>
      <c r="AG91" s="93"/>
      <c r="AQ91"/>
      <c r="AR91"/>
    </row>
    <row r="92" spans="1:44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4"/>
      <c r="AQ92"/>
      <c r="AR92"/>
    </row>
    <row r="93" spans="1:4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4"/>
      <c r="AQ93"/>
      <c r="AR93"/>
    </row>
    <row r="94" spans="1:4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4"/>
      <c r="AQ94"/>
      <c r="AR94"/>
    </row>
    <row r="95" spans="1:4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4"/>
      <c r="AQ95"/>
      <c r="AR95"/>
    </row>
    <row r="96" spans="1:4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"/>
      <c r="AQ96"/>
      <c r="AR96"/>
    </row>
    <row r="97" spans="1:4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4"/>
      <c r="AQ97"/>
      <c r="AR97"/>
    </row>
    <row r="98" spans="1:4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4"/>
      <c r="AQ98"/>
      <c r="AR98"/>
    </row>
    <row r="99" spans="1:4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4"/>
      <c r="AQ99"/>
      <c r="AR99"/>
    </row>
    <row r="100" spans="1:4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4"/>
      <c r="AQ100"/>
      <c r="AR100"/>
    </row>
    <row r="101" spans="1:44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4"/>
      <c r="AQ101"/>
      <c r="AR101"/>
    </row>
    <row r="102" spans="1:44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4"/>
      <c r="AQ102"/>
      <c r="AR102"/>
    </row>
    <row r="103" spans="1:4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4"/>
      <c r="AQ103"/>
      <c r="AR103"/>
    </row>
    <row r="104" spans="1:4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4"/>
      <c r="AQ104"/>
      <c r="AR104"/>
    </row>
    <row r="105" spans="1:4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4"/>
      <c r="AQ105"/>
      <c r="AR105"/>
    </row>
    <row r="106" spans="1:44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4"/>
      <c r="AQ106"/>
      <c r="AR106"/>
    </row>
  </sheetData>
  <sheetProtection/>
  <mergeCells count="40">
    <mergeCell ref="A71:A72"/>
    <mergeCell ref="A74:A75"/>
    <mergeCell ref="A77:A78"/>
    <mergeCell ref="A80:A81"/>
    <mergeCell ref="A53:A54"/>
    <mergeCell ref="A56:A57"/>
    <mergeCell ref="A59:A60"/>
    <mergeCell ref="A62:A63"/>
    <mergeCell ref="A65:A66"/>
    <mergeCell ref="A68:A69"/>
    <mergeCell ref="A35:A36"/>
    <mergeCell ref="A38:A39"/>
    <mergeCell ref="A41:A42"/>
    <mergeCell ref="A44:A45"/>
    <mergeCell ref="A47:A48"/>
    <mergeCell ref="A50:A51"/>
    <mergeCell ref="A17:A18"/>
    <mergeCell ref="A20:A21"/>
    <mergeCell ref="A23:A24"/>
    <mergeCell ref="A26:A27"/>
    <mergeCell ref="A29:A30"/>
    <mergeCell ref="A32:A33"/>
    <mergeCell ref="AG4:AI4"/>
    <mergeCell ref="AJ4:AL4"/>
    <mergeCell ref="AN4:AP4"/>
    <mergeCell ref="A7:A9"/>
    <mergeCell ref="A11:A12"/>
    <mergeCell ref="A14:A15"/>
    <mergeCell ref="O4:S4"/>
    <mergeCell ref="T4:T5"/>
    <mergeCell ref="U4:W4"/>
    <mergeCell ref="X4:Z4"/>
    <mergeCell ref="AA4:AC4"/>
    <mergeCell ref="AD4:AF4"/>
    <mergeCell ref="A1:M1"/>
    <mergeCell ref="A4:A6"/>
    <mergeCell ref="B4:C6"/>
    <mergeCell ref="D4:D5"/>
    <mergeCell ref="E4:I4"/>
    <mergeCell ref="J4:N4"/>
  </mergeCells>
  <printOptions horizontalCentered="1"/>
  <pageMargins left="0.7480314960629921" right="0.7480314960629921" top="0.7" bottom="0.7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2004-11-26T03:56:19Z</cp:lastPrinted>
  <dcterms:created xsi:type="dcterms:W3CDTF">2000-06-26T02:16:49Z</dcterms:created>
  <dcterms:modified xsi:type="dcterms:W3CDTF">2020-03-26T01:55:38Z</dcterms:modified>
  <cp:category/>
  <cp:version/>
  <cp:contentType/>
  <cp:contentStatus/>
</cp:coreProperties>
</file>