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activeTab="0"/>
  </bookViews>
  <sheets>
    <sheet name="年月Monthly" sheetId="1" r:id="rId1"/>
    <sheet name="2024區域別(累計)" sheetId="2" r:id="rId2"/>
    <sheet name="2023區域別(累計)" sheetId="3" r:id="rId3"/>
    <sheet name="2022區域別(累計)" sheetId="4" r:id="rId4"/>
    <sheet name="2021區域別(累計) " sheetId="5" r:id="rId5"/>
    <sheet name="2020區域別(累計)" sheetId="6" r:id="rId6"/>
    <sheet name="2019區域別(累計) " sheetId="7" r:id="rId7"/>
    <sheet name="2018區域別(累計)" sheetId="8" r:id="rId8"/>
    <sheet name="2017區域別(累計)" sheetId="9" r:id="rId9"/>
    <sheet name="2016區域別(累計)" sheetId="10" r:id="rId10"/>
    <sheet name="2015區域別(累計)" sheetId="11" r:id="rId11"/>
    <sheet name="2014區域別(累計)" sheetId="12" r:id="rId12"/>
    <sheet name="2013區域別(累計)" sheetId="13" r:id="rId13"/>
    <sheet name="2012區域別(累計)" sheetId="14" r:id="rId14"/>
    <sheet name="2011區域別(累計)" sheetId="15" r:id="rId15"/>
    <sheet name="2010區域別(累計)" sheetId="16" r:id="rId16"/>
    <sheet name="2009區域別(累計)" sheetId="17" r:id="rId17"/>
    <sheet name="2008區域別(累計)" sheetId="18" r:id="rId18"/>
    <sheet name="2007區域別(累計) " sheetId="19" r:id="rId19"/>
    <sheet name="2006區域別(累計) " sheetId="20" r:id="rId20"/>
  </sheets>
  <definedNames/>
  <calcPr fullCalcOnLoad="1"/>
</workbook>
</file>

<file path=xl/sharedStrings.xml><?xml version="1.0" encoding="utf-8"?>
<sst xmlns="http://schemas.openxmlformats.org/spreadsheetml/2006/main" count="1823" uniqueCount="526">
  <si>
    <t xml:space="preserve"> 資料來源： 本部營建署。 </t>
  </si>
  <si>
    <t>Source : Construction and Planning Agency, MOI.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</si>
  <si>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</si>
  <si>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</si>
  <si>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</si>
  <si>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</si>
  <si>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工業區 Industrial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</si>
  <si>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</si>
  <si>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</si>
  <si>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</si>
  <si>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</si>
  <si>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</si>
  <si>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</si>
  <si>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</si>
  <si>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</si>
  <si>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</si>
  <si>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 xml:space="preserve">  商業區 Commercial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</si>
  <si>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</si>
  <si>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</si>
  <si>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</si>
  <si>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</si>
  <si>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</si>
  <si>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</si>
  <si>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</si>
  <si>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</si>
  <si>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商業區 Commercial</t>
  </si>
  <si>
    <t xml:space="preserve">  工業區 Industrial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</si>
  <si>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</si>
  <si>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</si>
  <si>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</si>
  <si>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</si>
  <si>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</si>
  <si>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</si>
  <si>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</si>
  <si>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</si>
  <si>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</si>
  <si>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</si>
  <si>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</si>
  <si>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</si>
  <si>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</si>
  <si>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</si>
  <si>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</si>
  <si>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區域別 
Locality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</si>
  <si>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</si>
  <si>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</si>
  <si>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</si>
  <si>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</si>
  <si>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</si>
  <si>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</si>
  <si>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</si>
  <si>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</si>
  <si>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</si>
  <si>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</si>
  <si>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</si>
  <si>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</si>
  <si>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</si>
  <si>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</si>
  <si>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</si>
  <si>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</si>
  <si>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</si>
  <si>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</si>
  <si>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</si>
  <si>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</si>
  <si>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</si>
  <si>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</si>
  <si>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</si>
  <si>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</si>
  <si>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</si>
  <si>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</si>
  <si>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</si>
  <si>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</si>
  <si>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核總計</t>
  </si>
  <si>
    <t>核臺省</t>
  </si>
  <si>
    <t>核福建</t>
  </si>
  <si>
    <t>核年月monthly</t>
  </si>
  <si>
    <t>區域別 
Locality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</si>
  <si>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</si>
  <si>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</si>
  <si>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</si>
  <si>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</si>
  <si>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商業區 Commercial</t>
  </si>
  <si>
    <t xml:space="preserve">  工業區 Industrial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</si>
  <si>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</si>
  <si>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</si>
  <si>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</si>
  <si>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</si>
  <si>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</si>
  <si>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</si>
  <si>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</si>
  <si>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</si>
  <si>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</si>
  <si>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</si>
  <si>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</si>
  <si>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</si>
  <si>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</si>
  <si>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</si>
  <si>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</si>
  <si>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</si>
  <si>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</si>
  <si>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</si>
  <si>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</si>
  <si>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</si>
  <si>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</si>
  <si>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</si>
  <si>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</si>
  <si>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</si>
  <si>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</si>
  <si>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</si>
  <si>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</si>
  <si>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</si>
  <si>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</si>
  <si>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</si>
  <si>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</si>
  <si>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</si>
  <si>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</si>
  <si>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</si>
  <si>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</si>
  <si>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</si>
  <si>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</si>
  <si>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</si>
  <si>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</si>
  <si>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</si>
  <si>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</si>
  <si>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</si>
  <si>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</si>
  <si>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</si>
  <si>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核臺省</t>
  </si>
  <si>
    <t>核福建</t>
  </si>
  <si>
    <t>核年月monthly</t>
  </si>
  <si>
    <t>中華民國96年1-12月 Jan.-Dec., 2007</t>
  </si>
  <si>
    <t>區域別 
Locality</t>
  </si>
  <si>
    <t xml:space="preserve">  商業區 Commercial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</si>
  <si>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</si>
  <si>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</si>
  <si>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</si>
  <si>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</si>
  <si>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</si>
  <si>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</si>
  <si>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</si>
  <si>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</si>
  <si>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</si>
  <si>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</si>
  <si>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</si>
  <si>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</si>
  <si>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</si>
  <si>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</si>
  <si>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</si>
  <si>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</si>
  <si>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</si>
  <si>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</si>
  <si>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</si>
  <si>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</si>
  <si>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</si>
  <si>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</si>
  <si>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</si>
  <si>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</si>
  <si>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</si>
  <si>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</si>
  <si>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</si>
  <si>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</si>
  <si>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</si>
  <si>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</si>
  <si>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</si>
  <si>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</si>
  <si>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</si>
  <si>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</si>
  <si>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</si>
  <si>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核臺省</t>
  </si>
  <si>
    <t>核福建</t>
  </si>
  <si>
    <t>核年月monthly</t>
  </si>
  <si>
    <t>中華民國95年1-12月 Jan.-Dec., 2006</t>
  </si>
  <si>
    <t>中華民國97年1-12月 Jan.-Dec., 2008</t>
  </si>
  <si>
    <t>中華民國98年1-12月 Jan.-Dec., 2009</t>
  </si>
  <si>
    <t>區域別 
Locality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</si>
  <si>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</si>
  <si>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</si>
  <si>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</si>
  <si>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</si>
  <si>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商業區 Commercial</t>
  </si>
  <si>
    <t xml:space="preserve">  工業區 Industrial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</si>
  <si>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</si>
  <si>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</si>
  <si>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</si>
  <si>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</si>
  <si>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</si>
  <si>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</si>
  <si>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</si>
  <si>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</si>
  <si>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</si>
  <si>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</si>
  <si>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</si>
  <si>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</si>
  <si>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</si>
  <si>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</si>
  <si>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</si>
  <si>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</si>
  <si>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</si>
  <si>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</si>
  <si>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</si>
  <si>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</si>
  <si>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</si>
  <si>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</si>
  <si>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</si>
  <si>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</si>
  <si>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</si>
  <si>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</si>
  <si>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</si>
  <si>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</si>
  <si>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</si>
  <si>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</si>
  <si>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</si>
  <si>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</si>
  <si>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</si>
  <si>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</si>
  <si>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</si>
  <si>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</si>
  <si>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</si>
  <si>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</si>
  <si>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</si>
  <si>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</si>
  <si>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</si>
  <si>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</si>
  <si>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</si>
  <si>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</si>
  <si>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核臺省</t>
  </si>
  <si>
    <t>核福建</t>
  </si>
  <si>
    <t>核年月monthly</t>
  </si>
  <si>
    <t>中華民國99年1-12月 Jan.-Dec., 2010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</si>
  <si>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</si>
  <si>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</si>
  <si>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</si>
  <si>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</si>
  <si>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</si>
  <si>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</si>
  <si>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</si>
  <si>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</si>
  <si>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</si>
  <si>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</si>
  <si>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</si>
  <si>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</si>
  <si>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</si>
  <si>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</si>
  <si>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</si>
  <si>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</si>
  <si>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</si>
  <si>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</si>
  <si>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</si>
  <si>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</si>
  <si>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</si>
  <si>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</si>
  <si>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</si>
  <si>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</si>
  <si>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</si>
  <si>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 xml:space="preserve">資料來源： 本部營建署。 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</si>
  <si>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</si>
  <si>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中華民國100年1-12月 Jan.-Dec., 2011</t>
  </si>
  <si>
    <t>區域別 
Locality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</si>
  <si>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</si>
  <si>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</si>
  <si>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</si>
  <si>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</si>
  <si>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商業區 Commercial</t>
  </si>
  <si>
    <t xml:space="preserve">  工業區 Industrial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</si>
  <si>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</si>
  <si>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</si>
  <si>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</si>
  <si>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</si>
  <si>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</si>
  <si>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</si>
  <si>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</si>
  <si>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</si>
  <si>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</si>
  <si>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</si>
  <si>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</si>
  <si>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</si>
  <si>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</si>
  <si>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</si>
  <si>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</si>
  <si>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</si>
  <si>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</si>
  <si>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</si>
  <si>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</si>
  <si>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</si>
  <si>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</si>
  <si>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</si>
  <si>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</si>
  <si>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</si>
  <si>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</si>
  <si>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</si>
  <si>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</si>
  <si>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</si>
  <si>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</si>
  <si>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</si>
  <si>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</si>
  <si>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</si>
  <si>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</si>
  <si>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</si>
  <si>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</si>
  <si>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</si>
  <si>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</si>
  <si>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</si>
  <si>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</si>
  <si>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</si>
  <si>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</si>
  <si>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</si>
  <si>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核臺省</t>
  </si>
  <si>
    <t>核福建</t>
  </si>
  <si>
    <t>核年月monthly</t>
  </si>
  <si>
    <t>中華民國101年1-12月 Jan.- Dec., 2012</t>
  </si>
  <si>
    <t>區域別 
Locality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</si>
  <si>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</si>
  <si>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</si>
  <si>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</si>
  <si>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</si>
  <si>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商業區 Commercial</t>
  </si>
  <si>
    <t xml:space="preserve">  工業區 Industrial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</si>
  <si>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</si>
  <si>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</si>
  <si>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</si>
  <si>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</si>
  <si>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</si>
  <si>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</si>
  <si>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</si>
  <si>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</si>
  <si>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</si>
  <si>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</si>
  <si>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</si>
  <si>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</si>
  <si>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</si>
  <si>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</si>
  <si>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</si>
  <si>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</si>
  <si>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</si>
  <si>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</si>
  <si>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</si>
  <si>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</si>
  <si>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</si>
  <si>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</si>
  <si>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</si>
  <si>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</si>
  <si>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</si>
  <si>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</si>
  <si>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</si>
  <si>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</si>
  <si>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</si>
  <si>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</si>
  <si>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</si>
  <si>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</si>
  <si>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</si>
  <si>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</si>
  <si>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</si>
  <si>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</si>
  <si>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</si>
  <si>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</si>
  <si>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</si>
  <si>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</si>
  <si>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</si>
  <si>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</si>
  <si>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核臺省</t>
  </si>
  <si>
    <t>核福建</t>
  </si>
  <si>
    <t>核年月monthly</t>
  </si>
  <si>
    <t>中華民國102年1-12月 Jan.-Dec., 2013</t>
  </si>
  <si>
    <t>中華民國103年1-12月 Jan.-Dec., 2014</t>
  </si>
  <si>
    <t>總計  Total</t>
  </si>
  <si>
    <t>新 北 市 New Taipei City</t>
  </si>
  <si>
    <t>臺 北 市 Taipei City</t>
  </si>
  <si>
    <t>桃 園 市 Taoyuan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</si>
  <si>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</si>
  <si>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</si>
  <si>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</si>
  <si>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</si>
  <si>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</si>
  <si>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</si>
  <si>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</si>
  <si>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</si>
  <si>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</si>
  <si>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</si>
  <si>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</si>
  <si>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</si>
  <si>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</si>
  <si>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</si>
  <si>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</si>
  <si>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</si>
  <si>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</si>
  <si>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</si>
  <si>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</si>
  <si>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</si>
  <si>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</si>
  <si>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中華民國104年1-12月 Jan.-Dec., 2015</t>
  </si>
  <si>
    <t>中華民國105年1-12月 Jan.-Dec., 2016</t>
  </si>
  <si>
    <t>中華民國106年1-12月 Jan.-Dec., 2017</t>
  </si>
  <si>
    <t xml:space="preserve">表8.9- 核發建築物使用執照按使用分區別分  Usage License by Landuse Zones </t>
  </si>
  <si>
    <t>中華民國107年1-12月 Jan.-Dec., 2018</t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</si>
  <si>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8.9- </t>
    </r>
    <r>
      <rPr>
        <sz val="12"/>
        <rFont val="標楷體"/>
        <family val="4"/>
      </rPr>
      <t>核發建築物使用執照按使用分區別分</t>
    </r>
    <r>
      <rPr>
        <sz val="12"/>
        <rFont val="Times New Roman"/>
        <family val="1"/>
      </rPr>
      <t xml:space="preserve">  Usage License by Landuse Zones 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</si>
  <si>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別</t>
    </r>
    <r>
      <rPr>
        <sz val="10"/>
        <rFont val="Times New Roman"/>
        <family val="1"/>
      </rPr>
      <t xml:space="preserve"> 
Year (Month)</t>
    </r>
  </si>
  <si>
    <r>
      <t xml:space="preserve">  </t>
    </r>
    <r>
      <rPr>
        <sz val="8"/>
        <rFont val="新細明體"/>
        <family val="1"/>
      </rP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Grand-Total</t>
    </r>
  </si>
  <si>
    <r>
      <t xml:space="preserve">  </t>
    </r>
    <r>
      <rPr>
        <sz val="8"/>
        <rFont val="新細明體"/>
        <family val="1"/>
      </rPr>
      <t>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內</t>
    </r>
    <r>
      <rPr>
        <sz val="8"/>
        <rFont val="Times New Roman"/>
        <family val="1"/>
      </rPr>
      <t xml:space="preserve"> Urban Planning Zone</t>
    </r>
  </si>
  <si>
    <r>
      <t xml:space="preserve"> </t>
    </r>
    <r>
      <rPr>
        <sz val="8"/>
        <rFont val="新細明體"/>
        <family val="1"/>
      </rPr>
      <t>都市計畫區域外</t>
    </r>
    <r>
      <rPr>
        <sz val="8"/>
        <rFont val="Times New Roman"/>
        <family val="1"/>
      </rPr>
      <t xml:space="preserve"> Non-Urban</t>
    </r>
  </si>
  <si>
    <r>
      <t xml:space="preserve">  </t>
    </r>
    <r>
      <rPr>
        <sz val="8"/>
        <rFont val="新細明體"/>
        <family val="1"/>
      </rPr>
      <t>住宅區</t>
    </r>
    <r>
      <rPr>
        <sz val="8"/>
        <rFont val="Times New Roman"/>
        <family val="1"/>
      </rPr>
      <t xml:space="preserve"> Residential</t>
    </r>
  </si>
  <si>
    <r>
      <t xml:space="preserve">  </t>
    </r>
    <r>
      <rPr>
        <sz val="8"/>
        <rFont val="新細明體"/>
        <family val="1"/>
      </rPr>
      <t>商業區</t>
    </r>
    <r>
      <rPr>
        <sz val="8"/>
        <rFont val="Times New Roman"/>
        <family val="1"/>
      </rPr>
      <t xml:space="preserve"> Commercial</t>
    </r>
  </si>
  <si>
    <r>
      <t xml:space="preserve">  </t>
    </r>
    <r>
      <rPr>
        <sz val="8"/>
        <rFont val="新細明體"/>
        <family val="1"/>
      </rPr>
      <t>工業區</t>
    </r>
    <r>
      <rPr>
        <sz val="8"/>
        <rFont val="Times New Roman"/>
        <family val="1"/>
      </rPr>
      <t xml:space="preserve"> Industrial</t>
    </r>
  </si>
  <si>
    <r>
      <t xml:space="preserve">  </t>
    </r>
    <r>
      <rPr>
        <sz val="8"/>
        <rFont val="新細明體"/>
        <family val="1"/>
      </rPr>
      <t>行政區</t>
    </r>
    <r>
      <rPr>
        <sz val="8"/>
        <rFont val="Times New Roman"/>
        <family val="1"/>
      </rPr>
      <t xml:space="preserve"> Administration</t>
    </r>
  </si>
  <si>
    <r>
      <rPr>
        <sz val="8"/>
        <rFont val="新細明體"/>
        <family val="1"/>
      </rPr>
      <t>文教區</t>
    </r>
    <r>
      <rPr>
        <sz val="8"/>
        <rFont val="Times New Roman"/>
        <family val="1"/>
      </rPr>
      <t xml:space="preserve"> 
Education &amp; Culture  </t>
    </r>
  </si>
  <si>
    <r>
      <t xml:space="preserve">  </t>
    </r>
    <r>
      <rPr>
        <sz val="8"/>
        <rFont val="新細明體"/>
        <family val="1"/>
      </rPr>
      <t>風景區</t>
    </r>
    <r>
      <rPr>
        <sz val="8"/>
        <rFont val="Times New Roman"/>
        <family val="1"/>
      </rPr>
      <t xml:space="preserve"> 
Distinct Landscape</t>
    </r>
  </si>
  <si>
    <r>
      <t xml:space="preserve">  </t>
    </r>
    <r>
      <rPr>
        <sz val="8"/>
        <rFont val="新細明體"/>
        <family val="1"/>
      </rPr>
      <t>農業區</t>
    </r>
    <r>
      <rPr>
        <sz val="8"/>
        <rFont val="Times New Roman"/>
        <family val="1"/>
      </rPr>
      <t xml:space="preserve"> Agricultural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</si>
  <si>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         Others</t>
    </r>
  </si>
  <si>
    <r>
      <t xml:space="preserve">  </t>
    </r>
    <r>
      <rPr>
        <sz val="8"/>
        <rFont val="新細明體"/>
        <family val="1"/>
      </rPr>
      <t>住宅</t>
    </r>
    <r>
      <rPr>
        <sz val="8"/>
        <rFont val="Times New Roman"/>
        <family val="1"/>
      </rPr>
      <t xml:space="preserve"> Residential</t>
    </r>
  </si>
  <si>
    <r>
      <t xml:space="preserve">  </t>
    </r>
    <r>
      <rPr>
        <sz val="8"/>
        <rFont val="新細明體"/>
        <family val="1"/>
      </rPr>
      <t>非住宅</t>
    </r>
    <r>
      <rPr>
        <sz val="8"/>
        <rFont val="Times New Roman"/>
        <family val="1"/>
      </rPr>
      <t xml:space="preserve">               Others</t>
    </r>
  </si>
  <si>
    <r>
      <rPr>
        <sz val="8"/>
        <rFont val="新細明體"/>
        <family val="1"/>
      </rPr>
      <t xml:space="preserve">基地面積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</si>
  <si>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 xml:space="preserve">地面層面積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</si>
  <si>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</si>
  <si>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</si>
  <si>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</si>
  <si>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</si>
  <si>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8"/>
        <rFont val="新細明體"/>
        <family val="1"/>
      </rPr>
      <t>八十六年</t>
    </r>
    <r>
      <rPr>
        <sz val="8"/>
        <rFont val="Times New Roman"/>
        <family val="1"/>
      </rPr>
      <t xml:space="preserve"> 1997</t>
    </r>
  </si>
  <si>
    <r>
      <rPr>
        <sz val="8"/>
        <rFont val="新細明體"/>
        <family val="1"/>
      </rPr>
      <t>八十七年</t>
    </r>
    <r>
      <rPr>
        <sz val="8"/>
        <rFont val="Times New Roman"/>
        <family val="1"/>
      </rPr>
      <t xml:space="preserve"> 1998</t>
    </r>
  </si>
  <si>
    <r>
      <rPr>
        <sz val="8"/>
        <rFont val="新細明體"/>
        <family val="1"/>
      </rPr>
      <t>八十八年</t>
    </r>
    <r>
      <rPr>
        <sz val="8"/>
        <rFont val="Times New Roman"/>
        <family val="1"/>
      </rPr>
      <t xml:space="preserve"> 1999 </t>
    </r>
  </si>
  <si>
    <r>
      <rPr>
        <sz val="8"/>
        <rFont val="新細明體"/>
        <family val="1"/>
      </rPr>
      <t>八十九年</t>
    </r>
    <r>
      <rPr>
        <sz val="8"/>
        <rFont val="Times New Roman"/>
        <family val="1"/>
      </rPr>
      <t xml:space="preserve"> 2000</t>
    </r>
  </si>
  <si>
    <r>
      <rPr>
        <b/>
        <sz val="8"/>
        <rFont val="新細明體"/>
        <family val="1"/>
      </rPr>
      <t>九　十年</t>
    </r>
    <r>
      <rPr>
        <b/>
        <sz val="8"/>
        <rFont val="Times New Roman"/>
        <family val="1"/>
      </rPr>
      <t xml:space="preserve"> 2001</t>
    </r>
  </si>
  <si>
    <r>
      <rPr>
        <sz val="8"/>
        <rFont val="新細明體"/>
        <family val="1"/>
      </rPr>
      <t>九十一年</t>
    </r>
    <r>
      <rPr>
        <sz val="8"/>
        <rFont val="Times New Roman"/>
        <family val="1"/>
      </rPr>
      <t xml:space="preserve"> 2002 </t>
    </r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</si>
  <si>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</si>
  <si>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</si>
  <si>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</si>
  <si>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細明體"/>
        <family val="3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</si>
  <si>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</si>
  <si>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</si>
  <si>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</si>
  <si>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細明體"/>
        <family val="3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</si>
  <si>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細明體"/>
        <family val="3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</si>
  <si>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細明體"/>
        <family val="3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</si>
  <si>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細明體"/>
        <family val="3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</si>
  <si>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細明體"/>
        <family val="3"/>
      </rPr>
      <t>十二月</t>
    </r>
    <r>
      <rPr>
        <sz val="8"/>
        <rFont val="Times New Roman"/>
        <family val="1"/>
      </rPr>
      <t xml:space="preserve">  Dec. </t>
    </r>
  </si>
  <si>
    <r>
      <rPr>
        <sz val="8"/>
        <rFont val="新細明體"/>
        <family val="1"/>
      </rPr>
      <t>九十二年</t>
    </r>
    <r>
      <rPr>
        <sz val="8"/>
        <rFont val="Times New Roman"/>
        <family val="1"/>
      </rPr>
      <t xml:space="preserve"> 2003 </t>
    </r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</si>
  <si>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</si>
  <si>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</si>
  <si>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</si>
  <si>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細明體"/>
        <family val="3"/>
      </rPr>
      <t>四　月</t>
    </r>
    <r>
      <rPr>
        <sz val="8"/>
        <rFont val="Times New Roman"/>
        <family val="1"/>
      </rPr>
      <t xml:space="preserve">  Apr. </t>
    </r>
  </si>
  <si>
    <r>
      <rPr>
        <sz val="8"/>
        <rFont val="新細明體"/>
        <family val="1"/>
      </rPr>
      <t>九十三年</t>
    </r>
    <r>
      <rPr>
        <sz val="8"/>
        <rFont val="Times New Roman"/>
        <family val="1"/>
      </rPr>
      <t xml:space="preserve"> 2004</t>
    </r>
  </si>
  <si>
    <r>
      <rPr>
        <sz val="8"/>
        <rFont val="新細明體"/>
        <family val="1"/>
      </rPr>
      <t>九十四年</t>
    </r>
    <r>
      <rPr>
        <sz val="8"/>
        <rFont val="Times New Roman"/>
        <family val="1"/>
      </rPr>
      <t xml:space="preserve"> 2005</t>
    </r>
  </si>
  <si>
    <r>
      <rPr>
        <b/>
        <sz val="8"/>
        <rFont val="新細明體"/>
        <family val="1"/>
      </rPr>
      <t>九十五年</t>
    </r>
    <r>
      <rPr>
        <b/>
        <sz val="8"/>
        <rFont val="Times New Roman"/>
        <family val="1"/>
      </rPr>
      <t xml:space="preserve"> 2006</t>
    </r>
  </si>
  <si>
    <r>
      <rPr>
        <sz val="8"/>
        <rFont val="新細明體"/>
        <family val="1"/>
      </rPr>
      <t>九十六年</t>
    </r>
    <r>
      <rPr>
        <sz val="8"/>
        <rFont val="Times New Roman"/>
        <family val="1"/>
      </rPr>
      <t xml:space="preserve"> 2007</t>
    </r>
  </si>
  <si>
    <r>
      <rPr>
        <sz val="8"/>
        <rFont val="新細明體"/>
        <family val="1"/>
      </rPr>
      <t>九十七年</t>
    </r>
    <r>
      <rPr>
        <sz val="8"/>
        <rFont val="Times New Roman"/>
        <family val="1"/>
      </rPr>
      <t xml:space="preserve"> 2008</t>
    </r>
  </si>
  <si>
    <r>
      <rPr>
        <sz val="8"/>
        <rFont val="新細明體"/>
        <family val="1"/>
      </rPr>
      <t>九十八年</t>
    </r>
    <r>
      <rPr>
        <sz val="8"/>
        <rFont val="Times New Roman"/>
        <family val="1"/>
      </rPr>
      <t xml:space="preserve"> 2009</t>
    </r>
  </si>
  <si>
    <r>
      <rPr>
        <sz val="8"/>
        <rFont val="新細明體"/>
        <family val="1"/>
      </rPr>
      <t>九十九年</t>
    </r>
    <r>
      <rPr>
        <sz val="8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</si>
  <si>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一〇〇年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</si>
  <si>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一〇一年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</si>
  <si>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一〇二年</t>
    </r>
    <r>
      <rPr>
        <sz val="9"/>
        <rFont val="Times New Roman"/>
        <family val="1"/>
      </rPr>
      <t>2013</t>
    </r>
  </si>
  <si>
    <r>
      <rPr>
        <sz val="9"/>
        <rFont val="新細明體"/>
        <family val="1"/>
      </rPr>
      <t>一〇三年</t>
    </r>
    <r>
      <rPr>
        <sz val="9"/>
        <rFont val="Times New Roman"/>
        <family val="1"/>
      </rPr>
      <t>2014</t>
    </r>
  </si>
  <si>
    <r>
      <rPr>
        <sz val="9"/>
        <rFont val="新細明體"/>
        <family val="1"/>
      </rPr>
      <t>一〇四年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</si>
  <si>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一〇五年</t>
    </r>
    <r>
      <rPr>
        <b/>
        <sz val="9"/>
        <rFont val="Times New Roman"/>
        <family val="1"/>
      </rPr>
      <t>2016</t>
    </r>
  </si>
  <si>
    <t xml:space="preserve"> 六　月  June </t>
  </si>
  <si>
    <r>
      <rPr>
        <sz val="9"/>
        <rFont val="新細明體"/>
        <family val="1"/>
      </rPr>
      <t>一〇六年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</si>
  <si>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一〇七年</t>
    </r>
    <r>
      <rPr>
        <sz val="9"/>
        <rFont val="Times New Roman"/>
        <family val="1"/>
      </rPr>
      <t>2018</t>
    </r>
  </si>
  <si>
    <r>
      <rPr>
        <sz val="8"/>
        <rFont val="新細明體"/>
        <family val="1"/>
      </rPr>
      <t>更新日期：</t>
    </r>
  </si>
  <si>
    <r>
      <rPr>
        <sz val="8"/>
        <rFont val="新細明體"/>
        <family val="1"/>
      </rPr>
      <t>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1. 85</t>
    </r>
    <r>
      <rPr>
        <sz val="8"/>
        <rFont val="新細明體"/>
        <family val="1"/>
      </rPr>
      <t>年以前資料不含福建省。</t>
    </r>
    <r>
      <rPr>
        <sz val="8"/>
        <rFont val="Times New Roman"/>
        <family val="1"/>
      </rPr>
      <t xml:space="preserve"> 2.95</t>
    </r>
    <r>
      <rPr>
        <sz val="8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年起統計對象新增內政部指定特定主管建築機關，包括交通部國道高速公路局、經濟部加工出口區管理處、經濟部水利署台北水源特定區管理局、新竹科學工業園區管理局、中部科學工業園區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開發籌備處、南部科學工業園區管理局、行政院農業委員會屏東農業生物技術園區籌備處等機關。</t>
    </r>
  </si>
  <si>
    <r>
      <rPr>
        <sz val="9"/>
        <rFont val="新細明體"/>
        <family val="1"/>
      </rPr>
      <t>內政部指定特設主管
建築機關</t>
    </r>
  </si>
  <si>
    <r>
      <rPr>
        <sz val="9"/>
        <rFont val="新細明體"/>
        <family val="1"/>
      </rPr>
      <t>核總計</t>
    </r>
  </si>
  <si>
    <r>
      <rPr>
        <sz val="9"/>
        <rFont val="新細明體"/>
        <family val="1"/>
      </rPr>
      <t>核臺省</t>
    </r>
  </si>
  <si>
    <r>
      <rPr>
        <sz val="9"/>
        <rFont val="新細明體"/>
        <family val="1"/>
      </rPr>
      <t>核福建</t>
    </r>
  </si>
  <si>
    <r>
      <rPr>
        <sz val="10"/>
        <rFont val="新細明體"/>
        <family val="1"/>
      </rPr>
      <t>區域別</t>
    </r>
    <r>
      <rPr>
        <sz val="10"/>
        <rFont val="Times New Roman"/>
        <family val="1"/>
      </rPr>
      <t xml:space="preserve"> 
Locality</t>
    </r>
  </si>
  <si>
    <r>
      <t xml:space="preserve">  </t>
    </r>
    <r>
      <rPr>
        <sz val="8"/>
        <rFont val="新細明體"/>
        <family val="1"/>
      </rP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Grand-Total</t>
    </r>
  </si>
  <si>
    <r>
      <t xml:space="preserve">  </t>
    </r>
    <r>
      <rPr>
        <sz val="8"/>
        <rFont val="新細明體"/>
        <family val="1"/>
      </rPr>
      <t>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內</t>
    </r>
    <r>
      <rPr>
        <sz val="8"/>
        <rFont val="Times New Roman"/>
        <family val="1"/>
      </rPr>
      <t xml:space="preserve"> Urban Planning Zone</t>
    </r>
  </si>
  <si>
    <r>
      <t xml:space="preserve"> </t>
    </r>
    <r>
      <rPr>
        <sz val="8"/>
        <rFont val="新細明體"/>
        <family val="1"/>
      </rPr>
      <t>都市計畫區域外</t>
    </r>
    <r>
      <rPr>
        <sz val="8"/>
        <rFont val="Times New Roman"/>
        <family val="1"/>
      </rPr>
      <t xml:space="preserve"> Non-Urban</t>
    </r>
  </si>
  <si>
    <r>
      <t xml:space="preserve">  </t>
    </r>
    <r>
      <rPr>
        <sz val="8"/>
        <rFont val="新細明體"/>
        <family val="1"/>
      </rPr>
      <t>住宅區</t>
    </r>
    <r>
      <rPr>
        <sz val="8"/>
        <rFont val="Times New Roman"/>
        <family val="1"/>
      </rPr>
      <t xml:space="preserve"> Residential</t>
    </r>
  </si>
  <si>
    <r>
      <t xml:space="preserve">  </t>
    </r>
    <r>
      <rPr>
        <sz val="8"/>
        <rFont val="新細明體"/>
        <family val="1"/>
      </rPr>
      <t>商業區</t>
    </r>
    <r>
      <rPr>
        <sz val="8"/>
        <rFont val="Times New Roman"/>
        <family val="1"/>
      </rPr>
      <t xml:space="preserve"> Commercial</t>
    </r>
  </si>
  <si>
    <r>
      <t xml:space="preserve">  </t>
    </r>
    <r>
      <rPr>
        <sz val="8"/>
        <rFont val="新細明體"/>
        <family val="1"/>
      </rPr>
      <t>工業區</t>
    </r>
    <r>
      <rPr>
        <sz val="8"/>
        <rFont val="Times New Roman"/>
        <family val="1"/>
      </rPr>
      <t xml:space="preserve"> Industrial</t>
    </r>
  </si>
  <si>
    <r>
      <t xml:space="preserve">  </t>
    </r>
    <r>
      <rPr>
        <sz val="8"/>
        <rFont val="新細明體"/>
        <family val="1"/>
      </rPr>
      <t>行政區</t>
    </r>
    <r>
      <rPr>
        <sz val="8"/>
        <rFont val="Times New Roman"/>
        <family val="1"/>
      </rPr>
      <t xml:space="preserve"> Administration</t>
    </r>
  </si>
  <si>
    <r>
      <rPr>
        <sz val="8"/>
        <rFont val="新細明體"/>
        <family val="1"/>
      </rPr>
      <t>文教區</t>
    </r>
    <r>
      <rPr>
        <sz val="8"/>
        <rFont val="Times New Roman"/>
        <family val="1"/>
      </rPr>
      <t xml:space="preserve"> 
Education &amp; Culture  </t>
    </r>
  </si>
  <si>
    <r>
      <t xml:space="preserve">  </t>
    </r>
    <r>
      <rPr>
        <sz val="8"/>
        <rFont val="新細明體"/>
        <family val="1"/>
      </rPr>
      <t>風景區</t>
    </r>
    <r>
      <rPr>
        <sz val="8"/>
        <rFont val="Times New Roman"/>
        <family val="1"/>
      </rPr>
      <t xml:space="preserve"> 
Distinct Landscape</t>
    </r>
  </si>
  <si>
    <r>
      <t xml:space="preserve">  </t>
    </r>
    <r>
      <rPr>
        <sz val="8"/>
        <rFont val="新細明體"/>
        <family val="1"/>
      </rPr>
      <t>農業區</t>
    </r>
    <r>
      <rPr>
        <sz val="8"/>
        <rFont val="Times New Roman"/>
        <family val="1"/>
      </rPr>
      <t xml:space="preserve"> Agricultural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</si>
  <si>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         Others</t>
    </r>
  </si>
  <si>
    <r>
      <t xml:space="preserve">  </t>
    </r>
    <r>
      <rPr>
        <sz val="8"/>
        <rFont val="新細明體"/>
        <family val="1"/>
      </rPr>
      <t>住宅</t>
    </r>
    <r>
      <rPr>
        <sz val="8"/>
        <rFont val="Times New Roman"/>
        <family val="1"/>
      </rPr>
      <t xml:space="preserve"> Residential</t>
    </r>
  </si>
  <si>
    <r>
      <t xml:space="preserve">  </t>
    </r>
    <r>
      <rPr>
        <sz val="8"/>
        <rFont val="新細明體"/>
        <family val="1"/>
      </rPr>
      <t>非住宅</t>
    </r>
    <r>
      <rPr>
        <sz val="8"/>
        <rFont val="Times New Roman"/>
        <family val="1"/>
      </rPr>
      <t xml:space="preserve">               Others</t>
    </r>
  </si>
  <si>
    <r>
      <rPr>
        <sz val="8"/>
        <rFont val="新細明體"/>
        <family val="1"/>
      </rPr>
      <t xml:space="preserve">基地面積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</si>
  <si>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 xml:space="preserve">地面層面積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</si>
  <si>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</si>
  <si>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</si>
  <si>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New Taipei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</si>
  <si>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</t>
    </r>
  </si>
  <si>
    <r>
      <rPr>
        <sz val="8"/>
        <rFont val="新細明體"/>
        <family val="1"/>
      </rP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Taoyuan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</si>
  <si>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Taichung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</si>
  <si>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Tainan City</t>
    </r>
  </si>
  <si>
    <r>
      <rPr>
        <sz val="8"/>
        <rFont val="新細明體"/>
        <family val="1"/>
      </rP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</t>
    </r>
  </si>
  <si>
    <r>
      <rPr>
        <sz val="8"/>
        <color indexed="12"/>
        <rFont val="新細明體"/>
        <family val="1"/>
      </rP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</si>
  <si>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</si>
  <si>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</si>
  <si>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</si>
  <si>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</si>
  <si>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</si>
  <si>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</si>
  <si>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</si>
  <si>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</si>
  <si>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</si>
  <si>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</si>
  <si>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</si>
  <si>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</si>
  <si>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</si>
  <si>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 Chiayi City</t>
    </r>
  </si>
  <si>
    <r>
      <rPr>
        <sz val="8"/>
        <rFont val="新細明體"/>
        <family val="1"/>
      </rP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</si>
  <si>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</si>
  <si>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 Lienchiang County </t>
    </r>
  </si>
  <si>
    <r>
      <rPr>
        <sz val="8"/>
        <rFont val="新細明體"/>
        <family val="1"/>
      </rPr>
      <t>資料來源：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本部營建署。</t>
    </r>
    <r>
      <rPr>
        <sz val="8"/>
        <rFont val="Times New Roman"/>
        <family val="1"/>
      </rPr>
      <t xml:space="preserve"> </t>
    </r>
  </si>
  <si>
    <r>
      <rPr>
        <sz val="9"/>
        <rFont val="細明體"/>
        <family val="3"/>
      </rPr>
      <t>核年月</t>
    </r>
    <r>
      <rPr>
        <sz val="9"/>
        <rFont val="Times New Roman"/>
        <family val="1"/>
      </rPr>
      <t>monthly</t>
    </r>
  </si>
  <si>
    <r>
      <rPr>
        <sz val="8"/>
        <rFont val="新細明體"/>
        <family val="1"/>
      </rPr>
      <t>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1.85</t>
    </r>
    <r>
      <rPr>
        <sz val="8"/>
        <rFont val="新細明體"/>
        <family val="1"/>
      </rPr>
      <t>年以前資料不含福建省。</t>
    </r>
    <r>
      <rPr>
        <sz val="8"/>
        <rFont val="Times New Roman"/>
        <family val="1"/>
      </rPr>
      <t xml:space="preserve"> 2.95</t>
    </r>
    <r>
      <rPr>
        <sz val="8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年起統計對象新增內政部指定特定主管建築機關，包括交通部國道高速公路局、經濟部加工出口區管理處、經濟部水利署台北水源特定區管理局、新竹科學工業園區管理局、中部科學工業園區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開發籌備處、南部科學工業園區管理局、行政院農業委員會屏東農業生物技術園區籌備處等機關。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</si>
  <si>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2019</t>
    </r>
  </si>
  <si>
    <t xml:space="preserve"> 十二月  Dec. 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</si>
  <si>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2020</t>
    </r>
  </si>
  <si>
    <r>
      <rPr>
        <b/>
        <sz val="9"/>
        <rFont val="新細明體"/>
        <family val="1"/>
      </rPr>
      <t>一一〇年</t>
    </r>
    <r>
      <rPr>
        <b/>
        <sz val="9"/>
        <rFont val="Times New Roman"/>
        <family val="1"/>
      </rPr>
      <t>2021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</si>
  <si>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110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2021</t>
    </r>
  </si>
  <si>
    <r>
      <rPr>
        <sz val="9"/>
        <rFont val="新細明體"/>
        <family val="1"/>
      </rPr>
      <t>一〇八年</t>
    </r>
    <r>
      <rPr>
        <sz val="9"/>
        <rFont val="Times New Roman"/>
        <family val="1"/>
      </rPr>
      <t>2019</t>
    </r>
  </si>
  <si>
    <r>
      <rPr>
        <sz val="9"/>
        <rFont val="新細明體"/>
        <family val="1"/>
      </rPr>
      <t>一〇九年</t>
    </r>
    <r>
      <rPr>
        <sz val="9"/>
        <rFont val="Times New Roman"/>
        <family val="1"/>
      </rPr>
      <t>2020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</si>
  <si>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2022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</si>
  <si>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二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2023</t>
    </r>
  </si>
  <si>
    <t>`</t>
  </si>
  <si>
    <r>
      <rPr>
        <sz val="8"/>
        <rFont val="新細明體"/>
        <family val="1"/>
      </rPr>
      <t>資料來源：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本部</t>
    </r>
    <r>
      <rPr>
        <sz val="8"/>
        <rFont val="新細明體"/>
        <family val="1"/>
      </rPr>
      <t>國土管理</t>
    </r>
    <r>
      <rPr>
        <sz val="8"/>
        <rFont val="新細明體"/>
        <family val="1"/>
      </rPr>
      <t>署。</t>
    </r>
    <r>
      <rPr>
        <sz val="8"/>
        <rFont val="Times New Roman"/>
        <family val="1"/>
      </rPr>
      <t xml:space="preserve"> </t>
    </r>
  </si>
  <si>
    <t>Source : National Land Management Agency, MOI.</t>
  </si>
  <si>
    <r>
      <t xml:space="preserve"> </t>
    </r>
    <r>
      <rPr>
        <sz val="9"/>
        <color indexed="12"/>
        <rFont val="新細明體"/>
        <family val="1"/>
      </rPr>
      <t>國家公園</t>
    </r>
    <r>
      <rPr>
        <sz val="9"/>
        <color indexed="12"/>
        <rFont val="Times New Roman"/>
        <family val="1"/>
      </rPr>
      <t xml:space="preserve">
 National Park</t>
    </r>
  </si>
  <si>
    <r>
      <rPr>
        <sz val="9"/>
        <color indexed="12"/>
        <rFont val="Times New Roman"/>
        <family val="1"/>
      </rPr>
      <t xml:space="preserve"> </t>
    </r>
    <r>
      <rPr>
        <sz val="9"/>
        <color indexed="12"/>
        <rFont val="新細明體"/>
        <family val="1"/>
      </rPr>
      <t>其他</t>
    </r>
    <r>
      <rPr>
        <sz val="9"/>
        <color indexed="12"/>
        <rFont val="Times New Roman"/>
        <family val="1"/>
      </rPr>
      <t xml:space="preserve"> Others</t>
    </r>
  </si>
  <si>
    <r>
      <t xml:space="preserve"> </t>
    </r>
    <r>
      <rPr>
        <sz val="9"/>
        <color indexed="12"/>
        <rFont val="新細明體"/>
        <family val="1"/>
      </rPr>
      <t>國家公園管理處</t>
    </r>
    <r>
      <rPr>
        <sz val="9"/>
        <color indexed="12"/>
        <rFont val="Times New Roman"/>
        <family val="1"/>
      </rPr>
      <t xml:space="preserve">
 National Park Headquarter</t>
    </r>
  </si>
  <si>
    <r>
      <rPr>
        <sz val="9"/>
        <color indexed="12"/>
        <rFont val="Times New Roman"/>
        <family val="1"/>
      </rPr>
      <t xml:space="preserve"> </t>
    </r>
    <r>
      <rPr>
        <sz val="9"/>
        <color indexed="12"/>
        <rFont val="新細明體"/>
        <family val="1"/>
      </rPr>
      <t>其他</t>
    </r>
    <r>
      <rPr>
        <sz val="9"/>
        <color indexed="12"/>
        <rFont val="Times New Roman"/>
        <family val="1"/>
      </rPr>
      <t xml:space="preserve"> Others</t>
    </r>
  </si>
  <si>
    <r>
      <rPr>
        <b/>
        <sz val="9"/>
        <rFont val="新細明體"/>
        <family val="1"/>
      </rPr>
      <t>內政部指定特設主管
建築機關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</si>
  <si>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2023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</si>
  <si>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三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2024</t>
    </r>
  </si>
  <si>
    <t>2024/4/30</t>
  </si>
  <si>
    <r>
      <rPr>
        <sz val="9"/>
        <rFont val="新細明體"/>
        <family val="1"/>
      </rPr>
      <t>一一</t>
    </r>
    <r>
      <rPr>
        <sz val="9"/>
        <rFont val="微軟正黑體"/>
        <family val="2"/>
      </rPr>
      <t>一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2022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</si>
  <si>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113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1-3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Jan.-Mar., 2024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</si>
</sst>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0_);[Red]\(0\)"/>
  </numFmts>
  <fonts count="6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color indexed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sz val="12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細明體"/>
      <family val="3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微軟正黑體"/>
      <family val="2"/>
    </font>
    <font>
      <sz val="9"/>
      <color indexed="12"/>
      <name val="Times New Roman"/>
      <family val="1"/>
    </font>
    <font>
      <sz val="9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  <font>
      <sz val="8"/>
      <color rgb="FF00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178" fontId="8" fillId="0" borderId="10" xfId="33" applyNumberFormat="1" applyFont="1" applyBorder="1" applyAlignment="1">
      <alignment/>
    </xf>
    <xf numFmtId="178" fontId="8" fillId="0" borderId="13" xfId="33" applyNumberFormat="1" applyFont="1" applyBorder="1" applyAlignment="1">
      <alignment/>
    </xf>
    <xf numFmtId="178" fontId="6" fillId="0" borderId="10" xfId="33" applyNumberFormat="1" applyFont="1" applyBorder="1" applyAlignment="1">
      <alignment/>
    </xf>
    <xf numFmtId="178" fontId="6" fillId="0" borderId="13" xfId="33" applyNumberFormat="1" applyFont="1" applyBorder="1" applyAlignment="1">
      <alignment/>
    </xf>
    <xf numFmtId="178" fontId="5" fillId="0" borderId="10" xfId="33" applyNumberFormat="1" applyFont="1" applyBorder="1" applyAlignment="1">
      <alignment/>
    </xf>
    <xf numFmtId="178" fontId="5" fillId="0" borderId="13" xfId="33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7" fontId="2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177" fontId="10" fillId="0" borderId="10" xfId="33" applyNumberFormat="1" applyFont="1" applyBorder="1" applyAlignment="1">
      <alignment/>
    </xf>
    <xf numFmtId="177" fontId="10" fillId="0" borderId="13" xfId="33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7" fontId="11" fillId="0" borderId="10" xfId="33" applyNumberFormat="1" applyFont="1" applyBorder="1" applyAlignment="1">
      <alignment/>
    </xf>
    <xf numFmtId="177" fontId="11" fillId="0" borderId="13" xfId="33" applyNumberFormat="1" applyFont="1" applyBorder="1" applyAlignment="1">
      <alignment/>
    </xf>
    <xf numFmtId="0" fontId="21" fillId="0" borderId="0" xfId="0" applyFont="1" applyAlignment="1">
      <alignment/>
    </xf>
    <xf numFmtId="177" fontId="13" fillId="0" borderId="10" xfId="33" applyNumberFormat="1" applyFont="1" applyBorder="1" applyAlignment="1">
      <alignment/>
    </xf>
    <xf numFmtId="177" fontId="13" fillId="0" borderId="13" xfId="33" applyNumberFormat="1" applyFont="1" applyBorder="1" applyAlignment="1">
      <alignment/>
    </xf>
    <xf numFmtId="177" fontId="20" fillId="0" borderId="0" xfId="0" applyNumberFormat="1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49" fontId="18" fillId="0" borderId="0" xfId="0" applyNumberFormat="1" applyFont="1" applyAlignment="1">
      <alignment horizontal="left"/>
    </xf>
    <xf numFmtId="177" fontId="19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Border="1" applyAlignment="1">
      <alignment horizontal="left" vertical="center"/>
    </xf>
    <xf numFmtId="178" fontId="11" fillId="0" borderId="10" xfId="33" applyNumberFormat="1" applyFont="1" applyBorder="1" applyAlignment="1">
      <alignment/>
    </xf>
    <xf numFmtId="178" fontId="11" fillId="0" borderId="13" xfId="33" applyNumberFormat="1" applyFont="1" applyBorder="1" applyAlignment="1">
      <alignment/>
    </xf>
    <xf numFmtId="178" fontId="10" fillId="0" borderId="10" xfId="33" applyNumberFormat="1" applyFont="1" applyBorder="1" applyAlignment="1">
      <alignment/>
    </xf>
    <xf numFmtId="178" fontId="10" fillId="0" borderId="13" xfId="33" applyNumberFormat="1" applyFont="1" applyBorder="1" applyAlignment="1">
      <alignment/>
    </xf>
    <xf numFmtId="178" fontId="13" fillId="0" borderId="10" xfId="33" applyNumberFormat="1" applyFont="1" applyBorder="1" applyAlignment="1">
      <alignment/>
    </xf>
    <xf numFmtId="178" fontId="13" fillId="0" borderId="13" xfId="33" applyNumberFormat="1" applyFont="1" applyBorder="1" applyAlignment="1">
      <alignment/>
    </xf>
    <xf numFmtId="0" fontId="18" fillId="0" borderId="15" xfId="0" applyFont="1" applyBorder="1" applyAlignment="1">
      <alignment vertical="center" wrapText="1"/>
    </xf>
    <xf numFmtId="0" fontId="10" fillId="0" borderId="0" xfId="0" applyFont="1" applyAlignment="1">
      <alignment/>
    </xf>
    <xf numFmtId="3" fontId="18" fillId="0" borderId="0" xfId="0" applyNumberFormat="1" applyFont="1" applyAlignment="1">
      <alignment horizontal="center"/>
    </xf>
    <xf numFmtId="179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60" fillId="0" borderId="14" xfId="0" applyFont="1" applyBorder="1" applyAlignment="1">
      <alignment vertical="center" wrapText="1"/>
    </xf>
    <xf numFmtId="178" fontId="61" fillId="0" borderId="10" xfId="33" applyNumberFormat="1" applyFont="1" applyBorder="1" applyAlignment="1">
      <alignment/>
    </xf>
    <xf numFmtId="178" fontId="61" fillId="0" borderId="13" xfId="33" applyNumberFormat="1" applyFont="1" applyBorder="1" applyAlignment="1">
      <alignment/>
    </xf>
    <xf numFmtId="0" fontId="60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2.375" style="33" customWidth="1"/>
    <col min="2" max="2" width="11.25390625" style="33" bestFit="1" customWidth="1"/>
    <col min="3" max="5" width="10.00390625" style="33" bestFit="1" customWidth="1"/>
    <col min="6" max="8" width="8.875" style="33" customWidth="1"/>
    <col min="9" max="10" width="12.375" style="33" customWidth="1"/>
    <col min="11" max="13" width="9.875" style="33" bestFit="1" customWidth="1"/>
    <col min="14" max="14" width="10.875" style="33" customWidth="1"/>
    <col min="15" max="15" width="11.75390625" style="33" bestFit="1" customWidth="1"/>
    <col min="16" max="16384" width="9.00390625" style="33" customWidth="1"/>
  </cols>
  <sheetData>
    <row r="1" spans="1:15" ht="16.5">
      <c r="A1" s="32" t="s">
        <v>393</v>
      </c>
      <c r="O1" s="34"/>
    </row>
    <row r="2" spans="14:15" ht="12" customHeight="1">
      <c r="N2" s="35"/>
      <c r="O2" s="34"/>
    </row>
    <row r="3" spans="1:15" ht="12.75">
      <c r="A3" s="82" t="s">
        <v>394</v>
      </c>
      <c r="B3" s="80" t="s">
        <v>395</v>
      </c>
      <c r="C3" s="80"/>
      <c r="D3" s="80"/>
      <c r="E3" s="80" t="s">
        <v>396</v>
      </c>
      <c r="F3" s="80"/>
      <c r="G3" s="80"/>
      <c r="H3" s="80"/>
      <c r="I3" s="80"/>
      <c r="J3" s="80"/>
      <c r="K3" s="80"/>
      <c r="L3" s="80"/>
      <c r="M3" s="80" t="s">
        <v>397</v>
      </c>
      <c r="N3" s="81"/>
      <c r="O3" s="34"/>
    </row>
    <row r="4" spans="1:15" s="36" customFormat="1" ht="33.75">
      <c r="A4" s="83"/>
      <c r="B4" s="80"/>
      <c r="C4" s="80"/>
      <c r="D4" s="80"/>
      <c r="E4" s="13" t="s">
        <v>398</v>
      </c>
      <c r="F4" s="13" t="s">
        <v>399</v>
      </c>
      <c r="G4" s="13" t="s">
        <v>400</v>
      </c>
      <c r="H4" s="13" t="s">
        <v>401</v>
      </c>
      <c r="I4" s="13" t="s">
        <v>402</v>
      </c>
      <c r="J4" s="13" t="s">
        <v>403</v>
      </c>
      <c r="K4" s="13" t="s">
        <v>404</v>
      </c>
      <c r="L4" s="13" t="s">
        <v>405</v>
      </c>
      <c r="M4" s="13" t="s">
        <v>406</v>
      </c>
      <c r="N4" s="15" t="s">
        <v>407</v>
      </c>
      <c r="O4" s="34"/>
    </row>
    <row r="5" spans="1:15" s="36" customFormat="1" ht="21.75">
      <c r="A5" s="83"/>
      <c r="B5" s="37" t="s">
        <v>408</v>
      </c>
      <c r="C5" s="37" t="s">
        <v>409</v>
      </c>
      <c r="D5" s="37" t="s">
        <v>410</v>
      </c>
      <c r="E5" s="37" t="s">
        <v>410</v>
      </c>
      <c r="F5" s="37" t="s">
        <v>410</v>
      </c>
      <c r="G5" s="37" t="s">
        <v>410</v>
      </c>
      <c r="H5" s="37" t="s">
        <v>410</v>
      </c>
      <c r="I5" s="37" t="s">
        <v>410</v>
      </c>
      <c r="J5" s="37" t="s">
        <v>410</v>
      </c>
      <c r="K5" s="37" t="s">
        <v>410</v>
      </c>
      <c r="L5" s="37" t="s">
        <v>410</v>
      </c>
      <c r="M5" s="13" t="s">
        <v>410</v>
      </c>
      <c r="N5" s="15" t="s">
        <v>410</v>
      </c>
      <c r="O5" s="34"/>
    </row>
    <row r="6" spans="1:15" s="36" customFormat="1" ht="22.5">
      <c r="A6" s="84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34"/>
    </row>
    <row r="7" spans="1:15" ht="12.75">
      <c r="A7" s="38" t="s">
        <v>411</v>
      </c>
      <c r="B7" s="39">
        <v>103315141</v>
      </c>
      <c r="C7" s="39">
        <v>18382025</v>
      </c>
      <c r="D7" s="39">
        <v>58159322</v>
      </c>
      <c r="E7" s="39">
        <v>36178324</v>
      </c>
      <c r="F7" s="39">
        <v>5663373</v>
      </c>
      <c r="G7" s="39">
        <v>5548595</v>
      </c>
      <c r="H7" s="39">
        <v>605599</v>
      </c>
      <c r="I7" s="39">
        <v>2345513</v>
      </c>
      <c r="J7" s="39">
        <v>177232</v>
      </c>
      <c r="K7" s="39">
        <v>1341835</v>
      </c>
      <c r="L7" s="39">
        <v>1592344</v>
      </c>
      <c r="M7" s="39">
        <v>2962413</v>
      </c>
      <c r="N7" s="40">
        <v>1744094</v>
      </c>
      <c r="O7" s="34"/>
    </row>
    <row r="8" spans="1:15" ht="12.75">
      <c r="A8" s="38" t="s">
        <v>412</v>
      </c>
      <c r="B8" s="39">
        <v>111053377</v>
      </c>
      <c r="C8" s="39">
        <v>15840923</v>
      </c>
      <c r="D8" s="39">
        <v>55262803</v>
      </c>
      <c r="E8" s="39">
        <v>33453123</v>
      </c>
      <c r="F8" s="39">
        <v>6401078</v>
      </c>
      <c r="G8" s="39">
        <v>4008520</v>
      </c>
      <c r="H8" s="39">
        <v>916012</v>
      </c>
      <c r="I8" s="39">
        <v>2067287</v>
      </c>
      <c r="J8" s="39">
        <v>133697</v>
      </c>
      <c r="K8" s="39">
        <v>1416198</v>
      </c>
      <c r="L8" s="39">
        <v>1633344</v>
      </c>
      <c r="M8" s="39">
        <v>3273513</v>
      </c>
      <c r="N8" s="40">
        <v>1960031</v>
      </c>
      <c r="O8" s="34"/>
    </row>
    <row r="9" spans="1:15" s="44" customFormat="1" ht="12.75">
      <c r="A9" s="41" t="s">
        <v>413</v>
      </c>
      <c r="B9" s="42">
        <v>163054142</v>
      </c>
      <c r="C9" s="42">
        <v>12661799</v>
      </c>
      <c r="D9" s="42">
        <v>45709423</v>
      </c>
      <c r="E9" s="42">
        <v>25970956</v>
      </c>
      <c r="F9" s="42">
        <v>4960790</v>
      </c>
      <c r="G9" s="42">
        <v>3566448</v>
      </c>
      <c r="H9" s="42">
        <v>662138</v>
      </c>
      <c r="I9" s="42">
        <v>2587153</v>
      </c>
      <c r="J9" s="42">
        <v>397342</v>
      </c>
      <c r="K9" s="42">
        <v>1198734</v>
      </c>
      <c r="L9" s="42">
        <v>2082627</v>
      </c>
      <c r="M9" s="42">
        <v>2184125</v>
      </c>
      <c r="N9" s="43">
        <v>2099110</v>
      </c>
      <c r="O9" s="34"/>
    </row>
    <row r="10" spans="1:15" ht="12.75">
      <c r="A10" s="38" t="s">
        <v>414</v>
      </c>
      <c r="B10" s="39">
        <v>130509160</v>
      </c>
      <c r="C10" s="39">
        <v>9237135</v>
      </c>
      <c r="D10" s="39">
        <v>38462486</v>
      </c>
      <c r="E10" s="39">
        <v>20777301</v>
      </c>
      <c r="F10" s="39">
        <v>3668588</v>
      </c>
      <c r="G10" s="39">
        <v>3503621</v>
      </c>
      <c r="H10" s="39">
        <v>633184</v>
      </c>
      <c r="I10" s="39">
        <v>2154179</v>
      </c>
      <c r="J10" s="39">
        <v>222794</v>
      </c>
      <c r="K10" s="39">
        <v>901148</v>
      </c>
      <c r="L10" s="39">
        <v>2578538</v>
      </c>
      <c r="M10" s="39">
        <v>2075681</v>
      </c>
      <c r="N10" s="40">
        <v>1947452</v>
      </c>
      <c r="O10" s="34"/>
    </row>
    <row r="11" spans="1:15" ht="12.75">
      <c r="A11" s="38" t="s">
        <v>415</v>
      </c>
      <c r="B11" s="39">
        <v>242738427</v>
      </c>
      <c r="C11" s="39">
        <v>10681917</v>
      </c>
      <c r="D11" s="39">
        <v>38683334</v>
      </c>
      <c r="E11" s="39">
        <v>18642967</v>
      </c>
      <c r="F11" s="39">
        <v>3815197</v>
      </c>
      <c r="G11" s="39">
        <v>4533347</v>
      </c>
      <c r="H11" s="39">
        <v>601580</v>
      </c>
      <c r="I11" s="39">
        <v>2390668</v>
      </c>
      <c r="J11" s="39">
        <v>223981</v>
      </c>
      <c r="K11" s="39">
        <v>1697955</v>
      </c>
      <c r="L11" s="39">
        <v>2775002</v>
      </c>
      <c r="M11" s="39">
        <v>1819030</v>
      </c>
      <c r="N11" s="40">
        <v>2183607</v>
      </c>
      <c r="O11" s="34"/>
    </row>
    <row r="12" spans="1:15" ht="12.75">
      <c r="A12" s="38" t="s">
        <v>416</v>
      </c>
      <c r="B12" s="39">
        <v>429822566</v>
      </c>
      <c r="C12" s="39">
        <v>9362227</v>
      </c>
      <c r="D12" s="39">
        <v>41239986</v>
      </c>
      <c r="E12" s="39">
        <v>18406439</v>
      </c>
      <c r="F12" s="39">
        <v>3531403</v>
      </c>
      <c r="G12" s="39">
        <v>6880674</v>
      </c>
      <c r="H12" s="39">
        <v>380782</v>
      </c>
      <c r="I12" s="39">
        <v>1945698</v>
      </c>
      <c r="J12" s="39">
        <v>434048</v>
      </c>
      <c r="K12" s="39">
        <v>1720377</v>
      </c>
      <c r="L12" s="39">
        <v>4033514</v>
      </c>
      <c r="M12" s="39">
        <v>2077013</v>
      </c>
      <c r="N12" s="40">
        <v>1830038</v>
      </c>
      <c r="O12" s="34"/>
    </row>
    <row r="13" spans="1:15" ht="12.75">
      <c r="A13" s="38" t="s">
        <v>417</v>
      </c>
      <c r="B13" s="39">
        <v>1436624310</v>
      </c>
      <c r="C13" s="39">
        <v>9282957</v>
      </c>
      <c r="D13" s="39">
        <v>35023733</v>
      </c>
      <c r="E13" s="39">
        <v>14160268</v>
      </c>
      <c r="F13" s="39">
        <v>3135076</v>
      </c>
      <c r="G13" s="39">
        <v>6843169</v>
      </c>
      <c r="H13" s="39">
        <v>441575</v>
      </c>
      <c r="I13" s="39">
        <v>1953500</v>
      </c>
      <c r="J13" s="39">
        <v>120345</v>
      </c>
      <c r="K13" s="39">
        <v>1720716</v>
      </c>
      <c r="L13" s="39">
        <v>3688590</v>
      </c>
      <c r="M13" s="39">
        <v>1100793</v>
      </c>
      <c r="N13" s="40">
        <v>1859701</v>
      </c>
      <c r="O13" s="34"/>
    </row>
    <row r="14" spans="1:15" s="44" customFormat="1" ht="12.75">
      <c r="A14" s="41" t="s">
        <v>418</v>
      </c>
      <c r="B14" s="42">
        <v>736973162</v>
      </c>
      <c r="C14" s="42">
        <v>9140955</v>
      </c>
      <c r="D14" s="42">
        <v>31167915</v>
      </c>
      <c r="E14" s="42">
        <v>9644862</v>
      </c>
      <c r="F14" s="42">
        <v>3079365</v>
      </c>
      <c r="G14" s="42">
        <v>6172789</v>
      </c>
      <c r="H14" s="42">
        <v>567730</v>
      </c>
      <c r="I14" s="42">
        <v>1698158</v>
      </c>
      <c r="J14" s="42">
        <v>72377</v>
      </c>
      <c r="K14" s="42">
        <v>1771065</v>
      </c>
      <c r="L14" s="42">
        <v>4726469</v>
      </c>
      <c r="M14" s="42">
        <v>806679</v>
      </c>
      <c r="N14" s="43">
        <v>2628421</v>
      </c>
      <c r="O14" s="34"/>
    </row>
    <row r="15" spans="1:15" ht="12.75">
      <c r="A15" s="38" t="s">
        <v>419</v>
      </c>
      <c r="B15" s="39">
        <v>356266211</v>
      </c>
      <c r="C15" s="39">
        <v>6571467</v>
      </c>
      <c r="D15" s="39">
        <v>24386270</v>
      </c>
      <c r="E15" s="39">
        <v>9325370</v>
      </c>
      <c r="F15" s="39">
        <v>2195018</v>
      </c>
      <c r="G15" s="39">
        <v>3351621</v>
      </c>
      <c r="H15" s="39">
        <v>441614</v>
      </c>
      <c r="I15" s="39">
        <v>2135110</v>
      </c>
      <c r="J15" s="39">
        <v>103963</v>
      </c>
      <c r="K15" s="39">
        <v>1315078</v>
      </c>
      <c r="L15" s="39">
        <v>3159985</v>
      </c>
      <c r="M15" s="39">
        <v>848879</v>
      </c>
      <c r="N15" s="40">
        <v>1509632</v>
      </c>
      <c r="O15" s="34"/>
    </row>
    <row r="16" spans="1:15" ht="12.75" hidden="1">
      <c r="A16" s="17" t="s">
        <v>420</v>
      </c>
      <c r="B16" s="45">
        <v>40845909</v>
      </c>
      <c r="C16" s="45">
        <v>705587</v>
      </c>
      <c r="D16" s="45">
        <v>2272196</v>
      </c>
      <c r="E16" s="45">
        <v>872709</v>
      </c>
      <c r="F16" s="45">
        <v>78183</v>
      </c>
      <c r="G16" s="45">
        <v>422381</v>
      </c>
      <c r="H16" s="45">
        <v>35098</v>
      </c>
      <c r="I16" s="45">
        <v>137035</v>
      </c>
      <c r="J16" s="45">
        <v>660</v>
      </c>
      <c r="K16" s="45">
        <v>132282</v>
      </c>
      <c r="L16" s="45">
        <v>370212</v>
      </c>
      <c r="M16" s="45">
        <v>61719</v>
      </c>
      <c r="N16" s="46">
        <v>161917</v>
      </c>
      <c r="O16" s="34"/>
    </row>
    <row r="17" spans="1:15" ht="12.75" hidden="1">
      <c r="A17" s="17" t="s">
        <v>421</v>
      </c>
      <c r="B17" s="45">
        <v>17207507</v>
      </c>
      <c r="C17" s="45">
        <v>539160</v>
      </c>
      <c r="D17" s="45">
        <v>1781975</v>
      </c>
      <c r="E17" s="45">
        <v>613615</v>
      </c>
      <c r="F17" s="45">
        <v>223029</v>
      </c>
      <c r="G17" s="45">
        <v>131800</v>
      </c>
      <c r="H17" s="45">
        <v>29545</v>
      </c>
      <c r="I17" s="45">
        <v>102722</v>
      </c>
      <c r="J17" s="45">
        <v>22808</v>
      </c>
      <c r="K17" s="45">
        <v>102067</v>
      </c>
      <c r="L17" s="45">
        <v>287402</v>
      </c>
      <c r="M17" s="45">
        <v>37341</v>
      </c>
      <c r="N17" s="46">
        <v>231646</v>
      </c>
      <c r="O17" s="34"/>
    </row>
    <row r="18" spans="1:15" ht="12.75" hidden="1">
      <c r="A18" s="17" t="s">
        <v>422</v>
      </c>
      <c r="B18" s="45">
        <v>60720294</v>
      </c>
      <c r="C18" s="45">
        <v>561350</v>
      </c>
      <c r="D18" s="45">
        <v>2001137</v>
      </c>
      <c r="E18" s="45">
        <v>666431</v>
      </c>
      <c r="F18" s="45">
        <v>170383</v>
      </c>
      <c r="G18" s="45">
        <v>314172</v>
      </c>
      <c r="H18" s="45">
        <v>14157</v>
      </c>
      <c r="I18" s="45">
        <v>187935</v>
      </c>
      <c r="J18" s="45">
        <v>20882</v>
      </c>
      <c r="K18" s="45">
        <v>146804</v>
      </c>
      <c r="L18" s="45">
        <v>335942</v>
      </c>
      <c r="M18" s="45">
        <v>44441</v>
      </c>
      <c r="N18" s="46">
        <v>99990</v>
      </c>
      <c r="O18" s="34"/>
    </row>
    <row r="19" spans="1:15" ht="12.75" hidden="1">
      <c r="A19" s="17" t="s">
        <v>423</v>
      </c>
      <c r="B19" s="45">
        <v>19884640</v>
      </c>
      <c r="C19" s="45">
        <v>543309</v>
      </c>
      <c r="D19" s="45">
        <v>1852991</v>
      </c>
      <c r="E19" s="45">
        <v>777384</v>
      </c>
      <c r="F19" s="45">
        <v>138421</v>
      </c>
      <c r="G19" s="45">
        <v>255200</v>
      </c>
      <c r="H19" s="45">
        <v>41634</v>
      </c>
      <c r="I19" s="45">
        <v>100930</v>
      </c>
      <c r="J19" s="45">
        <v>14434</v>
      </c>
      <c r="K19" s="45">
        <v>59263</v>
      </c>
      <c r="L19" s="45">
        <v>256155</v>
      </c>
      <c r="M19" s="45">
        <v>75293</v>
      </c>
      <c r="N19" s="46">
        <v>134277</v>
      </c>
      <c r="O19" s="34"/>
    </row>
    <row r="20" spans="1:15" ht="12.75" hidden="1">
      <c r="A20" s="17" t="s">
        <v>424</v>
      </c>
      <c r="B20" s="45">
        <v>66956161</v>
      </c>
      <c r="C20" s="45">
        <v>580488</v>
      </c>
      <c r="D20" s="45">
        <v>2564145</v>
      </c>
      <c r="E20" s="45">
        <v>799725</v>
      </c>
      <c r="F20" s="45">
        <v>522785</v>
      </c>
      <c r="G20" s="45">
        <v>595088</v>
      </c>
      <c r="H20" s="45">
        <v>29878</v>
      </c>
      <c r="I20" s="45">
        <v>117530</v>
      </c>
      <c r="J20" s="45">
        <v>28572</v>
      </c>
      <c r="K20" s="45">
        <v>103100</v>
      </c>
      <c r="L20" s="45">
        <v>183674</v>
      </c>
      <c r="M20" s="45">
        <v>59475</v>
      </c>
      <c r="N20" s="46">
        <v>124318</v>
      </c>
      <c r="O20" s="34"/>
    </row>
    <row r="21" spans="1:15" ht="12.75" hidden="1">
      <c r="A21" s="17" t="s">
        <v>425</v>
      </c>
      <c r="B21" s="45">
        <v>23947553</v>
      </c>
      <c r="C21" s="45">
        <v>513220</v>
      </c>
      <c r="D21" s="45">
        <v>1973795</v>
      </c>
      <c r="E21" s="45">
        <v>589395</v>
      </c>
      <c r="F21" s="45">
        <v>205843</v>
      </c>
      <c r="G21" s="45">
        <v>359180</v>
      </c>
      <c r="H21" s="45">
        <v>211385</v>
      </c>
      <c r="I21" s="45">
        <v>116816</v>
      </c>
      <c r="J21" s="45">
        <v>224</v>
      </c>
      <c r="K21" s="45">
        <v>95374</v>
      </c>
      <c r="L21" s="45">
        <v>216207</v>
      </c>
      <c r="M21" s="45">
        <v>60872</v>
      </c>
      <c r="N21" s="46">
        <v>118499</v>
      </c>
      <c r="O21" s="34"/>
    </row>
    <row r="22" spans="1:15" ht="12.75" hidden="1">
      <c r="A22" s="17" t="s">
        <v>426</v>
      </c>
      <c r="B22" s="45">
        <v>46364517</v>
      </c>
      <c r="C22" s="45">
        <v>516704</v>
      </c>
      <c r="D22" s="45">
        <v>1865541</v>
      </c>
      <c r="E22" s="45">
        <v>736561</v>
      </c>
      <c r="F22" s="45">
        <v>144988</v>
      </c>
      <c r="G22" s="45">
        <v>333727</v>
      </c>
      <c r="H22" s="45">
        <v>25527</v>
      </c>
      <c r="I22" s="45">
        <v>98287</v>
      </c>
      <c r="J22" s="45">
        <v>726</v>
      </c>
      <c r="K22" s="45">
        <v>77045</v>
      </c>
      <c r="L22" s="45">
        <v>236152</v>
      </c>
      <c r="M22" s="45">
        <v>103245</v>
      </c>
      <c r="N22" s="46">
        <v>109283</v>
      </c>
      <c r="O22" s="34"/>
    </row>
    <row r="23" spans="1:15" ht="12.75" hidden="1">
      <c r="A23" s="17" t="s">
        <v>427</v>
      </c>
      <c r="B23" s="45">
        <v>14931313</v>
      </c>
      <c r="C23" s="45">
        <v>547545</v>
      </c>
      <c r="D23" s="45">
        <v>2312443</v>
      </c>
      <c r="E23" s="45">
        <v>799888</v>
      </c>
      <c r="F23" s="45">
        <v>167941</v>
      </c>
      <c r="G23" s="45">
        <v>198553</v>
      </c>
      <c r="H23" s="45">
        <v>7570</v>
      </c>
      <c r="I23" s="45">
        <v>543926</v>
      </c>
      <c r="J23" s="45">
        <v>1290</v>
      </c>
      <c r="K23" s="45">
        <v>191285</v>
      </c>
      <c r="L23" s="45">
        <v>245546</v>
      </c>
      <c r="M23" s="45">
        <v>65597</v>
      </c>
      <c r="N23" s="46">
        <v>90847</v>
      </c>
      <c r="O23" s="34"/>
    </row>
    <row r="24" spans="1:15" ht="12.75" hidden="1">
      <c r="A24" s="17" t="s">
        <v>428</v>
      </c>
      <c r="B24" s="45">
        <v>6266089</v>
      </c>
      <c r="C24" s="45">
        <v>363260</v>
      </c>
      <c r="D24" s="45">
        <v>1508872</v>
      </c>
      <c r="E24" s="45">
        <v>737151</v>
      </c>
      <c r="F24" s="45">
        <v>144629</v>
      </c>
      <c r="G24" s="45">
        <v>189714</v>
      </c>
      <c r="H24" s="45">
        <v>5586</v>
      </c>
      <c r="I24" s="45">
        <v>102696</v>
      </c>
      <c r="J24" s="45">
        <v>2902</v>
      </c>
      <c r="K24" s="45">
        <v>77920</v>
      </c>
      <c r="L24" s="45">
        <v>125523</v>
      </c>
      <c r="M24" s="45">
        <v>33594</v>
      </c>
      <c r="N24" s="46">
        <v>89157</v>
      </c>
      <c r="O24" s="34"/>
    </row>
    <row r="25" spans="1:15" ht="12.75" hidden="1">
      <c r="A25" s="17" t="s">
        <v>429</v>
      </c>
      <c r="B25" s="45">
        <v>20649669</v>
      </c>
      <c r="C25" s="45">
        <v>515918</v>
      </c>
      <c r="D25" s="45">
        <v>1804310</v>
      </c>
      <c r="E25" s="45">
        <v>693437</v>
      </c>
      <c r="F25" s="45">
        <v>90820</v>
      </c>
      <c r="G25" s="45">
        <v>286887</v>
      </c>
      <c r="H25" s="45">
        <v>12662</v>
      </c>
      <c r="I25" s="45">
        <v>133488</v>
      </c>
      <c r="J25" s="45">
        <v>940</v>
      </c>
      <c r="K25" s="45">
        <v>84071</v>
      </c>
      <c r="L25" s="45">
        <v>286644</v>
      </c>
      <c r="M25" s="45">
        <v>71953</v>
      </c>
      <c r="N25" s="46">
        <v>143408</v>
      </c>
      <c r="O25" s="34"/>
    </row>
    <row r="26" spans="1:15" ht="12.75" hidden="1">
      <c r="A26" s="17" t="s">
        <v>430</v>
      </c>
      <c r="B26" s="45">
        <v>11056404</v>
      </c>
      <c r="C26" s="45">
        <v>542904</v>
      </c>
      <c r="D26" s="45">
        <v>2044107</v>
      </c>
      <c r="E26" s="45">
        <v>1038667</v>
      </c>
      <c r="F26" s="45">
        <v>148466</v>
      </c>
      <c r="G26" s="45">
        <v>133556</v>
      </c>
      <c r="H26" s="45">
        <v>6301</v>
      </c>
      <c r="I26" s="45">
        <v>177470</v>
      </c>
      <c r="J26" s="45">
        <v>9813</v>
      </c>
      <c r="K26" s="45">
        <v>110545</v>
      </c>
      <c r="L26" s="45">
        <v>271888</v>
      </c>
      <c r="M26" s="45">
        <v>83748</v>
      </c>
      <c r="N26" s="46">
        <v>63653</v>
      </c>
      <c r="O26" s="34"/>
    </row>
    <row r="27" spans="1:15" ht="12.75" hidden="1">
      <c r="A27" s="17" t="s">
        <v>431</v>
      </c>
      <c r="B27" s="45">
        <v>27436155</v>
      </c>
      <c r="C27" s="45">
        <v>642022</v>
      </c>
      <c r="D27" s="45">
        <v>2404758</v>
      </c>
      <c r="E27" s="45">
        <v>1000407</v>
      </c>
      <c r="F27" s="45">
        <v>159530</v>
      </c>
      <c r="G27" s="45">
        <v>131363</v>
      </c>
      <c r="H27" s="45">
        <v>22271</v>
      </c>
      <c r="I27" s="45">
        <v>316275</v>
      </c>
      <c r="J27" s="45">
        <v>712</v>
      </c>
      <c r="K27" s="45">
        <v>135322</v>
      </c>
      <c r="L27" s="45">
        <v>344640</v>
      </c>
      <c r="M27" s="45">
        <v>151601</v>
      </c>
      <c r="N27" s="46">
        <v>142637</v>
      </c>
      <c r="O27" s="34"/>
    </row>
    <row r="28" spans="1:15" s="44" customFormat="1" ht="12.75">
      <c r="A28" s="38" t="s">
        <v>432</v>
      </c>
      <c r="B28" s="42">
        <v>441874737</v>
      </c>
      <c r="C28" s="42">
        <v>6803342</v>
      </c>
      <c r="D28" s="42">
        <v>26497263</v>
      </c>
      <c r="E28" s="42">
        <v>12194624</v>
      </c>
      <c r="F28" s="42">
        <v>2783259</v>
      </c>
      <c r="G28" s="42">
        <v>2871865</v>
      </c>
      <c r="H28" s="42">
        <v>647917</v>
      </c>
      <c r="I28" s="42">
        <v>1890221</v>
      </c>
      <c r="J28" s="42">
        <v>50879</v>
      </c>
      <c r="K28" s="42">
        <v>1256068</v>
      </c>
      <c r="L28" s="42">
        <v>2267501</v>
      </c>
      <c r="M28" s="42">
        <v>1015059</v>
      </c>
      <c r="N28" s="43">
        <v>1519870</v>
      </c>
      <c r="O28" s="34"/>
    </row>
    <row r="29" spans="1:15" ht="12.75" hidden="1">
      <c r="A29" s="17" t="s">
        <v>433</v>
      </c>
      <c r="B29" s="45">
        <v>55565579</v>
      </c>
      <c r="C29" s="45">
        <v>718879</v>
      </c>
      <c r="D29" s="45">
        <v>2732786</v>
      </c>
      <c r="E29" s="45">
        <v>1362319</v>
      </c>
      <c r="F29" s="45">
        <v>232877</v>
      </c>
      <c r="G29" s="45">
        <v>351822</v>
      </c>
      <c r="H29" s="45">
        <v>40931</v>
      </c>
      <c r="I29" s="45">
        <v>103439</v>
      </c>
      <c r="J29" s="45">
        <v>11750</v>
      </c>
      <c r="K29" s="45">
        <v>149366</v>
      </c>
      <c r="L29" s="45">
        <v>279902</v>
      </c>
      <c r="M29" s="45">
        <v>80291</v>
      </c>
      <c r="N29" s="46">
        <v>120089</v>
      </c>
      <c r="O29" s="34"/>
    </row>
    <row r="30" spans="1:15" ht="12.75" hidden="1">
      <c r="A30" s="17" t="s">
        <v>434</v>
      </c>
      <c r="B30" s="45">
        <v>31979251</v>
      </c>
      <c r="C30" s="45">
        <v>312977</v>
      </c>
      <c r="D30" s="45">
        <v>1073052</v>
      </c>
      <c r="E30" s="45">
        <v>468972</v>
      </c>
      <c r="F30" s="45">
        <v>111623</v>
      </c>
      <c r="G30" s="45">
        <v>117190</v>
      </c>
      <c r="H30" s="45">
        <v>14637</v>
      </c>
      <c r="I30" s="45">
        <v>75162</v>
      </c>
      <c r="J30" s="45">
        <v>325</v>
      </c>
      <c r="K30" s="45">
        <v>76937</v>
      </c>
      <c r="L30" s="45">
        <v>122333</v>
      </c>
      <c r="M30" s="45">
        <v>40704</v>
      </c>
      <c r="N30" s="46">
        <v>45169</v>
      </c>
      <c r="O30" s="34"/>
    </row>
    <row r="31" spans="1:15" ht="12.75" hidden="1">
      <c r="A31" s="17" t="s">
        <v>435</v>
      </c>
      <c r="B31" s="45">
        <v>11259732</v>
      </c>
      <c r="C31" s="45">
        <v>463480</v>
      </c>
      <c r="D31" s="45">
        <v>2029201</v>
      </c>
      <c r="E31" s="45">
        <v>926629</v>
      </c>
      <c r="F31" s="45">
        <v>212086</v>
      </c>
      <c r="G31" s="45">
        <v>160813</v>
      </c>
      <c r="H31" s="45">
        <v>199828</v>
      </c>
      <c r="I31" s="45">
        <v>87935</v>
      </c>
      <c r="J31" s="45">
        <v>0</v>
      </c>
      <c r="K31" s="45">
        <v>92075</v>
      </c>
      <c r="L31" s="45">
        <v>177095</v>
      </c>
      <c r="M31" s="45">
        <v>77673</v>
      </c>
      <c r="N31" s="46">
        <v>95067</v>
      </c>
      <c r="O31" s="34"/>
    </row>
    <row r="32" spans="1:15" ht="12.75" hidden="1">
      <c r="A32" s="17" t="s">
        <v>436</v>
      </c>
      <c r="B32" s="45">
        <v>23462693</v>
      </c>
      <c r="C32" s="45">
        <v>488643</v>
      </c>
      <c r="D32" s="45">
        <v>1616012</v>
      </c>
      <c r="E32" s="45">
        <v>716494</v>
      </c>
      <c r="F32" s="45">
        <v>213313</v>
      </c>
      <c r="G32" s="45">
        <v>206905</v>
      </c>
      <c r="H32" s="45">
        <v>41814</v>
      </c>
      <c r="I32" s="45">
        <v>124104</v>
      </c>
      <c r="J32" s="45">
        <v>2418</v>
      </c>
      <c r="K32" s="45">
        <v>82665</v>
      </c>
      <c r="L32" s="45">
        <v>81134</v>
      </c>
      <c r="M32" s="45">
        <v>84628</v>
      </c>
      <c r="N32" s="46">
        <v>62537</v>
      </c>
      <c r="O32" s="34"/>
    </row>
    <row r="33" spans="1:15" ht="12.75" hidden="1">
      <c r="A33" s="17" t="s">
        <v>424</v>
      </c>
      <c r="B33" s="45">
        <v>25910801</v>
      </c>
      <c r="C33" s="45">
        <v>544363</v>
      </c>
      <c r="D33" s="45">
        <v>2154017</v>
      </c>
      <c r="E33" s="45">
        <v>644101</v>
      </c>
      <c r="F33" s="45">
        <v>339740</v>
      </c>
      <c r="G33" s="45">
        <v>434538</v>
      </c>
      <c r="H33" s="45">
        <v>46845</v>
      </c>
      <c r="I33" s="45">
        <v>196087</v>
      </c>
      <c r="J33" s="45">
        <v>2241</v>
      </c>
      <c r="K33" s="45">
        <v>137694</v>
      </c>
      <c r="L33" s="45">
        <v>147564</v>
      </c>
      <c r="M33" s="45">
        <v>109896</v>
      </c>
      <c r="N33" s="46">
        <v>95311</v>
      </c>
      <c r="O33" s="34"/>
    </row>
    <row r="34" spans="1:15" ht="12.75" hidden="1">
      <c r="A34" s="17" t="s">
        <v>425</v>
      </c>
      <c r="B34" s="45">
        <v>98476320</v>
      </c>
      <c r="C34" s="45">
        <v>552853</v>
      </c>
      <c r="D34" s="45">
        <v>2274233</v>
      </c>
      <c r="E34" s="45">
        <v>990698</v>
      </c>
      <c r="F34" s="45">
        <v>416922</v>
      </c>
      <c r="G34" s="45">
        <v>225154</v>
      </c>
      <c r="H34" s="45">
        <v>9982</v>
      </c>
      <c r="I34" s="45">
        <v>87757</v>
      </c>
      <c r="J34" s="45">
        <v>3035</v>
      </c>
      <c r="K34" s="45">
        <v>161619</v>
      </c>
      <c r="L34" s="45">
        <v>254730</v>
      </c>
      <c r="M34" s="45">
        <v>62845</v>
      </c>
      <c r="N34" s="46">
        <v>61491</v>
      </c>
      <c r="O34" s="34"/>
    </row>
    <row r="35" spans="1:15" ht="12.75" hidden="1">
      <c r="A35" s="17" t="s">
        <v>426</v>
      </c>
      <c r="B35" s="45">
        <v>27291821</v>
      </c>
      <c r="C35" s="45">
        <v>606484</v>
      </c>
      <c r="D35" s="45">
        <v>2506289</v>
      </c>
      <c r="E35" s="45">
        <v>1213573</v>
      </c>
      <c r="F35" s="45">
        <v>239208</v>
      </c>
      <c r="G35" s="45">
        <v>352453</v>
      </c>
      <c r="H35" s="45">
        <v>32096</v>
      </c>
      <c r="I35" s="45">
        <v>131832</v>
      </c>
      <c r="J35" s="45">
        <v>8165</v>
      </c>
      <c r="K35" s="45">
        <v>92767</v>
      </c>
      <c r="L35" s="45">
        <v>142256</v>
      </c>
      <c r="M35" s="45">
        <v>76945</v>
      </c>
      <c r="N35" s="46">
        <v>216994</v>
      </c>
      <c r="O35" s="34"/>
    </row>
    <row r="36" spans="1:15" ht="12.75" hidden="1">
      <c r="A36" s="17" t="s">
        <v>427</v>
      </c>
      <c r="B36" s="45">
        <v>34905924</v>
      </c>
      <c r="C36" s="45">
        <v>596364</v>
      </c>
      <c r="D36" s="45">
        <v>2242242</v>
      </c>
      <c r="E36" s="45">
        <v>958307</v>
      </c>
      <c r="F36" s="45">
        <v>276369</v>
      </c>
      <c r="G36" s="45">
        <v>233887</v>
      </c>
      <c r="H36" s="45">
        <v>53098</v>
      </c>
      <c r="I36" s="45">
        <v>284192</v>
      </c>
      <c r="J36" s="45">
        <v>816</v>
      </c>
      <c r="K36" s="45">
        <v>111610</v>
      </c>
      <c r="L36" s="45">
        <v>122170</v>
      </c>
      <c r="M36" s="45">
        <v>72628</v>
      </c>
      <c r="N36" s="46">
        <v>129165</v>
      </c>
      <c r="O36" s="34"/>
    </row>
    <row r="37" spans="1:15" ht="12.75" hidden="1">
      <c r="A37" s="17" t="s">
        <v>428</v>
      </c>
      <c r="B37" s="45">
        <v>64978201</v>
      </c>
      <c r="C37" s="45">
        <v>580896</v>
      </c>
      <c r="D37" s="45">
        <v>2534875</v>
      </c>
      <c r="E37" s="45">
        <v>1307442</v>
      </c>
      <c r="F37" s="45">
        <v>184437</v>
      </c>
      <c r="G37" s="45">
        <v>180717</v>
      </c>
      <c r="H37" s="45">
        <v>43998</v>
      </c>
      <c r="I37" s="45">
        <v>250610</v>
      </c>
      <c r="J37" s="45">
        <v>4037</v>
      </c>
      <c r="K37" s="45">
        <v>76492</v>
      </c>
      <c r="L37" s="45">
        <v>220107</v>
      </c>
      <c r="M37" s="45">
        <v>84950</v>
      </c>
      <c r="N37" s="46">
        <v>182085</v>
      </c>
      <c r="O37" s="34"/>
    </row>
    <row r="38" spans="1:15" ht="12.75" hidden="1">
      <c r="A38" s="17" t="s">
        <v>429</v>
      </c>
      <c r="B38" s="45">
        <v>10745895</v>
      </c>
      <c r="C38" s="45">
        <v>641519</v>
      </c>
      <c r="D38" s="45">
        <v>2280468</v>
      </c>
      <c r="E38" s="45">
        <v>939938</v>
      </c>
      <c r="F38" s="45">
        <v>149231</v>
      </c>
      <c r="G38" s="45">
        <v>160970</v>
      </c>
      <c r="H38" s="45">
        <v>90320</v>
      </c>
      <c r="I38" s="45">
        <v>254346</v>
      </c>
      <c r="J38" s="45">
        <v>9552</v>
      </c>
      <c r="K38" s="45">
        <v>63828</v>
      </c>
      <c r="L38" s="45">
        <v>258393</v>
      </c>
      <c r="M38" s="45">
        <v>81160</v>
      </c>
      <c r="N38" s="46">
        <v>272730</v>
      </c>
      <c r="O38" s="34"/>
    </row>
    <row r="39" spans="1:15" ht="12.75" hidden="1">
      <c r="A39" s="17" t="s">
        <v>430</v>
      </c>
      <c r="B39" s="45">
        <v>30988839</v>
      </c>
      <c r="C39" s="45">
        <v>499683</v>
      </c>
      <c r="D39" s="45">
        <v>2433255</v>
      </c>
      <c r="E39" s="45">
        <v>1078534</v>
      </c>
      <c r="F39" s="45">
        <v>310559</v>
      </c>
      <c r="G39" s="45">
        <v>327969</v>
      </c>
      <c r="H39" s="45">
        <v>17184</v>
      </c>
      <c r="I39" s="45">
        <v>197734</v>
      </c>
      <c r="J39" s="45">
        <v>2607</v>
      </c>
      <c r="K39" s="45">
        <v>107322</v>
      </c>
      <c r="L39" s="45">
        <v>274211</v>
      </c>
      <c r="M39" s="45">
        <v>54638</v>
      </c>
      <c r="N39" s="46">
        <v>62497</v>
      </c>
      <c r="O39" s="34"/>
    </row>
    <row r="40" spans="1:15" ht="12.75" hidden="1">
      <c r="A40" s="17" t="s">
        <v>431</v>
      </c>
      <c r="B40" s="45">
        <v>26309681</v>
      </c>
      <c r="C40" s="45">
        <v>797201</v>
      </c>
      <c r="D40" s="45">
        <v>2620833</v>
      </c>
      <c r="E40" s="45">
        <v>1587617</v>
      </c>
      <c r="F40" s="45">
        <v>96894</v>
      </c>
      <c r="G40" s="45">
        <v>119447</v>
      </c>
      <c r="H40" s="45">
        <v>57184</v>
      </c>
      <c r="I40" s="45">
        <v>97023</v>
      </c>
      <c r="J40" s="45">
        <v>5933</v>
      </c>
      <c r="K40" s="45">
        <v>103693</v>
      </c>
      <c r="L40" s="45">
        <v>187606</v>
      </c>
      <c r="M40" s="45">
        <v>188701</v>
      </c>
      <c r="N40" s="46">
        <v>176735</v>
      </c>
      <c r="O40" s="34"/>
    </row>
    <row r="41" spans="1:15" ht="12.75">
      <c r="A41" s="38" t="s">
        <v>437</v>
      </c>
      <c r="B41" s="39">
        <v>321678743</v>
      </c>
      <c r="C41" s="39">
        <v>7834833</v>
      </c>
      <c r="D41" s="39">
        <v>27872724</v>
      </c>
      <c r="E41" s="39">
        <v>14054623</v>
      </c>
      <c r="F41" s="39">
        <v>2457453</v>
      </c>
      <c r="G41" s="39">
        <v>2768667</v>
      </c>
      <c r="H41" s="39">
        <v>325997</v>
      </c>
      <c r="I41" s="39">
        <v>2054451</v>
      </c>
      <c r="J41" s="39">
        <v>66423</v>
      </c>
      <c r="K41" s="39">
        <v>1155437</v>
      </c>
      <c r="L41" s="39">
        <v>2415211</v>
      </c>
      <c r="M41" s="39">
        <v>984475</v>
      </c>
      <c r="N41" s="40">
        <v>1589987</v>
      </c>
      <c r="O41" s="47"/>
    </row>
    <row r="42" spans="1:15" ht="12.75" hidden="1">
      <c r="A42" s="17" t="s">
        <v>433</v>
      </c>
      <c r="B42" s="45">
        <v>6458225</v>
      </c>
      <c r="C42" s="45">
        <v>540362</v>
      </c>
      <c r="D42" s="45">
        <v>1841446</v>
      </c>
      <c r="E42" s="45">
        <v>802091</v>
      </c>
      <c r="F42" s="45">
        <v>166872</v>
      </c>
      <c r="G42" s="45">
        <v>299440</v>
      </c>
      <c r="H42" s="45">
        <v>48338</v>
      </c>
      <c r="I42" s="45">
        <v>67925</v>
      </c>
      <c r="J42" s="45">
        <v>4201</v>
      </c>
      <c r="K42" s="45">
        <v>123847</v>
      </c>
      <c r="L42" s="45">
        <v>195533</v>
      </c>
      <c r="M42" s="45">
        <v>52521</v>
      </c>
      <c r="N42" s="46">
        <v>80678</v>
      </c>
      <c r="O42" s="47"/>
    </row>
    <row r="43" spans="1:15" ht="12.75" hidden="1">
      <c r="A43" s="17" t="s">
        <v>434</v>
      </c>
      <c r="B43" s="45">
        <v>21710916</v>
      </c>
      <c r="C43" s="45">
        <v>438029</v>
      </c>
      <c r="D43" s="45">
        <v>1589961</v>
      </c>
      <c r="E43" s="45">
        <v>626901</v>
      </c>
      <c r="F43" s="45">
        <v>112129</v>
      </c>
      <c r="G43" s="45">
        <v>169479</v>
      </c>
      <c r="H43" s="45">
        <v>27658</v>
      </c>
      <c r="I43" s="45">
        <v>195701</v>
      </c>
      <c r="J43" s="45">
        <v>601</v>
      </c>
      <c r="K43" s="45">
        <v>65157</v>
      </c>
      <c r="L43" s="45">
        <v>161753</v>
      </c>
      <c r="M43" s="45">
        <v>77438</v>
      </c>
      <c r="N43" s="46">
        <v>153144</v>
      </c>
      <c r="O43" s="47"/>
    </row>
    <row r="44" spans="1:15" ht="12.75" hidden="1">
      <c r="A44" s="17" t="s">
        <v>435</v>
      </c>
      <c r="B44" s="45">
        <v>20211343</v>
      </c>
      <c r="C44" s="45">
        <v>547996</v>
      </c>
      <c r="D44" s="45">
        <v>2188999</v>
      </c>
      <c r="E44" s="45">
        <v>988002</v>
      </c>
      <c r="F44" s="45">
        <v>185796</v>
      </c>
      <c r="G44" s="45">
        <v>171568</v>
      </c>
      <c r="H44" s="45">
        <v>20414</v>
      </c>
      <c r="I44" s="45">
        <v>307817</v>
      </c>
      <c r="J44" s="45">
        <v>26046</v>
      </c>
      <c r="K44" s="45">
        <v>99115</v>
      </c>
      <c r="L44" s="45">
        <v>132263</v>
      </c>
      <c r="M44" s="45">
        <v>148648</v>
      </c>
      <c r="N44" s="46">
        <v>109330</v>
      </c>
      <c r="O44" s="47"/>
    </row>
    <row r="45" spans="1:15" ht="12.75" hidden="1">
      <c r="A45" s="17" t="s">
        <v>436</v>
      </c>
      <c r="B45" s="45">
        <v>26107044</v>
      </c>
      <c r="C45" s="45">
        <v>1099474</v>
      </c>
      <c r="D45" s="45">
        <v>1611775</v>
      </c>
      <c r="E45" s="45">
        <v>857800</v>
      </c>
      <c r="F45" s="45">
        <v>109119</v>
      </c>
      <c r="G45" s="45">
        <v>151826</v>
      </c>
      <c r="H45" s="45">
        <v>14359</v>
      </c>
      <c r="I45" s="45">
        <v>124308</v>
      </c>
      <c r="J45" s="45">
        <v>263</v>
      </c>
      <c r="K45" s="45">
        <v>67720</v>
      </c>
      <c r="L45" s="45">
        <v>162992</v>
      </c>
      <c r="M45" s="45">
        <v>42598</v>
      </c>
      <c r="N45" s="46">
        <v>80790</v>
      </c>
      <c r="O45" s="47"/>
    </row>
    <row r="46" spans="1:15" ht="12.75" hidden="1">
      <c r="A46" s="17" t="s">
        <v>424</v>
      </c>
      <c r="B46" s="45">
        <v>32771749</v>
      </c>
      <c r="C46" s="45">
        <v>631821</v>
      </c>
      <c r="D46" s="45">
        <v>2402955</v>
      </c>
      <c r="E46" s="45">
        <v>1175868</v>
      </c>
      <c r="F46" s="45">
        <v>232885</v>
      </c>
      <c r="G46" s="45">
        <v>339227</v>
      </c>
      <c r="H46" s="45">
        <v>30188</v>
      </c>
      <c r="I46" s="45">
        <v>158024</v>
      </c>
      <c r="J46" s="45">
        <v>2139</v>
      </c>
      <c r="K46" s="45">
        <v>124951</v>
      </c>
      <c r="L46" s="45">
        <v>107734</v>
      </c>
      <c r="M46" s="45">
        <v>58971</v>
      </c>
      <c r="N46" s="46">
        <v>172968</v>
      </c>
      <c r="O46" s="47"/>
    </row>
    <row r="47" spans="1:15" ht="12.75" hidden="1">
      <c r="A47" s="17" t="s">
        <v>425</v>
      </c>
      <c r="B47" s="45">
        <v>24332117</v>
      </c>
      <c r="C47" s="45">
        <v>636496</v>
      </c>
      <c r="D47" s="45">
        <v>2240112</v>
      </c>
      <c r="E47" s="45">
        <v>1137002</v>
      </c>
      <c r="F47" s="45">
        <v>201391</v>
      </c>
      <c r="G47" s="45">
        <v>230247</v>
      </c>
      <c r="H47" s="45">
        <v>15704</v>
      </c>
      <c r="I47" s="45">
        <v>233662</v>
      </c>
      <c r="J47" s="45">
        <v>6675</v>
      </c>
      <c r="K47" s="45">
        <v>54772</v>
      </c>
      <c r="L47" s="45">
        <v>125731</v>
      </c>
      <c r="M47" s="45">
        <v>100250</v>
      </c>
      <c r="N47" s="46">
        <v>134678</v>
      </c>
      <c r="O47" s="47"/>
    </row>
    <row r="48" spans="1:15" ht="12.75" hidden="1">
      <c r="A48" s="17" t="s">
        <v>426</v>
      </c>
      <c r="B48" s="45">
        <v>38748626</v>
      </c>
      <c r="C48" s="45">
        <v>592760</v>
      </c>
      <c r="D48" s="45">
        <v>2402850</v>
      </c>
      <c r="E48" s="45">
        <v>1429757</v>
      </c>
      <c r="F48" s="45">
        <v>100306</v>
      </c>
      <c r="G48" s="45">
        <v>147106</v>
      </c>
      <c r="H48" s="45">
        <v>17521</v>
      </c>
      <c r="I48" s="45">
        <v>240092</v>
      </c>
      <c r="J48" s="45">
        <v>13617</v>
      </c>
      <c r="K48" s="45">
        <v>81113</v>
      </c>
      <c r="L48" s="45">
        <v>184110</v>
      </c>
      <c r="M48" s="45">
        <v>59742</v>
      </c>
      <c r="N48" s="46">
        <v>129486</v>
      </c>
      <c r="O48" s="47"/>
    </row>
    <row r="49" spans="1:15" ht="12.75" hidden="1">
      <c r="A49" s="17" t="s">
        <v>427</v>
      </c>
      <c r="B49" s="45">
        <v>38190982</v>
      </c>
      <c r="C49" s="45">
        <v>583034</v>
      </c>
      <c r="D49" s="45">
        <v>2004925</v>
      </c>
      <c r="E49" s="45">
        <v>1020821</v>
      </c>
      <c r="F49" s="45">
        <v>129225</v>
      </c>
      <c r="G49" s="45">
        <v>123597</v>
      </c>
      <c r="H49" s="45">
        <v>4197</v>
      </c>
      <c r="I49" s="45">
        <v>233137</v>
      </c>
      <c r="J49" s="45">
        <v>2599</v>
      </c>
      <c r="K49" s="45">
        <v>81886</v>
      </c>
      <c r="L49" s="45">
        <v>214485</v>
      </c>
      <c r="M49" s="45">
        <v>62633</v>
      </c>
      <c r="N49" s="46">
        <v>132345</v>
      </c>
      <c r="O49" s="47"/>
    </row>
    <row r="50" spans="1:15" ht="12.75" hidden="1">
      <c r="A50" s="17" t="s">
        <v>428</v>
      </c>
      <c r="B50" s="45">
        <v>23703220</v>
      </c>
      <c r="C50" s="45">
        <v>645264</v>
      </c>
      <c r="D50" s="45">
        <v>2473891</v>
      </c>
      <c r="E50" s="45">
        <v>1309662</v>
      </c>
      <c r="F50" s="45">
        <v>154139</v>
      </c>
      <c r="G50" s="45">
        <v>301276</v>
      </c>
      <c r="H50" s="45">
        <v>19928</v>
      </c>
      <c r="I50" s="45">
        <v>172750</v>
      </c>
      <c r="J50" s="45">
        <v>5749</v>
      </c>
      <c r="K50" s="45">
        <v>108771</v>
      </c>
      <c r="L50" s="45">
        <v>199755</v>
      </c>
      <c r="M50" s="45">
        <v>71390</v>
      </c>
      <c r="N50" s="46">
        <v>130471</v>
      </c>
      <c r="O50" s="47"/>
    </row>
    <row r="51" spans="1:15" ht="12.75" hidden="1">
      <c r="A51" s="17" t="s">
        <v>429</v>
      </c>
      <c r="B51" s="45">
        <v>39064557</v>
      </c>
      <c r="C51" s="45">
        <v>625379</v>
      </c>
      <c r="D51" s="45">
        <v>2535691</v>
      </c>
      <c r="E51" s="45">
        <v>1390146</v>
      </c>
      <c r="F51" s="45">
        <v>258933</v>
      </c>
      <c r="G51" s="45">
        <v>240129</v>
      </c>
      <c r="H51" s="45">
        <v>117435</v>
      </c>
      <c r="I51" s="45">
        <v>20976</v>
      </c>
      <c r="J51" s="45">
        <v>96</v>
      </c>
      <c r="K51" s="45">
        <v>110095</v>
      </c>
      <c r="L51" s="45">
        <v>139066</v>
      </c>
      <c r="M51" s="45">
        <v>128353</v>
      </c>
      <c r="N51" s="46">
        <v>130462</v>
      </c>
      <c r="O51" s="47"/>
    </row>
    <row r="52" spans="1:15" ht="12.75" hidden="1">
      <c r="A52" s="17" t="s">
        <v>430</v>
      </c>
      <c r="B52" s="45">
        <v>13712032</v>
      </c>
      <c r="C52" s="45">
        <v>711125</v>
      </c>
      <c r="D52" s="45">
        <v>3287220</v>
      </c>
      <c r="E52" s="45">
        <v>1614252</v>
      </c>
      <c r="F52" s="45">
        <v>364658</v>
      </c>
      <c r="G52" s="45">
        <v>306395</v>
      </c>
      <c r="H52" s="45">
        <v>3271</v>
      </c>
      <c r="I52" s="45">
        <v>181797</v>
      </c>
      <c r="J52" s="45">
        <v>3562</v>
      </c>
      <c r="K52" s="45">
        <v>109985</v>
      </c>
      <c r="L52" s="45">
        <v>468015</v>
      </c>
      <c r="M52" s="45">
        <v>102543</v>
      </c>
      <c r="N52" s="46">
        <v>132742</v>
      </c>
      <c r="O52" s="47"/>
    </row>
    <row r="53" spans="1:15" ht="12.75" hidden="1">
      <c r="A53" s="17" t="s">
        <v>431</v>
      </c>
      <c r="B53" s="45">
        <v>36667932</v>
      </c>
      <c r="C53" s="45">
        <v>783093</v>
      </c>
      <c r="D53" s="45">
        <v>3292899</v>
      </c>
      <c r="E53" s="45">
        <v>1702321</v>
      </c>
      <c r="F53" s="45">
        <v>442000</v>
      </c>
      <c r="G53" s="45">
        <v>288377</v>
      </c>
      <c r="H53" s="45">
        <v>6984</v>
      </c>
      <c r="I53" s="45">
        <v>118262</v>
      </c>
      <c r="J53" s="45">
        <v>875</v>
      </c>
      <c r="K53" s="45">
        <v>128025</v>
      </c>
      <c r="L53" s="45">
        <v>323774</v>
      </c>
      <c r="M53" s="45">
        <v>79388</v>
      </c>
      <c r="N53" s="46">
        <v>202893</v>
      </c>
      <c r="O53" s="47"/>
    </row>
    <row r="54" spans="1:15" ht="12.75">
      <c r="A54" s="38" t="s">
        <v>438</v>
      </c>
      <c r="B54" s="39">
        <v>274652107</v>
      </c>
      <c r="C54" s="39">
        <v>7744725</v>
      </c>
      <c r="D54" s="39">
        <v>31027550</v>
      </c>
      <c r="E54" s="39">
        <v>15839014</v>
      </c>
      <c r="F54" s="39">
        <v>3148440</v>
      </c>
      <c r="G54" s="39">
        <v>3611497</v>
      </c>
      <c r="H54" s="39">
        <v>223888</v>
      </c>
      <c r="I54" s="39">
        <v>1341867</v>
      </c>
      <c r="J54" s="39">
        <v>88752</v>
      </c>
      <c r="K54" s="39">
        <v>1490487</v>
      </c>
      <c r="L54" s="39">
        <v>3107918</v>
      </c>
      <c r="M54" s="39">
        <v>687562</v>
      </c>
      <c r="N54" s="40">
        <v>1488125</v>
      </c>
      <c r="O54" s="47"/>
    </row>
    <row r="55" spans="1:15" ht="12.75" hidden="1">
      <c r="A55" s="17" t="s">
        <v>433</v>
      </c>
      <c r="B55" s="45">
        <v>30717129</v>
      </c>
      <c r="C55" s="45">
        <v>697462</v>
      </c>
      <c r="D55" s="45">
        <v>2677753</v>
      </c>
      <c r="E55" s="45">
        <v>1300948</v>
      </c>
      <c r="F55" s="45">
        <v>121128</v>
      </c>
      <c r="G55" s="45">
        <v>363244</v>
      </c>
      <c r="H55" s="45">
        <v>58088</v>
      </c>
      <c r="I55" s="45">
        <v>181968</v>
      </c>
      <c r="J55" s="45">
        <v>2032</v>
      </c>
      <c r="K55" s="45">
        <v>151959</v>
      </c>
      <c r="L55" s="45">
        <v>272804</v>
      </c>
      <c r="M55" s="45">
        <v>58495</v>
      </c>
      <c r="N55" s="46">
        <v>167087</v>
      </c>
      <c r="O55" s="34"/>
    </row>
    <row r="56" spans="1:15" ht="12.75" hidden="1">
      <c r="A56" s="17" t="s">
        <v>434</v>
      </c>
      <c r="B56" s="45">
        <v>23882584</v>
      </c>
      <c r="C56" s="45">
        <v>470972</v>
      </c>
      <c r="D56" s="45">
        <v>1968895</v>
      </c>
      <c r="E56" s="45">
        <v>924667</v>
      </c>
      <c r="F56" s="45">
        <v>81856</v>
      </c>
      <c r="G56" s="45">
        <v>499858</v>
      </c>
      <c r="H56" s="45">
        <v>7042</v>
      </c>
      <c r="I56" s="45">
        <v>98358</v>
      </c>
      <c r="J56" s="45">
        <v>150</v>
      </c>
      <c r="K56" s="45">
        <v>72511</v>
      </c>
      <c r="L56" s="45">
        <v>140509</v>
      </c>
      <c r="M56" s="45">
        <v>57184</v>
      </c>
      <c r="N56" s="46">
        <v>86760</v>
      </c>
      <c r="O56" s="34"/>
    </row>
    <row r="57" spans="1:15" ht="12.75" hidden="1">
      <c r="A57" s="17" t="s">
        <v>435</v>
      </c>
      <c r="B57" s="45">
        <v>34603901</v>
      </c>
      <c r="C57" s="45">
        <v>569538</v>
      </c>
      <c r="D57" s="45">
        <v>1941411</v>
      </c>
      <c r="E57" s="45">
        <v>869468</v>
      </c>
      <c r="F57" s="45">
        <v>207648</v>
      </c>
      <c r="G57" s="45">
        <v>371921</v>
      </c>
      <c r="H57" s="45">
        <v>9264</v>
      </c>
      <c r="I57" s="45">
        <v>71313</v>
      </c>
      <c r="J57" s="45">
        <v>10896</v>
      </c>
      <c r="K57" s="45">
        <v>100951</v>
      </c>
      <c r="L57" s="45">
        <v>100228</v>
      </c>
      <c r="M57" s="45">
        <v>85605</v>
      </c>
      <c r="N57" s="46">
        <v>114117</v>
      </c>
      <c r="O57" s="34"/>
    </row>
    <row r="58" spans="1:15" ht="12.75" hidden="1">
      <c r="A58" s="17" t="s">
        <v>436</v>
      </c>
      <c r="B58" s="45">
        <v>11175789</v>
      </c>
      <c r="C58" s="45">
        <v>447688</v>
      </c>
      <c r="D58" s="45">
        <v>2173916</v>
      </c>
      <c r="E58" s="45">
        <v>1300224</v>
      </c>
      <c r="F58" s="45">
        <v>134105</v>
      </c>
      <c r="G58" s="45">
        <v>250239</v>
      </c>
      <c r="H58" s="45">
        <v>16076</v>
      </c>
      <c r="I58" s="45">
        <v>69786</v>
      </c>
      <c r="J58" s="45">
        <v>955</v>
      </c>
      <c r="K58" s="45">
        <v>61742</v>
      </c>
      <c r="L58" s="45">
        <v>221223</v>
      </c>
      <c r="M58" s="45">
        <v>45080</v>
      </c>
      <c r="N58" s="46">
        <v>74486</v>
      </c>
      <c r="O58" s="34"/>
    </row>
    <row r="59" spans="1:15" ht="12.75" hidden="1">
      <c r="A59" s="17" t="s">
        <v>424</v>
      </c>
      <c r="B59" s="45">
        <v>49101753</v>
      </c>
      <c r="C59" s="45">
        <v>627036</v>
      </c>
      <c r="D59" s="45">
        <v>2263518</v>
      </c>
      <c r="E59" s="45">
        <v>1308949</v>
      </c>
      <c r="F59" s="45">
        <v>205661</v>
      </c>
      <c r="G59" s="45">
        <v>226056</v>
      </c>
      <c r="H59" s="45">
        <v>8490</v>
      </c>
      <c r="I59" s="45">
        <v>59365</v>
      </c>
      <c r="J59" s="45">
        <v>0</v>
      </c>
      <c r="K59" s="45">
        <v>70760</v>
      </c>
      <c r="L59" s="45">
        <v>216297</v>
      </c>
      <c r="M59" s="45">
        <v>81043</v>
      </c>
      <c r="N59" s="46">
        <v>86897</v>
      </c>
      <c r="O59" s="34"/>
    </row>
    <row r="60" spans="1:15" ht="12.75" hidden="1">
      <c r="A60" s="17" t="s">
        <v>425</v>
      </c>
      <c r="B60" s="45">
        <v>11713803</v>
      </c>
      <c r="C60" s="45">
        <v>656377</v>
      </c>
      <c r="D60" s="45">
        <v>2587383</v>
      </c>
      <c r="E60" s="45">
        <v>1304164</v>
      </c>
      <c r="F60" s="45">
        <v>194190</v>
      </c>
      <c r="G60" s="45">
        <v>295386</v>
      </c>
      <c r="H60" s="45">
        <v>1999</v>
      </c>
      <c r="I60" s="45">
        <v>73765</v>
      </c>
      <c r="J60" s="45">
        <v>53487</v>
      </c>
      <c r="K60" s="45">
        <v>167455</v>
      </c>
      <c r="L60" s="45">
        <v>279442</v>
      </c>
      <c r="M60" s="45">
        <v>77728</v>
      </c>
      <c r="N60" s="46">
        <v>139767</v>
      </c>
      <c r="O60" s="34"/>
    </row>
    <row r="61" spans="1:15" ht="12.75" hidden="1">
      <c r="A61" s="17" t="s">
        <v>426</v>
      </c>
      <c r="B61" s="45">
        <v>17566839</v>
      </c>
      <c r="C61" s="45">
        <v>640808</v>
      </c>
      <c r="D61" s="45">
        <v>2316669</v>
      </c>
      <c r="E61" s="45">
        <v>1284195</v>
      </c>
      <c r="F61" s="45">
        <v>152950</v>
      </c>
      <c r="G61" s="45">
        <v>313010</v>
      </c>
      <c r="H61" s="45">
        <v>26614</v>
      </c>
      <c r="I61" s="45">
        <v>35928</v>
      </c>
      <c r="J61" s="45">
        <v>0</v>
      </c>
      <c r="K61" s="45">
        <v>118409</v>
      </c>
      <c r="L61" s="45">
        <v>222153</v>
      </c>
      <c r="M61" s="45">
        <v>33758</v>
      </c>
      <c r="N61" s="46">
        <v>129652</v>
      </c>
      <c r="O61" s="34"/>
    </row>
    <row r="62" spans="1:15" ht="12.75" hidden="1">
      <c r="A62" s="17" t="s">
        <v>427</v>
      </c>
      <c r="B62" s="45">
        <v>10295635</v>
      </c>
      <c r="C62" s="45">
        <v>704705</v>
      </c>
      <c r="D62" s="45">
        <v>2885542</v>
      </c>
      <c r="E62" s="45">
        <v>1224252</v>
      </c>
      <c r="F62" s="45">
        <v>394014</v>
      </c>
      <c r="G62" s="45">
        <v>207982</v>
      </c>
      <c r="H62" s="45">
        <v>40960</v>
      </c>
      <c r="I62" s="45">
        <v>400015</v>
      </c>
      <c r="J62" s="45">
        <v>0</v>
      </c>
      <c r="K62" s="45">
        <v>139548</v>
      </c>
      <c r="L62" s="45">
        <v>339997</v>
      </c>
      <c r="M62" s="45">
        <v>46490</v>
      </c>
      <c r="N62" s="46">
        <v>92284</v>
      </c>
      <c r="O62" s="34"/>
    </row>
    <row r="63" spans="1:15" ht="12.75" hidden="1">
      <c r="A63" s="17" t="s">
        <v>428</v>
      </c>
      <c r="B63" s="45">
        <v>8892191</v>
      </c>
      <c r="C63" s="45">
        <v>709762</v>
      </c>
      <c r="D63" s="45">
        <v>2649555</v>
      </c>
      <c r="E63" s="45">
        <v>1297845</v>
      </c>
      <c r="F63" s="45">
        <v>292333</v>
      </c>
      <c r="G63" s="45">
        <v>325128</v>
      </c>
      <c r="H63" s="45">
        <v>5636</v>
      </c>
      <c r="I63" s="45">
        <v>111263</v>
      </c>
      <c r="J63" s="45">
        <v>207</v>
      </c>
      <c r="K63" s="45">
        <v>138337</v>
      </c>
      <c r="L63" s="45">
        <v>309782</v>
      </c>
      <c r="M63" s="45">
        <v>20290</v>
      </c>
      <c r="N63" s="46">
        <v>148734</v>
      </c>
      <c r="O63" s="34"/>
    </row>
    <row r="64" spans="1:15" ht="12.75" hidden="1">
      <c r="A64" s="17" t="s">
        <v>429</v>
      </c>
      <c r="B64" s="45">
        <v>43230154</v>
      </c>
      <c r="C64" s="45">
        <v>729381</v>
      </c>
      <c r="D64" s="45">
        <v>3045317</v>
      </c>
      <c r="E64" s="45">
        <v>1607262</v>
      </c>
      <c r="F64" s="45">
        <v>456814</v>
      </c>
      <c r="G64" s="45">
        <v>209352</v>
      </c>
      <c r="H64" s="45">
        <v>33323</v>
      </c>
      <c r="I64" s="45">
        <v>74820</v>
      </c>
      <c r="J64" s="45">
        <v>197</v>
      </c>
      <c r="K64" s="45">
        <v>135757</v>
      </c>
      <c r="L64" s="45">
        <v>289174</v>
      </c>
      <c r="M64" s="45">
        <v>55850</v>
      </c>
      <c r="N64" s="46">
        <v>182768</v>
      </c>
      <c r="O64" s="34"/>
    </row>
    <row r="65" spans="1:15" ht="12.75" hidden="1">
      <c r="A65" s="17" t="s">
        <v>430</v>
      </c>
      <c r="B65" s="45">
        <v>16271539</v>
      </c>
      <c r="C65" s="45">
        <v>708449</v>
      </c>
      <c r="D65" s="45">
        <v>3036098</v>
      </c>
      <c r="E65" s="45">
        <v>1619374</v>
      </c>
      <c r="F65" s="45">
        <v>487730</v>
      </c>
      <c r="G65" s="45">
        <v>267995</v>
      </c>
      <c r="H65" s="45">
        <v>9216</v>
      </c>
      <c r="I65" s="45">
        <v>39970</v>
      </c>
      <c r="J65" s="45">
        <v>330</v>
      </c>
      <c r="K65" s="45">
        <v>170525</v>
      </c>
      <c r="L65" s="45">
        <v>269722</v>
      </c>
      <c r="M65" s="45">
        <v>30284</v>
      </c>
      <c r="N65" s="46">
        <v>140952</v>
      </c>
      <c r="O65" s="34"/>
    </row>
    <row r="66" spans="1:15" ht="12.75" hidden="1">
      <c r="A66" s="17" t="s">
        <v>431</v>
      </c>
      <c r="B66" s="45">
        <v>17200790</v>
      </c>
      <c r="C66" s="45">
        <v>782547</v>
      </c>
      <c r="D66" s="45">
        <v>3481493</v>
      </c>
      <c r="E66" s="45">
        <v>1797666</v>
      </c>
      <c r="F66" s="45">
        <v>420011</v>
      </c>
      <c r="G66" s="45">
        <v>281326</v>
      </c>
      <c r="H66" s="45">
        <v>7180</v>
      </c>
      <c r="I66" s="45">
        <v>125316</v>
      </c>
      <c r="J66" s="45">
        <v>20498</v>
      </c>
      <c r="K66" s="45">
        <v>162533</v>
      </c>
      <c r="L66" s="45">
        <v>446587</v>
      </c>
      <c r="M66" s="45">
        <v>95755</v>
      </c>
      <c r="N66" s="46">
        <v>124621</v>
      </c>
      <c r="O66" s="34"/>
    </row>
    <row r="67" spans="1:15" s="44" customFormat="1" ht="12.75">
      <c r="A67" s="41" t="s">
        <v>439</v>
      </c>
      <c r="B67" s="42">
        <v>459194221</v>
      </c>
      <c r="C67" s="42">
        <v>8950581</v>
      </c>
      <c r="D67" s="42">
        <v>36202229</v>
      </c>
      <c r="E67" s="42">
        <v>18005522</v>
      </c>
      <c r="F67" s="42">
        <v>3754684</v>
      </c>
      <c r="G67" s="42">
        <v>3847018</v>
      </c>
      <c r="H67" s="42">
        <v>307397</v>
      </c>
      <c r="I67" s="42">
        <v>1250497</v>
      </c>
      <c r="J67" s="42">
        <v>37270</v>
      </c>
      <c r="K67" s="42">
        <v>1645316</v>
      </c>
      <c r="L67" s="42">
        <v>4269831</v>
      </c>
      <c r="M67" s="42">
        <v>1102617</v>
      </c>
      <c r="N67" s="43">
        <v>1982077</v>
      </c>
      <c r="O67" s="34"/>
    </row>
    <row r="68" spans="1:15" ht="12.75" hidden="1">
      <c r="A68" s="17" t="s">
        <v>433</v>
      </c>
      <c r="B68" s="45">
        <v>33315271</v>
      </c>
      <c r="C68" s="45">
        <v>927175</v>
      </c>
      <c r="D68" s="45">
        <v>3545195</v>
      </c>
      <c r="E68" s="45">
        <v>1903145</v>
      </c>
      <c r="F68" s="45">
        <v>280576</v>
      </c>
      <c r="G68" s="45">
        <v>371537</v>
      </c>
      <c r="H68" s="45">
        <v>14947</v>
      </c>
      <c r="I68" s="45">
        <v>109950</v>
      </c>
      <c r="J68" s="45">
        <v>7058</v>
      </c>
      <c r="K68" s="45">
        <v>210601</v>
      </c>
      <c r="L68" s="45">
        <v>330051</v>
      </c>
      <c r="M68" s="45">
        <v>111048</v>
      </c>
      <c r="N68" s="46">
        <v>206282</v>
      </c>
      <c r="O68" s="34"/>
    </row>
    <row r="69" spans="1:15" ht="12.75" hidden="1">
      <c r="A69" s="17" t="s">
        <v>434</v>
      </c>
      <c r="B69" s="45">
        <v>45439991</v>
      </c>
      <c r="C69" s="45">
        <v>417312</v>
      </c>
      <c r="D69" s="45">
        <v>1538164</v>
      </c>
      <c r="E69" s="45">
        <v>906426</v>
      </c>
      <c r="F69" s="45">
        <v>155867</v>
      </c>
      <c r="G69" s="45">
        <v>110850</v>
      </c>
      <c r="H69" s="45">
        <v>8889</v>
      </c>
      <c r="I69" s="45">
        <v>34032</v>
      </c>
      <c r="J69" s="45">
        <v>312</v>
      </c>
      <c r="K69" s="45">
        <v>96477</v>
      </c>
      <c r="L69" s="45">
        <v>107578</v>
      </c>
      <c r="M69" s="45">
        <v>48196</v>
      </c>
      <c r="N69" s="46">
        <v>69537</v>
      </c>
      <c r="O69" s="34"/>
    </row>
    <row r="70" spans="1:15" ht="12.75" hidden="1">
      <c r="A70" s="17" t="s">
        <v>435</v>
      </c>
      <c r="B70" s="45">
        <v>50046301</v>
      </c>
      <c r="C70" s="45">
        <v>815915</v>
      </c>
      <c r="D70" s="45">
        <v>3244267</v>
      </c>
      <c r="E70" s="45">
        <v>1557980</v>
      </c>
      <c r="F70" s="45">
        <v>227255</v>
      </c>
      <c r="G70" s="45">
        <v>338782</v>
      </c>
      <c r="H70" s="45">
        <v>36132</v>
      </c>
      <c r="I70" s="45">
        <v>120686</v>
      </c>
      <c r="J70" s="45">
        <v>7050</v>
      </c>
      <c r="K70" s="45">
        <v>124603</v>
      </c>
      <c r="L70" s="45">
        <v>432983</v>
      </c>
      <c r="M70" s="45">
        <v>89704</v>
      </c>
      <c r="N70" s="46">
        <v>309092</v>
      </c>
      <c r="O70" s="34"/>
    </row>
    <row r="71" spans="1:15" ht="12.75" hidden="1">
      <c r="A71" s="17" t="s">
        <v>436</v>
      </c>
      <c r="B71" s="45">
        <v>43846386</v>
      </c>
      <c r="C71" s="45">
        <v>754465</v>
      </c>
      <c r="D71" s="45">
        <v>2585472</v>
      </c>
      <c r="E71" s="45">
        <v>1206634</v>
      </c>
      <c r="F71" s="45">
        <v>216129</v>
      </c>
      <c r="G71" s="45">
        <v>305882</v>
      </c>
      <c r="H71" s="45">
        <v>2246</v>
      </c>
      <c r="I71" s="45">
        <v>90660</v>
      </c>
      <c r="J71" s="45">
        <v>183</v>
      </c>
      <c r="K71" s="45">
        <v>114576</v>
      </c>
      <c r="L71" s="45">
        <v>294431</v>
      </c>
      <c r="M71" s="45">
        <v>54294</v>
      </c>
      <c r="N71" s="46">
        <v>300437</v>
      </c>
      <c r="O71" s="34"/>
    </row>
    <row r="72" spans="1:15" ht="12.75" hidden="1">
      <c r="A72" s="17" t="s">
        <v>424</v>
      </c>
      <c r="B72" s="45">
        <v>43796623</v>
      </c>
      <c r="C72" s="45">
        <v>792084</v>
      </c>
      <c r="D72" s="45">
        <v>3137537</v>
      </c>
      <c r="E72" s="45">
        <v>1749521</v>
      </c>
      <c r="F72" s="45">
        <v>332432</v>
      </c>
      <c r="G72" s="45">
        <v>263501</v>
      </c>
      <c r="H72" s="45">
        <v>10018</v>
      </c>
      <c r="I72" s="45">
        <v>170391</v>
      </c>
      <c r="J72" s="45">
        <v>948</v>
      </c>
      <c r="K72" s="45">
        <v>124997</v>
      </c>
      <c r="L72" s="45">
        <v>222624</v>
      </c>
      <c r="M72" s="45">
        <v>119661</v>
      </c>
      <c r="N72" s="46">
        <v>143444</v>
      </c>
      <c r="O72" s="34"/>
    </row>
    <row r="73" spans="1:15" ht="12.75" hidden="1">
      <c r="A73" s="17" t="s">
        <v>425</v>
      </c>
      <c r="B73" s="45">
        <v>32092455</v>
      </c>
      <c r="C73" s="45">
        <v>685390</v>
      </c>
      <c r="D73" s="45">
        <v>2857093</v>
      </c>
      <c r="E73" s="45">
        <v>1330635</v>
      </c>
      <c r="F73" s="45">
        <v>335498</v>
      </c>
      <c r="G73" s="45">
        <v>206049</v>
      </c>
      <c r="H73" s="45">
        <v>185</v>
      </c>
      <c r="I73" s="45">
        <v>103952</v>
      </c>
      <c r="J73" s="45">
        <v>2456</v>
      </c>
      <c r="K73" s="45">
        <v>181497</v>
      </c>
      <c r="L73" s="45">
        <v>467480</v>
      </c>
      <c r="M73" s="45">
        <v>55901</v>
      </c>
      <c r="N73" s="46">
        <v>173440</v>
      </c>
      <c r="O73" s="34"/>
    </row>
    <row r="74" spans="1:15" ht="12.75" hidden="1">
      <c r="A74" s="17" t="s">
        <v>426</v>
      </c>
      <c r="B74" s="45">
        <v>29642390</v>
      </c>
      <c r="C74" s="45">
        <v>679801</v>
      </c>
      <c r="D74" s="45">
        <v>2624745</v>
      </c>
      <c r="E74" s="45">
        <v>1415035</v>
      </c>
      <c r="F74" s="45">
        <v>153698</v>
      </c>
      <c r="G74" s="45">
        <v>363821</v>
      </c>
      <c r="H74" s="45">
        <v>77986</v>
      </c>
      <c r="I74" s="45">
        <v>71962</v>
      </c>
      <c r="J74" s="45">
        <v>8772</v>
      </c>
      <c r="K74" s="45">
        <v>128111</v>
      </c>
      <c r="L74" s="45">
        <v>270073</v>
      </c>
      <c r="M74" s="45">
        <v>58786</v>
      </c>
      <c r="N74" s="46">
        <v>76501</v>
      </c>
      <c r="O74" s="34"/>
    </row>
    <row r="75" spans="1:15" ht="12.75" hidden="1">
      <c r="A75" s="17" t="s">
        <v>427</v>
      </c>
      <c r="B75" s="45">
        <v>46774635</v>
      </c>
      <c r="C75" s="45">
        <v>706966</v>
      </c>
      <c r="D75" s="45">
        <v>3126360</v>
      </c>
      <c r="E75" s="45">
        <v>1582521</v>
      </c>
      <c r="F75" s="45">
        <v>395727</v>
      </c>
      <c r="G75" s="45">
        <v>302500</v>
      </c>
      <c r="H75" s="45">
        <v>911</v>
      </c>
      <c r="I75" s="45">
        <v>177378</v>
      </c>
      <c r="J75" s="45">
        <v>1147</v>
      </c>
      <c r="K75" s="45">
        <v>123201</v>
      </c>
      <c r="L75" s="45">
        <v>287686</v>
      </c>
      <c r="M75" s="45">
        <v>95473</v>
      </c>
      <c r="N75" s="46">
        <v>159816</v>
      </c>
      <c r="O75" s="34"/>
    </row>
    <row r="76" spans="1:15" ht="12.75" hidden="1">
      <c r="A76" s="17" t="s">
        <v>428</v>
      </c>
      <c r="B76" s="45">
        <v>35996345</v>
      </c>
      <c r="C76" s="45">
        <v>733239</v>
      </c>
      <c r="D76" s="45">
        <v>3034321</v>
      </c>
      <c r="E76" s="45">
        <v>1251836</v>
      </c>
      <c r="F76" s="45">
        <v>206029</v>
      </c>
      <c r="G76" s="45">
        <v>336403</v>
      </c>
      <c r="H76" s="45">
        <v>92352</v>
      </c>
      <c r="I76" s="45">
        <v>84896</v>
      </c>
      <c r="J76" s="45">
        <v>2747</v>
      </c>
      <c r="K76" s="45">
        <v>113122</v>
      </c>
      <c r="L76" s="45">
        <v>670473</v>
      </c>
      <c r="M76" s="45">
        <v>155329</v>
      </c>
      <c r="N76" s="46">
        <v>121134</v>
      </c>
      <c r="O76" s="34"/>
    </row>
    <row r="77" spans="1:15" ht="12.75" hidden="1">
      <c r="A77" s="17" t="s">
        <v>429</v>
      </c>
      <c r="B77" s="45">
        <v>30101924</v>
      </c>
      <c r="C77" s="45">
        <v>772063</v>
      </c>
      <c r="D77" s="45">
        <v>3212167</v>
      </c>
      <c r="E77" s="45">
        <v>1442563</v>
      </c>
      <c r="F77" s="45">
        <v>392151</v>
      </c>
      <c r="G77" s="45">
        <v>416685</v>
      </c>
      <c r="H77" s="45">
        <v>4964</v>
      </c>
      <c r="I77" s="45">
        <v>73997</v>
      </c>
      <c r="J77" s="45">
        <v>151</v>
      </c>
      <c r="K77" s="45">
        <v>105744</v>
      </c>
      <c r="L77" s="45">
        <v>543469</v>
      </c>
      <c r="M77" s="45">
        <v>125618</v>
      </c>
      <c r="N77" s="46">
        <v>106825</v>
      </c>
      <c r="O77" s="34"/>
    </row>
    <row r="78" spans="1:15" ht="12.75" hidden="1">
      <c r="A78" s="17" t="s">
        <v>430</v>
      </c>
      <c r="B78" s="45">
        <v>41949799</v>
      </c>
      <c r="C78" s="45">
        <v>797170</v>
      </c>
      <c r="D78" s="45">
        <v>3669449</v>
      </c>
      <c r="E78" s="45">
        <v>1759482</v>
      </c>
      <c r="F78" s="45">
        <v>601652</v>
      </c>
      <c r="G78" s="45">
        <v>419983</v>
      </c>
      <c r="H78" s="45">
        <v>48666</v>
      </c>
      <c r="I78" s="45">
        <v>58747</v>
      </c>
      <c r="J78" s="45">
        <v>5386</v>
      </c>
      <c r="K78" s="45">
        <v>139942</v>
      </c>
      <c r="L78" s="45">
        <v>395290</v>
      </c>
      <c r="M78" s="45">
        <v>87656</v>
      </c>
      <c r="N78" s="46">
        <v>152645</v>
      </c>
      <c r="O78" s="34"/>
    </row>
    <row r="79" spans="1:15" ht="12.75" hidden="1">
      <c r="A79" s="17" t="s">
        <v>431</v>
      </c>
      <c r="B79" s="45">
        <v>26192101</v>
      </c>
      <c r="C79" s="45">
        <v>869001</v>
      </c>
      <c r="D79" s="45">
        <v>3627459</v>
      </c>
      <c r="E79" s="45">
        <v>1899744</v>
      </c>
      <c r="F79" s="45">
        <v>457670</v>
      </c>
      <c r="G79" s="45">
        <v>411025</v>
      </c>
      <c r="H79" s="45">
        <v>10101</v>
      </c>
      <c r="I79" s="45">
        <v>153846</v>
      </c>
      <c r="J79" s="45">
        <v>1060</v>
      </c>
      <c r="K79" s="45">
        <v>182445</v>
      </c>
      <c r="L79" s="45">
        <v>247693</v>
      </c>
      <c r="M79" s="45">
        <v>100951</v>
      </c>
      <c r="N79" s="46">
        <v>162924</v>
      </c>
      <c r="O79" s="34"/>
    </row>
    <row r="80" spans="1:16" ht="12.75">
      <c r="A80" s="38" t="s">
        <v>440</v>
      </c>
      <c r="B80" s="39">
        <v>506372547</v>
      </c>
      <c r="C80" s="39">
        <v>8858023</v>
      </c>
      <c r="D80" s="39">
        <v>36024385</v>
      </c>
      <c r="E80" s="39">
        <v>17123019</v>
      </c>
      <c r="F80" s="39">
        <v>3523822</v>
      </c>
      <c r="G80" s="39">
        <v>3845198</v>
      </c>
      <c r="H80" s="39">
        <v>447245</v>
      </c>
      <c r="I80" s="39">
        <v>1654568</v>
      </c>
      <c r="J80" s="39">
        <v>26443</v>
      </c>
      <c r="K80" s="39">
        <v>1638669</v>
      </c>
      <c r="L80" s="39">
        <v>3017852</v>
      </c>
      <c r="M80" s="39">
        <v>1116111</v>
      </c>
      <c r="N80" s="40">
        <v>3631458</v>
      </c>
      <c r="O80" s="47"/>
      <c r="P80" s="47"/>
    </row>
    <row r="81" spans="1:16" ht="12.75" hidden="1">
      <c r="A81" s="17" t="s">
        <v>433</v>
      </c>
      <c r="B81" s="45">
        <v>50588953</v>
      </c>
      <c r="C81" s="45">
        <v>736653</v>
      </c>
      <c r="D81" s="45">
        <v>2851244</v>
      </c>
      <c r="E81" s="45">
        <v>1400324</v>
      </c>
      <c r="F81" s="45">
        <v>338250</v>
      </c>
      <c r="G81" s="45">
        <v>324319</v>
      </c>
      <c r="H81" s="45">
        <v>4657</v>
      </c>
      <c r="I81" s="45">
        <v>156490</v>
      </c>
      <c r="J81" s="45">
        <v>40</v>
      </c>
      <c r="K81" s="45">
        <v>138387</v>
      </c>
      <c r="L81" s="45">
        <v>165152</v>
      </c>
      <c r="M81" s="45">
        <v>166726</v>
      </c>
      <c r="N81" s="46">
        <v>156899</v>
      </c>
      <c r="O81" s="47"/>
      <c r="P81" s="47"/>
    </row>
    <row r="82" spans="1:16" ht="12.75" hidden="1">
      <c r="A82" s="17" t="s">
        <v>434</v>
      </c>
      <c r="B82" s="45">
        <v>14031500</v>
      </c>
      <c r="C82" s="45">
        <v>803446</v>
      </c>
      <c r="D82" s="45">
        <v>3015153</v>
      </c>
      <c r="E82" s="45">
        <v>1320147</v>
      </c>
      <c r="F82" s="45">
        <v>268994</v>
      </c>
      <c r="G82" s="45">
        <v>276181</v>
      </c>
      <c r="H82" s="45">
        <v>5356</v>
      </c>
      <c r="I82" s="45">
        <v>176973</v>
      </c>
      <c r="J82" s="45">
        <v>2258</v>
      </c>
      <c r="K82" s="45">
        <v>128201</v>
      </c>
      <c r="L82" s="45">
        <v>577786</v>
      </c>
      <c r="M82" s="45">
        <v>51034</v>
      </c>
      <c r="N82" s="46">
        <v>208223</v>
      </c>
      <c r="O82" s="47"/>
      <c r="P82" s="47"/>
    </row>
    <row r="83" spans="1:16" ht="12.75" hidden="1">
      <c r="A83" s="17" t="s">
        <v>435</v>
      </c>
      <c r="B83" s="45">
        <v>18551927</v>
      </c>
      <c r="C83" s="45">
        <v>606919</v>
      </c>
      <c r="D83" s="45">
        <v>2362566</v>
      </c>
      <c r="E83" s="45">
        <v>1256426</v>
      </c>
      <c r="F83" s="45">
        <v>181756</v>
      </c>
      <c r="G83" s="45">
        <v>209839</v>
      </c>
      <c r="H83" s="45">
        <v>2855</v>
      </c>
      <c r="I83" s="45">
        <v>153712</v>
      </c>
      <c r="J83" s="45">
        <v>4606</v>
      </c>
      <c r="K83" s="45">
        <v>163762</v>
      </c>
      <c r="L83" s="45">
        <v>127518</v>
      </c>
      <c r="M83" s="45">
        <v>90430</v>
      </c>
      <c r="N83" s="46">
        <v>171662</v>
      </c>
      <c r="O83" s="47"/>
      <c r="P83" s="47"/>
    </row>
    <row r="84" spans="1:16" ht="12.75" hidden="1">
      <c r="A84" s="17" t="s">
        <v>436</v>
      </c>
      <c r="B84" s="45">
        <v>20632308</v>
      </c>
      <c r="C84" s="45">
        <v>631509</v>
      </c>
      <c r="D84" s="45">
        <v>2341643</v>
      </c>
      <c r="E84" s="45">
        <v>1118621</v>
      </c>
      <c r="F84" s="45">
        <v>135124</v>
      </c>
      <c r="G84" s="45">
        <v>247455</v>
      </c>
      <c r="H84" s="45">
        <v>26004</v>
      </c>
      <c r="I84" s="45">
        <v>55792</v>
      </c>
      <c r="J84" s="45">
        <v>838</v>
      </c>
      <c r="K84" s="45">
        <v>170479</v>
      </c>
      <c r="L84" s="45">
        <v>309124</v>
      </c>
      <c r="M84" s="45">
        <v>76814</v>
      </c>
      <c r="N84" s="46">
        <v>201392</v>
      </c>
      <c r="O84" s="47"/>
      <c r="P84" s="47"/>
    </row>
    <row r="85" spans="1:16" ht="12.75" hidden="1">
      <c r="A85" s="17" t="s">
        <v>424</v>
      </c>
      <c r="B85" s="45">
        <v>35196176</v>
      </c>
      <c r="C85" s="45">
        <v>778515</v>
      </c>
      <c r="D85" s="45">
        <v>3219701</v>
      </c>
      <c r="E85" s="45">
        <v>1453192</v>
      </c>
      <c r="F85" s="45">
        <v>359366</v>
      </c>
      <c r="G85" s="45">
        <v>326308</v>
      </c>
      <c r="H85" s="45">
        <v>49714</v>
      </c>
      <c r="I85" s="45">
        <v>169255</v>
      </c>
      <c r="J85" s="45">
        <v>4424</v>
      </c>
      <c r="K85" s="45">
        <v>241882</v>
      </c>
      <c r="L85" s="45">
        <v>223036</v>
      </c>
      <c r="M85" s="45">
        <v>156270</v>
      </c>
      <c r="N85" s="46">
        <v>236254</v>
      </c>
      <c r="O85" s="47"/>
      <c r="P85" s="47"/>
    </row>
    <row r="86" spans="1:16" ht="12.75" hidden="1">
      <c r="A86" s="17" t="s">
        <v>425</v>
      </c>
      <c r="B86" s="45">
        <v>27567164</v>
      </c>
      <c r="C86" s="45">
        <v>846556</v>
      </c>
      <c r="D86" s="45">
        <v>3302095</v>
      </c>
      <c r="E86" s="45">
        <v>1491285</v>
      </c>
      <c r="F86" s="45">
        <v>280517</v>
      </c>
      <c r="G86" s="45">
        <v>645446</v>
      </c>
      <c r="H86" s="45">
        <v>51704</v>
      </c>
      <c r="I86" s="45">
        <v>96864</v>
      </c>
      <c r="J86" s="45">
        <v>1295</v>
      </c>
      <c r="K86" s="45">
        <v>146414</v>
      </c>
      <c r="L86" s="45">
        <v>230536</v>
      </c>
      <c r="M86" s="45">
        <v>83678</v>
      </c>
      <c r="N86" s="46">
        <v>274356</v>
      </c>
      <c r="O86" s="47"/>
      <c r="P86" s="47"/>
    </row>
    <row r="87" spans="1:16" ht="12.75" hidden="1">
      <c r="A87" s="17" t="s">
        <v>426</v>
      </c>
      <c r="B87" s="45">
        <v>37240037</v>
      </c>
      <c r="C87" s="45">
        <v>890262</v>
      </c>
      <c r="D87" s="45">
        <v>3479042</v>
      </c>
      <c r="E87" s="45">
        <v>1503894</v>
      </c>
      <c r="F87" s="45">
        <v>239773</v>
      </c>
      <c r="G87" s="45">
        <v>436193</v>
      </c>
      <c r="H87" s="45">
        <v>103725</v>
      </c>
      <c r="I87" s="45">
        <v>48729</v>
      </c>
      <c r="J87" s="45">
        <v>185</v>
      </c>
      <c r="K87" s="45">
        <v>151483</v>
      </c>
      <c r="L87" s="45">
        <v>191621</v>
      </c>
      <c r="M87" s="45">
        <v>107097</v>
      </c>
      <c r="N87" s="46">
        <v>696342</v>
      </c>
      <c r="O87" s="47"/>
      <c r="P87" s="47"/>
    </row>
    <row r="88" spans="1:16" ht="12.75" hidden="1">
      <c r="A88" s="17" t="s">
        <v>427</v>
      </c>
      <c r="B88" s="45">
        <v>28807928</v>
      </c>
      <c r="C88" s="45">
        <v>685479</v>
      </c>
      <c r="D88" s="45">
        <v>3254404</v>
      </c>
      <c r="E88" s="45">
        <v>1380611</v>
      </c>
      <c r="F88" s="45">
        <v>572178</v>
      </c>
      <c r="G88" s="45">
        <v>289261</v>
      </c>
      <c r="H88" s="45">
        <v>5925</v>
      </c>
      <c r="I88" s="45">
        <v>155844</v>
      </c>
      <c r="J88" s="45">
        <v>5965</v>
      </c>
      <c r="K88" s="45">
        <v>145376</v>
      </c>
      <c r="L88" s="45">
        <v>324831</v>
      </c>
      <c r="M88" s="45">
        <v>85832</v>
      </c>
      <c r="N88" s="46">
        <v>288581</v>
      </c>
      <c r="O88" s="47"/>
      <c r="P88" s="47"/>
    </row>
    <row r="89" spans="1:15" ht="12.75" hidden="1">
      <c r="A89" s="17" t="s">
        <v>428</v>
      </c>
      <c r="B89" s="45">
        <v>45960353</v>
      </c>
      <c r="C89" s="45">
        <v>631410</v>
      </c>
      <c r="D89" s="45">
        <v>2799363</v>
      </c>
      <c r="E89" s="45">
        <v>1471336</v>
      </c>
      <c r="F89" s="45">
        <v>232066</v>
      </c>
      <c r="G89" s="45">
        <v>261948</v>
      </c>
      <c r="H89" s="45">
        <v>40889</v>
      </c>
      <c r="I89" s="45">
        <v>109003</v>
      </c>
      <c r="J89" s="45">
        <v>4663</v>
      </c>
      <c r="K89" s="45">
        <v>102865</v>
      </c>
      <c r="L89" s="45">
        <v>308368</v>
      </c>
      <c r="M89" s="45">
        <v>53720</v>
      </c>
      <c r="N89" s="46">
        <v>214505</v>
      </c>
      <c r="O89" s="47"/>
    </row>
    <row r="90" spans="1:15" ht="12.75" hidden="1">
      <c r="A90" s="17" t="s">
        <v>429</v>
      </c>
      <c r="B90" s="45">
        <v>50246998</v>
      </c>
      <c r="C90" s="45">
        <v>711888</v>
      </c>
      <c r="D90" s="45">
        <v>2898999</v>
      </c>
      <c r="E90" s="45">
        <v>1393129</v>
      </c>
      <c r="F90" s="45">
        <v>352948</v>
      </c>
      <c r="G90" s="45">
        <v>158271</v>
      </c>
      <c r="H90" s="45">
        <v>17697</v>
      </c>
      <c r="I90" s="45">
        <v>115803</v>
      </c>
      <c r="J90" s="45">
        <v>669</v>
      </c>
      <c r="K90" s="45">
        <v>105206</v>
      </c>
      <c r="L90" s="45">
        <v>236236</v>
      </c>
      <c r="M90" s="45">
        <v>104172</v>
      </c>
      <c r="N90" s="46">
        <v>414868</v>
      </c>
      <c r="O90" s="47"/>
    </row>
    <row r="91" spans="1:15" ht="12.75" hidden="1">
      <c r="A91" s="17" t="s">
        <v>430</v>
      </c>
      <c r="B91" s="45">
        <v>94656260</v>
      </c>
      <c r="C91" s="45">
        <v>799872</v>
      </c>
      <c r="D91" s="45">
        <v>3486655</v>
      </c>
      <c r="E91" s="45">
        <v>1787084</v>
      </c>
      <c r="F91" s="45">
        <v>313652</v>
      </c>
      <c r="G91" s="45">
        <v>391338</v>
      </c>
      <c r="H91" s="45">
        <v>59400</v>
      </c>
      <c r="I91" s="45">
        <v>282904</v>
      </c>
      <c r="J91" s="45">
        <v>837</v>
      </c>
      <c r="K91" s="45">
        <v>67840</v>
      </c>
      <c r="L91" s="45">
        <v>163210</v>
      </c>
      <c r="M91" s="45">
        <v>76286</v>
      </c>
      <c r="N91" s="46">
        <v>344104</v>
      </c>
      <c r="O91" s="47"/>
    </row>
    <row r="92" spans="1:15" ht="12.75" hidden="1">
      <c r="A92" s="17" t="s">
        <v>431</v>
      </c>
      <c r="B92" s="45">
        <v>82892943</v>
      </c>
      <c r="C92" s="45">
        <v>735514</v>
      </c>
      <c r="D92" s="45">
        <v>3013520</v>
      </c>
      <c r="E92" s="45">
        <v>1546970</v>
      </c>
      <c r="F92" s="45">
        <v>249198</v>
      </c>
      <c r="G92" s="45">
        <v>278639</v>
      </c>
      <c r="H92" s="45">
        <v>79319</v>
      </c>
      <c r="I92" s="45">
        <v>133199</v>
      </c>
      <c r="J92" s="45">
        <v>663</v>
      </c>
      <c r="K92" s="45">
        <v>76774</v>
      </c>
      <c r="L92" s="45">
        <v>160434</v>
      </c>
      <c r="M92" s="45">
        <v>64052</v>
      </c>
      <c r="N92" s="46">
        <v>424272</v>
      </c>
      <c r="O92" s="47"/>
    </row>
    <row r="93" spans="1:16" ht="12.75">
      <c r="A93" s="38" t="s">
        <v>441</v>
      </c>
      <c r="B93" s="39">
        <v>404015402</v>
      </c>
      <c r="C93" s="39">
        <v>7846515</v>
      </c>
      <c r="D93" s="39">
        <v>32717134</v>
      </c>
      <c r="E93" s="39">
        <v>14202371</v>
      </c>
      <c r="F93" s="39">
        <v>3821718</v>
      </c>
      <c r="G93" s="39">
        <v>4167664</v>
      </c>
      <c r="H93" s="39">
        <v>412527</v>
      </c>
      <c r="I93" s="39">
        <v>1362910</v>
      </c>
      <c r="J93" s="39">
        <v>35372</v>
      </c>
      <c r="K93" s="39">
        <v>1007531</v>
      </c>
      <c r="L93" s="39">
        <v>3052602</v>
      </c>
      <c r="M93" s="39">
        <v>688761</v>
      </c>
      <c r="N93" s="40">
        <v>3965678</v>
      </c>
      <c r="O93" s="47"/>
      <c r="P93" s="47"/>
    </row>
    <row r="94" spans="1:16" ht="12.75" hidden="1">
      <c r="A94" s="17" t="s">
        <v>433</v>
      </c>
      <c r="B94" s="45">
        <v>35005995</v>
      </c>
      <c r="C94" s="45">
        <v>910347</v>
      </c>
      <c r="D94" s="45">
        <v>3451848</v>
      </c>
      <c r="E94" s="45">
        <v>1551752</v>
      </c>
      <c r="F94" s="45">
        <v>342493</v>
      </c>
      <c r="G94" s="45">
        <v>429546</v>
      </c>
      <c r="H94" s="45">
        <v>24498</v>
      </c>
      <c r="I94" s="45">
        <v>66952</v>
      </c>
      <c r="J94" s="45">
        <v>395</v>
      </c>
      <c r="K94" s="45">
        <v>138979</v>
      </c>
      <c r="L94" s="45">
        <v>247082</v>
      </c>
      <c r="M94" s="45">
        <v>150817</v>
      </c>
      <c r="N94" s="46">
        <v>499334</v>
      </c>
      <c r="O94" s="34"/>
      <c r="P94" s="34"/>
    </row>
    <row r="95" spans="1:16" ht="12.75" hidden="1">
      <c r="A95" s="17" t="s">
        <v>434</v>
      </c>
      <c r="B95" s="45">
        <v>13055458</v>
      </c>
      <c r="C95" s="45">
        <v>574598</v>
      </c>
      <c r="D95" s="45">
        <v>2496898</v>
      </c>
      <c r="E95" s="45">
        <v>1122791</v>
      </c>
      <c r="F95" s="45">
        <v>156965</v>
      </c>
      <c r="G95" s="45">
        <v>541973</v>
      </c>
      <c r="H95" s="45">
        <v>34165</v>
      </c>
      <c r="I95" s="45">
        <v>59005</v>
      </c>
      <c r="J95" s="45">
        <v>3035</v>
      </c>
      <c r="K95" s="45">
        <v>49482</v>
      </c>
      <c r="L95" s="45">
        <v>273978</v>
      </c>
      <c r="M95" s="45">
        <v>39105</v>
      </c>
      <c r="N95" s="46">
        <v>216399</v>
      </c>
      <c r="O95" s="34"/>
      <c r="P95" s="34"/>
    </row>
    <row r="96" spans="1:16" ht="12.75" hidden="1">
      <c r="A96" s="17" t="s">
        <v>435</v>
      </c>
      <c r="B96" s="45">
        <v>19574628</v>
      </c>
      <c r="C96" s="45">
        <v>631668</v>
      </c>
      <c r="D96" s="45">
        <v>2495950</v>
      </c>
      <c r="E96" s="45">
        <v>1156910</v>
      </c>
      <c r="F96" s="45">
        <v>241240</v>
      </c>
      <c r="G96" s="45">
        <v>226008</v>
      </c>
      <c r="H96" s="45">
        <v>40058</v>
      </c>
      <c r="I96" s="45">
        <v>78847</v>
      </c>
      <c r="J96" s="45">
        <v>0</v>
      </c>
      <c r="K96" s="45">
        <v>67258</v>
      </c>
      <c r="L96" s="45">
        <v>241193</v>
      </c>
      <c r="M96" s="45">
        <v>36234</v>
      </c>
      <c r="N96" s="46">
        <v>408202</v>
      </c>
      <c r="O96" s="34"/>
      <c r="P96" s="34"/>
    </row>
    <row r="97" spans="1:16" ht="12.75" hidden="1">
      <c r="A97" s="17" t="s">
        <v>436</v>
      </c>
      <c r="B97" s="45">
        <v>42590118</v>
      </c>
      <c r="C97" s="45">
        <v>615495</v>
      </c>
      <c r="D97" s="45">
        <v>2625250</v>
      </c>
      <c r="E97" s="45">
        <v>1266583</v>
      </c>
      <c r="F97" s="45">
        <v>343682</v>
      </c>
      <c r="G97" s="45">
        <v>300183</v>
      </c>
      <c r="H97" s="45">
        <v>25505</v>
      </c>
      <c r="I97" s="45">
        <v>86976</v>
      </c>
      <c r="J97" s="45">
        <v>1492</v>
      </c>
      <c r="K97" s="45">
        <v>76153</v>
      </c>
      <c r="L97" s="45">
        <v>218517</v>
      </c>
      <c r="M97" s="45">
        <v>78190</v>
      </c>
      <c r="N97" s="46">
        <v>227969</v>
      </c>
      <c r="O97" s="34"/>
      <c r="P97" s="34"/>
    </row>
    <row r="98" spans="1:16" ht="12.75" hidden="1">
      <c r="A98" s="17" t="s">
        <v>424</v>
      </c>
      <c r="B98" s="45">
        <v>38005738</v>
      </c>
      <c r="C98" s="45">
        <v>681790</v>
      </c>
      <c r="D98" s="45">
        <v>2947354</v>
      </c>
      <c r="E98" s="45">
        <v>1239303</v>
      </c>
      <c r="F98" s="45">
        <v>223176</v>
      </c>
      <c r="G98" s="45">
        <v>295613</v>
      </c>
      <c r="H98" s="45">
        <v>13786</v>
      </c>
      <c r="I98" s="45">
        <v>178831</v>
      </c>
      <c r="J98" s="45">
        <v>682</v>
      </c>
      <c r="K98" s="45">
        <v>118133</v>
      </c>
      <c r="L98" s="45">
        <v>450055</v>
      </c>
      <c r="M98" s="45">
        <v>82225</v>
      </c>
      <c r="N98" s="46">
        <v>345550</v>
      </c>
      <c r="O98" s="34"/>
      <c r="P98" s="34"/>
    </row>
    <row r="99" spans="1:16" ht="12.75" hidden="1">
      <c r="A99" s="17" t="s">
        <v>425</v>
      </c>
      <c r="B99" s="45">
        <v>53354839</v>
      </c>
      <c r="C99" s="45">
        <v>664404</v>
      </c>
      <c r="D99" s="45">
        <v>2917409</v>
      </c>
      <c r="E99" s="45">
        <v>1323550</v>
      </c>
      <c r="F99" s="45">
        <v>368458</v>
      </c>
      <c r="G99" s="45">
        <v>454340</v>
      </c>
      <c r="H99" s="45">
        <v>52551</v>
      </c>
      <c r="I99" s="45">
        <v>74748</v>
      </c>
      <c r="J99" s="45">
        <v>491</v>
      </c>
      <c r="K99" s="45">
        <v>94896</v>
      </c>
      <c r="L99" s="45">
        <v>162188</v>
      </c>
      <c r="M99" s="45">
        <v>57917</v>
      </c>
      <c r="N99" s="46">
        <v>328270</v>
      </c>
      <c r="O99" s="34"/>
      <c r="P99" s="34"/>
    </row>
    <row r="100" spans="1:16" ht="12.75" hidden="1">
      <c r="A100" s="17" t="s">
        <v>426</v>
      </c>
      <c r="B100" s="45">
        <v>46979342</v>
      </c>
      <c r="C100" s="45">
        <v>579392</v>
      </c>
      <c r="D100" s="45">
        <v>2472098</v>
      </c>
      <c r="E100" s="45">
        <v>1067781</v>
      </c>
      <c r="F100" s="45">
        <v>330809</v>
      </c>
      <c r="G100" s="45">
        <v>370773</v>
      </c>
      <c r="H100" s="45">
        <v>20231</v>
      </c>
      <c r="I100" s="45">
        <v>170108</v>
      </c>
      <c r="J100" s="45">
        <v>2846</v>
      </c>
      <c r="K100" s="45">
        <v>75264</v>
      </c>
      <c r="L100" s="45">
        <v>185137</v>
      </c>
      <c r="M100" s="45">
        <v>18150</v>
      </c>
      <c r="N100" s="46">
        <v>230999</v>
      </c>
      <c r="O100" s="34"/>
      <c r="P100" s="34"/>
    </row>
    <row r="101" spans="1:16" ht="12.75" hidden="1">
      <c r="A101" s="17" t="s">
        <v>427</v>
      </c>
      <c r="B101" s="45">
        <v>54915776</v>
      </c>
      <c r="C101" s="45">
        <v>603941</v>
      </c>
      <c r="D101" s="45">
        <v>2671791</v>
      </c>
      <c r="E101" s="45">
        <v>946380</v>
      </c>
      <c r="F101" s="45">
        <v>398311</v>
      </c>
      <c r="G101" s="45">
        <v>251254</v>
      </c>
      <c r="H101" s="45">
        <v>2309</v>
      </c>
      <c r="I101" s="45">
        <v>157426</v>
      </c>
      <c r="J101" s="45">
        <v>193</v>
      </c>
      <c r="K101" s="45">
        <v>58466</v>
      </c>
      <c r="L101" s="45">
        <v>540639</v>
      </c>
      <c r="M101" s="45">
        <v>30979</v>
      </c>
      <c r="N101" s="46">
        <v>285834</v>
      </c>
      <c r="O101" s="34"/>
      <c r="P101" s="34"/>
    </row>
    <row r="102" spans="1:15" ht="12.75" hidden="1">
      <c r="A102" s="17" t="s">
        <v>428</v>
      </c>
      <c r="B102" s="45">
        <v>19408348</v>
      </c>
      <c r="C102" s="45">
        <v>638791</v>
      </c>
      <c r="D102" s="45">
        <v>2521583</v>
      </c>
      <c r="E102" s="45">
        <v>1097012</v>
      </c>
      <c r="F102" s="45">
        <v>322242</v>
      </c>
      <c r="G102" s="45">
        <v>380332</v>
      </c>
      <c r="H102" s="45">
        <v>35746</v>
      </c>
      <c r="I102" s="45">
        <v>107022</v>
      </c>
      <c r="J102" s="45">
        <v>11222</v>
      </c>
      <c r="K102" s="45">
        <v>83706</v>
      </c>
      <c r="L102" s="45">
        <v>84425</v>
      </c>
      <c r="M102" s="45">
        <v>36295</v>
      </c>
      <c r="N102" s="46">
        <v>363581</v>
      </c>
      <c r="O102" s="34"/>
    </row>
    <row r="103" spans="1:15" ht="12.75" hidden="1">
      <c r="A103" s="17" t="s">
        <v>429</v>
      </c>
      <c r="B103" s="45">
        <v>21978755</v>
      </c>
      <c r="C103" s="45">
        <v>632413</v>
      </c>
      <c r="D103" s="45">
        <v>3132748</v>
      </c>
      <c r="E103" s="45">
        <v>1421698</v>
      </c>
      <c r="F103" s="45">
        <v>501288</v>
      </c>
      <c r="G103" s="45">
        <v>363251</v>
      </c>
      <c r="H103" s="45">
        <v>37623</v>
      </c>
      <c r="I103" s="45">
        <v>117037</v>
      </c>
      <c r="J103" s="45">
        <v>5271</v>
      </c>
      <c r="K103" s="45">
        <v>77149</v>
      </c>
      <c r="L103" s="45">
        <v>240037</v>
      </c>
      <c r="M103" s="45">
        <v>63873</v>
      </c>
      <c r="N103" s="46">
        <v>305521</v>
      </c>
      <c r="O103" s="34"/>
    </row>
    <row r="104" spans="1:15" ht="12.75" hidden="1">
      <c r="A104" s="17" t="s">
        <v>430</v>
      </c>
      <c r="B104" s="45">
        <v>17942441</v>
      </c>
      <c r="C104" s="45">
        <v>618186</v>
      </c>
      <c r="D104" s="45">
        <v>2462405</v>
      </c>
      <c r="E104" s="45">
        <v>1081758</v>
      </c>
      <c r="F104" s="45">
        <v>270956</v>
      </c>
      <c r="G104" s="45">
        <v>143034</v>
      </c>
      <c r="H104" s="45">
        <v>108115</v>
      </c>
      <c r="I104" s="45">
        <v>97828</v>
      </c>
      <c r="J104" s="45">
        <v>277</v>
      </c>
      <c r="K104" s="45">
        <v>78365</v>
      </c>
      <c r="L104" s="45">
        <v>261308</v>
      </c>
      <c r="M104" s="45">
        <v>47241</v>
      </c>
      <c r="N104" s="46">
        <v>373523</v>
      </c>
      <c r="O104" s="34"/>
    </row>
    <row r="105" spans="1:15" ht="12.75" hidden="1">
      <c r="A105" s="17" t="s">
        <v>431</v>
      </c>
      <c r="B105" s="45">
        <v>41203964</v>
      </c>
      <c r="C105" s="45">
        <v>695490</v>
      </c>
      <c r="D105" s="45">
        <v>2521800</v>
      </c>
      <c r="E105" s="45">
        <v>926853</v>
      </c>
      <c r="F105" s="45">
        <v>322098</v>
      </c>
      <c r="G105" s="45">
        <v>411357</v>
      </c>
      <c r="H105" s="45">
        <v>17940</v>
      </c>
      <c r="I105" s="45">
        <v>168130</v>
      </c>
      <c r="J105" s="45">
        <v>9468</v>
      </c>
      <c r="K105" s="45">
        <v>89680</v>
      </c>
      <c r="L105" s="45">
        <v>148043</v>
      </c>
      <c r="M105" s="45">
        <v>47735</v>
      </c>
      <c r="N105" s="46">
        <v>380496</v>
      </c>
      <c r="O105" s="34"/>
    </row>
    <row r="106" spans="1:16" ht="12.75">
      <c r="A106" s="38" t="s">
        <v>442</v>
      </c>
      <c r="B106" s="39">
        <v>357532104</v>
      </c>
      <c r="C106" s="39">
        <v>5983726</v>
      </c>
      <c r="D106" s="39">
        <v>26534930</v>
      </c>
      <c r="E106" s="39">
        <v>10369041</v>
      </c>
      <c r="F106" s="39">
        <v>3107622</v>
      </c>
      <c r="G106" s="39">
        <v>3586949</v>
      </c>
      <c r="H106" s="39">
        <v>524597</v>
      </c>
      <c r="I106" s="39">
        <v>1677961</v>
      </c>
      <c r="J106" s="39">
        <v>92265</v>
      </c>
      <c r="K106" s="39">
        <v>811554</v>
      </c>
      <c r="L106" s="39">
        <v>2644811</v>
      </c>
      <c r="M106" s="39">
        <v>610269</v>
      </c>
      <c r="N106" s="40">
        <v>3109861</v>
      </c>
      <c r="O106" s="47"/>
      <c r="P106" s="47"/>
    </row>
    <row r="107" spans="1:16" ht="12.75" hidden="1">
      <c r="A107" s="17" t="s">
        <v>433</v>
      </c>
      <c r="B107" s="45">
        <v>49123683</v>
      </c>
      <c r="C107" s="45">
        <v>706580</v>
      </c>
      <c r="D107" s="45">
        <v>2725025</v>
      </c>
      <c r="E107" s="45">
        <v>1186182</v>
      </c>
      <c r="F107" s="45">
        <v>296644</v>
      </c>
      <c r="G107" s="45">
        <v>255833</v>
      </c>
      <c r="H107" s="45">
        <v>24551</v>
      </c>
      <c r="I107" s="45">
        <v>131802</v>
      </c>
      <c r="J107" s="45">
        <v>1116</v>
      </c>
      <c r="K107" s="45">
        <v>74371</v>
      </c>
      <c r="L107" s="45">
        <v>357409</v>
      </c>
      <c r="M107" s="45">
        <v>56714</v>
      </c>
      <c r="N107" s="46">
        <v>340403</v>
      </c>
      <c r="O107" s="47"/>
      <c r="P107" s="47"/>
    </row>
    <row r="108" spans="1:16" ht="12.75" hidden="1">
      <c r="A108" s="17" t="s">
        <v>434</v>
      </c>
      <c r="B108" s="45">
        <v>17474921</v>
      </c>
      <c r="C108" s="45">
        <v>486232</v>
      </c>
      <c r="D108" s="45">
        <v>1707375</v>
      </c>
      <c r="E108" s="45">
        <v>562481</v>
      </c>
      <c r="F108" s="45">
        <v>150656</v>
      </c>
      <c r="G108" s="45">
        <v>197435</v>
      </c>
      <c r="H108" s="45">
        <v>22195</v>
      </c>
      <c r="I108" s="45">
        <v>77273</v>
      </c>
      <c r="J108" s="45">
        <v>2611</v>
      </c>
      <c r="K108" s="45">
        <v>38030</v>
      </c>
      <c r="L108" s="45">
        <v>87389</v>
      </c>
      <c r="M108" s="45">
        <v>40064</v>
      </c>
      <c r="N108" s="46">
        <v>529241</v>
      </c>
      <c r="O108" s="47"/>
      <c r="P108" s="47"/>
    </row>
    <row r="109" spans="1:16" ht="12.75" hidden="1">
      <c r="A109" s="17" t="s">
        <v>435</v>
      </c>
      <c r="B109" s="45">
        <v>38407708</v>
      </c>
      <c r="C109" s="45">
        <v>493029</v>
      </c>
      <c r="D109" s="45">
        <v>2006825</v>
      </c>
      <c r="E109" s="45">
        <v>815182</v>
      </c>
      <c r="F109" s="45">
        <v>388875</v>
      </c>
      <c r="G109" s="45">
        <v>169405</v>
      </c>
      <c r="H109" s="45">
        <v>26786</v>
      </c>
      <c r="I109" s="45">
        <v>115015</v>
      </c>
      <c r="J109" s="45">
        <v>2263</v>
      </c>
      <c r="K109" s="45">
        <v>73031</v>
      </c>
      <c r="L109" s="45">
        <v>138341</v>
      </c>
      <c r="M109" s="45">
        <v>17150</v>
      </c>
      <c r="N109" s="46">
        <v>260777</v>
      </c>
      <c r="O109" s="47"/>
      <c r="P109" s="47"/>
    </row>
    <row r="110" spans="1:16" ht="12.75" hidden="1">
      <c r="A110" s="17" t="s">
        <v>436</v>
      </c>
      <c r="B110" s="45">
        <v>63943799</v>
      </c>
      <c r="C110" s="45">
        <v>517484</v>
      </c>
      <c r="D110" s="45">
        <v>2080970</v>
      </c>
      <c r="E110" s="45">
        <v>718210</v>
      </c>
      <c r="F110" s="45">
        <v>87030</v>
      </c>
      <c r="G110" s="45">
        <v>562427</v>
      </c>
      <c r="H110" s="45">
        <v>13534</v>
      </c>
      <c r="I110" s="45">
        <v>148261</v>
      </c>
      <c r="J110" s="45">
        <v>1331</v>
      </c>
      <c r="K110" s="45">
        <v>74094</v>
      </c>
      <c r="L110" s="45">
        <v>249775</v>
      </c>
      <c r="M110" s="45">
        <v>18706</v>
      </c>
      <c r="N110" s="46">
        <v>207602</v>
      </c>
      <c r="O110" s="47"/>
      <c r="P110" s="47"/>
    </row>
    <row r="111" spans="1:16" ht="12.75" hidden="1">
      <c r="A111" s="17" t="s">
        <v>424</v>
      </c>
      <c r="B111" s="45">
        <v>18957187</v>
      </c>
      <c r="C111" s="45">
        <v>424217</v>
      </c>
      <c r="D111" s="45">
        <v>2130301</v>
      </c>
      <c r="E111" s="45">
        <v>1091351</v>
      </c>
      <c r="F111" s="45">
        <v>240303</v>
      </c>
      <c r="G111" s="45">
        <v>141102</v>
      </c>
      <c r="H111" s="45">
        <v>21615</v>
      </c>
      <c r="I111" s="45">
        <v>134166</v>
      </c>
      <c r="J111" s="45">
        <v>568</v>
      </c>
      <c r="K111" s="45">
        <v>71003</v>
      </c>
      <c r="L111" s="45">
        <v>179947</v>
      </c>
      <c r="M111" s="45">
        <v>26257</v>
      </c>
      <c r="N111" s="46">
        <v>223989</v>
      </c>
      <c r="O111" s="47"/>
      <c r="P111" s="47"/>
    </row>
    <row r="112" spans="1:16" ht="12.75" hidden="1">
      <c r="A112" s="17" t="s">
        <v>425</v>
      </c>
      <c r="B112" s="45">
        <v>26353519</v>
      </c>
      <c r="C112" s="45">
        <v>522156</v>
      </c>
      <c r="D112" s="45">
        <v>2465940</v>
      </c>
      <c r="E112" s="45">
        <v>810315</v>
      </c>
      <c r="F112" s="45">
        <v>267270</v>
      </c>
      <c r="G112" s="45">
        <v>435146</v>
      </c>
      <c r="H112" s="45">
        <v>49522</v>
      </c>
      <c r="I112" s="45">
        <v>293731</v>
      </c>
      <c r="J112" s="45">
        <v>27279</v>
      </c>
      <c r="K112" s="45">
        <v>60101</v>
      </c>
      <c r="L112" s="45">
        <v>161640</v>
      </c>
      <c r="M112" s="45">
        <v>42734</v>
      </c>
      <c r="N112" s="46">
        <v>318202</v>
      </c>
      <c r="O112" s="47"/>
      <c r="P112" s="47"/>
    </row>
    <row r="113" spans="1:16" ht="12.75" hidden="1">
      <c r="A113" s="17" t="s">
        <v>426</v>
      </c>
      <c r="B113" s="45">
        <v>21119061</v>
      </c>
      <c r="C113" s="45">
        <v>435863</v>
      </c>
      <c r="D113" s="45">
        <v>2108080</v>
      </c>
      <c r="E113" s="45">
        <v>1026137</v>
      </c>
      <c r="F113" s="45">
        <v>426207</v>
      </c>
      <c r="G113" s="45">
        <v>126541</v>
      </c>
      <c r="H113" s="45">
        <v>36552</v>
      </c>
      <c r="I113" s="45">
        <v>117553</v>
      </c>
      <c r="J113" s="45">
        <v>398</v>
      </c>
      <c r="K113" s="45">
        <v>67984</v>
      </c>
      <c r="L113" s="45">
        <v>116676</v>
      </c>
      <c r="M113" s="45">
        <v>10700</v>
      </c>
      <c r="N113" s="46">
        <v>179332</v>
      </c>
      <c r="O113" s="47"/>
      <c r="P113" s="47"/>
    </row>
    <row r="114" spans="1:16" ht="12.75" hidden="1">
      <c r="A114" s="17" t="s">
        <v>427</v>
      </c>
      <c r="B114" s="45">
        <v>17510653</v>
      </c>
      <c r="C114" s="45">
        <v>379570</v>
      </c>
      <c r="D114" s="45">
        <v>1911559</v>
      </c>
      <c r="E114" s="45">
        <v>626412</v>
      </c>
      <c r="F114" s="45">
        <v>306098</v>
      </c>
      <c r="G114" s="45">
        <v>175320</v>
      </c>
      <c r="H114" s="45">
        <v>60854</v>
      </c>
      <c r="I114" s="45">
        <v>197778</v>
      </c>
      <c r="J114" s="45">
        <v>12900</v>
      </c>
      <c r="K114" s="45">
        <v>65239</v>
      </c>
      <c r="L114" s="45">
        <v>279887</v>
      </c>
      <c r="M114" s="45">
        <v>40702</v>
      </c>
      <c r="N114" s="46">
        <v>146369</v>
      </c>
      <c r="O114" s="47"/>
      <c r="P114" s="47"/>
    </row>
    <row r="115" spans="1:15" ht="12.75" hidden="1">
      <c r="A115" s="17" t="s">
        <v>428</v>
      </c>
      <c r="B115" s="45">
        <v>12725190</v>
      </c>
      <c r="C115" s="45">
        <v>517822</v>
      </c>
      <c r="D115" s="45">
        <v>2541019</v>
      </c>
      <c r="E115" s="45">
        <v>1037297</v>
      </c>
      <c r="F115" s="45">
        <v>312577</v>
      </c>
      <c r="G115" s="45">
        <v>291173</v>
      </c>
      <c r="H115" s="45">
        <v>74801</v>
      </c>
      <c r="I115" s="45">
        <v>172530</v>
      </c>
      <c r="J115" s="45">
        <v>33065</v>
      </c>
      <c r="K115" s="45">
        <v>72548</v>
      </c>
      <c r="L115" s="45">
        <v>258477</v>
      </c>
      <c r="M115" s="45">
        <v>57592</v>
      </c>
      <c r="N115" s="46">
        <v>230959</v>
      </c>
      <c r="O115" s="47"/>
    </row>
    <row r="116" spans="1:15" ht="12.75" hidden="1">
      <c r="A116" s="17" t="s">
        <v>429</v>
      </c>
      <c r="B116" s="45">
        <v>33683582</v>
      </c>
      <c r="C116" s="45">
        <v>479478</v>
      </c>
      <c r="D116" s="45">
        <v>2202226</v>
      </c>
      <c r="E116" s="45">
        <v>729167</v>
      </c>
      <c r="F116" s="45">
        <v>236484</v>
      </c>
      <c r="G116" s="45">
        <v>555608</v>
      </c>
      <c r="H116" s="45">
        <v>48613</v>
      </c>
      <c r="I116" s="45">
        <v>67451</v>
      </c>
      <c r="J116" s="45">
        <v>1309</v>
      </c>
      <c r="K116" s="45">
        <v>82751</v>
      </c>
      <c r="L116" s="45">
        <v>233738</v>
      </c>
      <c r="M116" s="45">
        <v>22036</v>
      </c>
      <c r="N116" s="46">
        <v>225069</v>
      </c>
      <c r="O116" s="47"/>
    </row>
    <row r="117" spans="1:15" ht="12.75" hidden="1">
      <c r="A117" s="17" t="s">
        <v>430</v>
      </c>
      <c r="B117" s="45">
        <v>30814704</v>
      </c>
      <c r="C117" s="45">
        <v>428033</v>
      </c>
      <c r="D117" s="45">
        <v>1857411</v>
      </c>
      <c r="E117" s="45">
        <v>738672</v>
      </c>
      <c r="F117" s="45">
        <v>217361</v>
      </c>
      <c r="G117" s="45">
        <v>247250</v>
      </c>
      <c r="H117" s="45">
        <v>30535</v>
      </c>
      <c r="I117" s="45">
        <v>108141</v>
      </c>
      <c r="J117" s="45">
        <v>5835</v>
      </c>
      <c r="K117" s="45">
        <v>50545</v>
      </c>
      <c r="L117" s="45">
        <v>192345</v>
      </c>
      <c r="M117" s="45">
        <v>38496</v>
      </c>
      <c r="N117" s="46">
        <v>228231</v>
      </c>
      <c r="O117" s="47"/>
    </row>
    <row r="118" spans="1:15" ht="12.75" hidden="1">
      <c r="A118" s="17" t="s">
        <v>431</v>
      </c>
      <c r="B118" s="45">
        <v>27418097</v>
      </c>
      <c r="C118" s="45">
        <v>593262</v>
      </c>
      <c r="D118" s="45">
        <v>2798199</v>
      </c>
      <c r="E118" s="45">
        <v>1027635</v>
      </c>
      <c r="F118" s="45">
        <v>178117</v>
      </c>
      <c r="G118" s="45">
        <v>429709</v>
      </c>
      <c r="H118" s="45">
        <v>115039</v>
      </c>
      <c r="I118" s="45">
        <v>114260</v>
      </c>
      <c r="J118" s="45">
        <v>3590</v>
      </c>
      <c r="K118" s="45">
        <v>81857</v>
      </c>
      <c r="L118" s="45">
        <v>389187</v>
      </c>
      <c r="M118" s="45">
        <v>239118</v>
      </c>
      <c r="N118" s="46">
        <v>219687</v>
      </c>
      <c r="O118" s="47"/>
    </row>
    <row r="119" spans="1:16" ht="12.75">
      <c r="A119" s="38" t="s">
        <v>443</v>
      </c>
      <c r="B119" s="39">
        <v>238510037</v>
      </c>
      <c r="C119" s="39">
        <v>6020687</v>
      </c>
      <c r="D119" s="39">
        <v>24013834</v>
      </c>
      <c r="E119" s="39">
        <v>9829805</v>
      </c>
      <c r="F119" s="39">
        <v>2816250</v>
      </c>
      <c r="G119" s="39">
        <v>2996961</v>
      </c>
      <c r="H119" s="39">
        <v>636437</v>
      </c>
      <c r="I119" s="39">
        <v>1091240</v>
      </c>
      <c r="J119" s="39">
        <v>71822</v>
      </c>
      <c r="K119" s="39">
        <v>794361</v>
      </c>
      <c r="L119" s="39">
        <v>2277041</v>
      </c>
      <c r="M119" s="39">
        <v>785459</v>
      </c>
      <c r="N119" s="40">
        <v>2714458</v>
      </c>
      <c r="O119" s="47"/>
      <c r="P119" s="47"/>
    </row>
    <row r="120" spans="1:16" ht="12.75" hidden="1">
      <c r="A120" s="17" t="s">
        <v>433</v>
      </c>
      <c r="B120" s="45">
        <v>17703718</v>
      </c>
      <c r="C120" s="45">
        <v>433428</v>
      </c>
      <c r="D120" s="45">
        <v>1884752</v>
      </c>
      <c r="E120" s="45">
        <v>842804</v>
      </c>
      <c r="F120" s="45">
        <v>287962</v>
      </c>
      <c r="G120" s="45">
        <v>239961</v>
      </c>
      <c r="H120" s="45">
        <v>39239</v>
      </c>
      <c r="I120" s="45">
        <v>57742</v>
      </c>
      <c r="J120" s="45">
        <v>171</v>
      </c>
      <c r="K120" s="45">
        <v>89586</v>
      </c>
      <c r="L120" s="45">
        <v>176173</v>
      </c>
      <c r="M120" s="45">
        <v>18525</v>
      </c>
      <c r="N120" s="46">
        <v>132589</v>
      </c>
      <c r="O120" s="34"/>
      <c r="P120" s="34"/>
    </row>
    <row r="121" spans="1:16" ht="12.75" hidden="1">
      <c r="A121" s="17" t="s">
        <v>434</v>
      </c>
      <c r="B121" s="45">
        <v>22050415</v>
      </c>
      <c r="C121" s="45">
        <v>552444</v>
      </c>
      <c r="D121" s="45">
        <v>2433489</v>
      </c>
      <c r="E121" s="45">
        <v>653233</v>
      </c>
      <c r="F121" s="45">
        <v>415065</v>
      </c>
      <c r="G121" s="45">
        <v>91986</v>
      </c>
      <c r="H121" s="45">
        <v>55490</v>
      </c>
      <c r="I121" s="45">
        <v>117522</v>
      </c>
      <c r="J121" s="45">
        <v>1706</v>
      </c>
      <c r="K121" s="45">
        <v>46955</v>
      </c>
      <c r="L121" s="45">
        <v>123150</v>
      </c>
      <c r="M121" s="45">
        <v>213147</v>
      </c>
      <c r="N121" s="46">
        <v>715235</v>
      </c>
      <c r="O121" s="34"/>
      <c r="P121" s="34"/>
    </row>
    <row r="122" spans="1:16" ht="12.75" hidden="1">
      <c r="A122" s="17" t="s">
        <v>435</v>
      </c>
      <c r="B122" s="45">
        <v>17864989</v>
      </c>
      <c r="C122" s="45">
        <v>425676</v>
      </c>
      <c r="D122" s="45">
        <v>1643971</v>
      </c>
      <c r="E122" s="45">
        <v>548332</v>
      </c>
      <c r="F122" s="45">
        <v>167877</v>
      </c>
      <c r="G122" s="45">
        <v>323555</v>
      </c>
      <c r="H122" s="45">
        <v>38088</v>
      </c>
      <c r="I122" s="45">
        <v>65406</v>
      </c>
      <c r="J122" s="45">
        <v>363</v>
      </c>
      <c r="K122" s="45">
        <v>49584</v>
      </c>
      <c r="L122" s="45">
        <v>280241</v>
      </c>
      <c r="M122" s="45">
        <v>33559</v>
      </c>
      <c r="N122" s="46">
        <v>136966</v>
      </c>
      <c r="O122" s="34"/>
      <c r="P122" s="34"/>
    </row>
    <row r="123" spans="1:16" ht="12.75" hidden="1">
      <c r="A123" s="17" t="s">
        <v>436</v>
      </c>
      <c r="B123" s="45">
        <v>17702402</v>
      </c>
      <c r="C123" s="45">
        <v>530256</v>
      </c>
      <c r="D123" s="45">
        <v>1782110</v>
      </c>
      <c r="E123" s="45">
        <v>752414</v>
      </c>
      <c r="F123" s="45">
        <v>197144</v>
      </c>
      <c r="G123" s="45">
        <v>319671</v>
      </c>
      <c r="H123" s="45">
        <v>3973</v>
      </c>
      <c r="I123" s="45">
        <v>44144</v>
      </c>
      <c r="J123" s="45">
        <v>8221</v>
      </c>
      <c r="K123" s="45">
        <v>62383</v>
      </c>
      <c r="L123" s="45">
        <v>209171</v>
      </c>
      <c r="M123" s="45">
        <v>27908</v>
      </c>
      <c r="N123" s="46">
        <v>157081</v>
      </c>
      <c r="O123" s="34"/>
      <c r="P123" s="34"/>
    </row>
    <row r="124" spans="1:16" ht="12.75" hidden="1">
      <c r="A124" s="17" t="s">
        <v>424</v>
      </c>
      <c r="B124" s="45">
        <v>30613636</v>
      </c>
      <c r="C124" s="45">
        <v>384595</v>
      </c>
      <c r="D124" s="45">
        <v>1528229</v>
      </c>
      <c r="E124" s="45">
        <v>599465</v>
      </c>
      <c r="F124" s="45">
        <v>256139</v>
      </c>
      <c r="G124" s="45">
        <v>181940</v>
      </c>
      <c r="H124" s="45">
        <v>39305</v>
      </c>
      <c r="I124" s="45">
        <v>116307</v>
      </c>
      <c r="J124" s="45">
        <v>4869</v>
      </c>
      <c r="K124" s="45">
        <v>56853</v>
      </c>
      <c r="L124" s="45">
        <v>89215</v>
      </c>
      <c r="M124" s="45">
        <v>26804</v>
      </c>
      <c r="N124" s="46">
        <v>157332</v>
      </c>
      <c r="O124" s="34"/>
      <c r="P124" s="34"/>
    </row>
    <row r="125" spans="1:16" ht="12.75" hidden="1">
      <c r="A125" s="17" t="s">
        <v>425</v>
      </c>
      <c r="B125" s="45">
        <v>15374243</v>
      </c>
      <c r="C125" s="45">
        <v>517782</v>
      </c>
      <c r="D125" s="45">
        <v>2116844</v>
      </c>
      <c r="E125" s="45">
        <v>720901</v>
      </c>
      <c r="F125" s="45">
        <v>343359</v>
      </c>
      <c r="G125" s="45">
        <v>255541</v>
      </c>
      <c r="H125" s="45">
        <v>133458</v>
      </c>
      <c r="I125" s="45">
        <v>150332</v>
      </c>
      <c r="J125" s="45">
        <v>307</v>
      </c>
      <c r="K125" s="45">
        <v>64780</v>
      </c>
      <c r="L125" s="45">
        <v>138461</v>
      </c>
      <c r="M125" s="45">
        <v>91140</v>
      </c>
      <c r="N125" s="46">
        <v>218565</v>
      </c>
      <c r="O125" s="34"/>
      <c r="P125" s="34"/>
    </row>
    <row r="126" spans="1:16" ht="12.75" hidden="1">
      <c r="A126" s="17" t="s">
        <v>426</v>
      </c>
      <c r="B126" s="45">
        <v>17971144</v>
      </c>
      <c r="C126" s="45">
        <v>476376</v>
      </c>
      <c r="D126" s="45">
        <v>1622257</v>
      </c>
      <c r="E126" s="45">
        <v>979098</v>
      </c>
      <c r="F126" s="45">
        <v>59408</v>
      </c>
      <c r="G126" s="45">
        <v>124689</v>
      </c>
      <c r="H126" s="45">
        <v>2894</v>
      </c>
      <c r="I126" s="45">
        <v>39558</v>
      </c>
      <c r="J126" s="45">
        <v>4628</v>
      </c>
      <c r="K126" s="45">
        <v>83605</v>
      </c>
      <c r="L126" s="45">
        <v>150520</v>
      </c>
      <c r="M126" s="45">
        <v>49370</v>
      </c>
      <c r="N126" s="46">
        <v>128487</v>
      </c>
      <c r="O126" s="34"/>
      <c r="P126" s="34"/>
    </row>
    <row r="127" spans="1:16" ht="12.75" hidden="1">
      <c r="A127" s="17" t="s">
        <v>427</v>
      </c>
      <c r="B127" s="45">
        <v>15845066</v>
      </c>
      <c r="C127" s="45">
        <v>513023</v>
      </c>
      <c r="D127" s="45">
        <v>1805567</v>
      </c>
      <c r="E127" s="45">
        <v>659811</v>
      </c>
      <c r="F127" s="45">
        <v>288928</v>
      </c>
      <c r="G127" s="45">
        <v>84316</v>
      </c>
      <c r="H127" s="45">
        <v>137291</v>
      </c>
      <c r="I127" s="45">
        <v>176026</v>
      </c>
      <c r="J127" s="45">
        <v>3309</v>
      </c>
      <c r="K127" s="45">
        <v>74352</v>
      </c>
      <c r="L127" s="45">
        <v>107531</v>
      </c>
      <c r="M127" s="45">
        <v>74941</v>
      </c>
      <c r="N127" s="46">
        <v>199062</v>
      </c>
      <c r="O127" s="34"/>
      <c r="P127" s="34"/>
    </row>
    <row r="128" spans="1:15" ht="12.75" hidden="1">
      <c r="A128" s="17" t="s">
        <v>428</v>
      </c>
      <c r="B128" s="45">
        <v>20454002</v>
      </c>
      <c r="C128" s="45">
        <v>478897</v>
      </c>
      <c r="D128" s="45">
        <v>2215008</v>
      </c>
      <c r="E128" s="45">
        <v>1066161</v>
      </c>
      <c r="F128" s="45">
        <v>244488</v>
      </c>
      <c r="G128" s="45">
        <v>263182</v>
      </c>
      <c r="H128" s="45">
        <v>67122</v>
      </c>
      <c r="I128" s="45">
        <v>116300</v>
      </c>
      <c r="J128" s="45">
        <v>31079</v>
      </c>
      <c r="K128" s="45">
        <v>56449</v>
      </c>
      <c r="L128" s="45">
        <v>152892</v>
      </c>
      <c r="M128" s="45">
        <v>42231</v>
      </c>
      <c r="N128" s="46">
        <v>175104</v>
      </c>
      <c r="O128" s="34"/>
    </row>
    <row r="129" spans="1:15" ht="12.75" hidden="1">
      <c r="A129" s="17" t="s">
        <v>429</v>
      </c>
      <c r="B129" s="45">
        <v>31030788</v>
      </c>
      <c r="C129" s="45">
        <v>518115</v>
      </c>
      <c r="D129" s="45">
        <v>1979132</v>
      </c>
      <c r="E129" s="45">
        <v>850087</v>
      </c>
      <c r="F129" s="45">
        <v>119228</v>
      </c>
      <c r="G129" s="45">
        <v>230609</v>
      </c>
      <c r="H129" s="45">
        <v>107497</v>
      </c>
      <c r="I129" s="45">
        <v>95936</v>
      </c>
      <c r="J129" s="45">
        <v>2265</v>
      </c>
      <c r="K129" s="45">
        <v>54355</v>
      </c>
      <c r="L129" s="45">
        <v>265972</v>
      </c>
      <c r="M129" s="45">
        <v>55654</v>
      </c>
      <c r="N129" s="46">
        <v>197529</v>
      </c>
      <c r="O129" s="34"/>
    </row>
    <row r="130" spans="1:15" ht="12.75" hidden="1">
      <c r="A130" s="17" t="s">
        <v>430</v>
      </c>
      <c r="B130" s="45">
        <v>12569767</v>
      </c>
      <c r="C130" s="45">
        <v>533376</v>
      </c>
      <c r="D130" s="45">
        <v>1996625</v>
      </c>
      <c r="E130" s="45">
        <v>1035018</v>
      </c>
      <c r="F130" s="45">
        <v>213284</v>
      </c>
      <c r="G130" s="45">
        <v>141192</v>
      </c>
      <c r="H130" s="45">
        <v>6406</v>
      </c>
      <c r="I130" s="45">
        <v>60025</v>
      </c>
      <c r="J130" s="45">
        <v>10657</v>
      </c>
      <c r="K130" s="45">
        <v>52552</v>
      </c>
      <c r="L130" s="45">
        <v>131361</v>
      </c>
      <c r="M130" s="45">
        <v>81029</v>
      </c>
      <c r="N130" s="46">
        <v>265101</v>
      </c>
      <c r="O130" s="34"/>
    </row>
    <row r="131" spans="1:15" ht="12.75" hidden="1">
      <c r="A131" s="17" t="s">
        <v>431</v>
      </c>
      <c r="B131" s="45">
        <v>19329867</v>
      </c>
      <c r="C131" s="45">
        <v>656719</v>
      </c>
      <c r="D131" s="45">
        <v>3005850</v>
      </c>
      <c r="E131" s="45">
        <v>1122481</v>
      </c>
      <c r="F131" s="45">
        <v>223368</v>
      </c>
      <c r="G131" s="45">
        <v>740319</v>
      </c>
      <c r="H131" s="45">
        <v>5674</v>
      </c>
      <c r="I131" s="45">
        <v>51942</v>
      </c>
      <c r="J131" s="45">
        <v>4247</v>
      </c>
      <c r="K131" s="45">
        <v>102907</v>
      </c>
      <c r="L131" s="45">
        <v>452354</v>
      </c>
      <c r="M131" s="45">
        <v>71151</v>
      </c>
      <c r="N131" s="46">
        <v>231407</v>
      </c>
      <c r="O131" s="34"/>
    </row>
    <row r="132" spans="1:16" s="44" customFormat="1" ht="12.75">
      <c r="A132" s="48" t="s">
        <v>444</v>
      </c>
      <c r="B132" s="42">
        <v>236823193</v>
      </c>
      <c r="C132" s="42">
        <v>7443386</v>
      </c>
      <c r="D132" s="42">
        <v>25885034</v>
      </c>
      <c r="E132" s="42">
        <v>10714608</v>
      </c>
      <c r="F132" s="42">
        <v>2152475</v>
      </c>
      <c r="G132" s="42">
        <v>3250877</v>
      </c>
      <c r="H132" s="42">
        <v>731925</v>
      </c>
      <c r="I132" s="42">
        <v>1213774</v>
      </c>
      <c r="J132" s="42">
        <v>30661</v>
      </c>
      <c r="K132" s="42">
        <v>1131848</v>
      </c>
      <c r="L132" s="42">
        <v>3255273</v>
      </c>
      <c r="M132" s="42">
        <v>442648</v>
      </c>
      <c r="N132" s="43">
        <v>2960945</v>
      </c>
      <c r="O132" s="34"/>
      <c r="P132" s="34"/>
    </row>
    <row r="133" spans="1:16" ht="12.75" hidden="1">
      <c r="A133" s="17" t="s">
        <v>433</v>
      </c>
      <c r="B133" s="45">
        <v>32857310</v>
      </c>
      <c r="C133" s="45">
        <v>685862</v>
      </c>
      <c r="D133" s="45">
        <v>2704279</v>
      </c>
      <c r="E133" s="45">
        <v>1108965</v>
      </c>
      <c r="F133" s="45">
        <v>273083</v>
      </c>
      <c r="G133" s="45">
        <v>258169</v>
      </c>
      <c r="H133" s="45">
        <v>219746</v>
      </c>
      <c r="I133" s="45">
        <v>58412</v>
      </c>
      <c r="J133" s="45">
        <v>1316</v>
      </c>
      <c r="K133" s="45">
        <v>97790</v>
      </c>
      <c r="L133" s="45">
        <v>406252</v>
      </c>
      <c r="M133" s="45">
        <v>34404</v>
      </c>
      <c r="N133" s="46">
        <v>246142</v>
      </c>
      <c r="O133" s="34"/>
      <c r="P133" s="34"/>
    </row>
    <row r="134" spans="1:16" ht="12.75" hidden="1">
      <c r="A134" s="17" t="s">
        <v>434</v>
      </c>
      <c r="B134" s="45">
        <v>18564911</v>
      </c>
      <c r="C134" s="45">
        <v>269107</v>
      </c>
      <c r="D134" s="45">
        <v>989718</v>
      </c>
      <c r="E134" s="45">
        <v>533494</v>
      </c>
      <c r="F134" s="45">
        <v>20376</v>
      </c>
      <c r="G134" s="45">
        <v>73358</v>
      </c>
      <c r="H134" s="45">
        <v>11914</v>
      </c>
      <c r="I134" s="45">
        <v>86796</v>
      </c>
      <c r="J134" s="45">
        <v>0</v>
      </c>
      <c r="K134" s="45">
        <v>37756</v>
      </c>
      <c r="L134" s="45">
        <v>95874</v>
      </c>
      <c r="M134" s="45">
        <v>30967</v>
      </c>
      <c r="N134" s="46">
        <v>99183</v>
      </c>
      <c r="O134" s="34"/>
      <c r="P134" s="34"/>
    </row>
    <row r="135" spans="1:16" ht="12.75" hidden="1">
      <c r="A135" s="17" t="s">
        <v>435</v>
      </c>
      <c r="B135" s="45">
        <v>8757793</v>
      </c>
      <c r="C135" s="45">
        <v>495537</v>
      </c>
      <c r="D135" s="45">
        <v>1690571</v>
      </c>
      <c r="E135" s="45">
        <v>837935</v>
      </c>
      <c r="F135" s="45">
        <v>59546</v>
      </c>
      <c r="G135" s="45">
        <v>201269</v>
      </c>
      <c r="H135" s="45">
        <v>95782</v>
      </c>
      <c r="I135" s="45">
        <v>107922</v>
      </c>
      <c r="J135" s="45">
        <v>1411</v>
      </c>
      <c r="K135" s="45">
        <v>77781</v>
      </c>
      <c r="L135" s="45">
        <v>90529</v>
      </c>
      <c r="M135" s="45">
        <v>24489</v>
      </c>
      <c r="N135" s="46">
        <v>193907</v>
      </c>
      <c r="O135" s="34"/>
      <c r="P135" s="34"/>
    </row>
    <row r="136" spans="1:16" ht="12.75" hidden="1">
      <c r="A136" s="17" t="s">
        <v>436</v>
      </c>
      <c r="B136" s="45">
        <v>6675359</v>
      </c>
      <c r="C136" s="45">
        <v>475399</v>
      </c>
      <c r="D136" s="45">
        <v>1813568</v>
      </c>
      <c r="E136" s="45">
        <v>798628</v>
      </c>
      <c r="F136" s="45">
        <v>138915</v>
      </c>
      <c r="G136" s="45">
        <v>289508</v>
      </c>
      <c r="H136" s="45">
        <v>10157</v>
      </c>
      <c r="I136" s="45">
        <v>68436</v>
      </c>
      <c r="J136" s="45">
        <v>1172</v>
      </c>
      <c r="K136" s="45">
        <v>62367</v>
      </c>
      <c r="L136" s="45">
        <v>240857</v>
      </c>
      <c r="M136" s="45">
        <v>16638</v>
      </c>
      <c r="N136" s="46">
        <v>186890</v>
      </c>
      <c r="O136" s="34"/>
      <c r="P136" s="34"/>
    </row>
    <row r="137" spans="1:16" ht="12.75" hidden="1">
      <c r="A137" s="17" t="s">
        <v>424</v>
      </c>
      <c r="B137" s="45">
        <v>16392728</v>
      </c>
      <c r="C137" s="45">
        <v>722800</v>
      </c>
      <c r="D137" s="45">
        <v>2174170</v>
      </c>
      <c r="E137" s="45">
        <v>952851</v>
      </c>
      <c r="F137" s="45">
        <v>190996</v>
      </c>
      <c r="G137" s="45">
        <v>262029</v>
      </c>
      <c r="H137" s="45">
        <v>6342</v>
      </c>
      <c r="I137" s="45">
        <v>57450</v>
      </c>
      <c r="J137" s="45">
        <v>6568</v>
      </c>
      <c r="K137" s="45">
        <v>105130</v>
      </c>
      <c r="L137" s="45">
        <v>259180</v>
      </c>
      <c r="M137" s="45">
        <v>36259</v>
      </c>
      <c r="N137" s="46">
        <v>297365</v>
      </c>
      <c r="O137" s="34"/>
      <c r="P137" s="34"/>
    </row>
    <row r="138" spans="1:16" ht="12.75" hidden="1">
      <c r="A138" s="17" t="s">
        <v>425</v>
      </c>
      <c r="B138" s="45">
        <v>13594077</v>
      </c>
      <c r="C138" s="45">
        <v>594988</v>
      </c>
      <c r="D138" s="45">
        <v>2402471</v>
      </c>
      <c r="E138" s="45">
        <v>875745</v>
      </c>
      <c r="F138" s="45">
        <v>176647</v>
      </c>
      <c r="G138" s="45">
        <v>293995</v>
      </c>
      <c r="H138" s="45">
        <v>178494</v>
      </c>
      <c r="I138" s="45">
        <v>40970</v>
      </c>
      <c r="J138" s="45">
        <v>408</v>
      </c>
      <c r="K138" s="45">
        <v>89169</v>
      </c>
      <c r="L138" s="45">
        <v>278257</v>
      </c>
      <c r="M138" s="45">
        <v>18831</v>
      </c>
      <c r="N138" s="46">
        <v>449955</v>
      </c>
      <c r="O138" s="34"/>
      <c r="P138" s="34"/>
    </row>
    <row r="139" spans="1:16" ht="12.75" hidden="1">
      <c r="A139" s="17" t="s">
        <v>426</v>
      </c>
      <c r="B139" s="45">
        <v>26694302</v>
      </c>
      <c r="C139" s="45">
        <v>709007</v>
      </c>
      <c r="D139" s="45">
        <v>2200092</v>
      </c>
      <c r="E139" s="45">
        <v>923358</v>
      </c>
      <c r="F139" s="45">
        <v>246429</v>
      </c>
      <c r="G139" s="45">
        <v>247569</v>
      </c>
      <c r="H139" s="45">
        <v>7768</v>
      </c>
      <c r="I139" s="45">
        <v>48208</v>
      </c>
      <c r="J139" s="45">
        <v>495</v>
      </c>
      <c r="K139" s="45">
        <v>85157</v>
      </c>
      <c r="L139" s="45">
        <v>380331</v>
      </c>
      <c r="M139" s="45">
        <v>29964</v>
      </c>
      <c r="N139" s="46">
        <v>230813</v>
      </c>
      <c r="O139" s="34"/>
      <c r="P139" s="34"/>
    </row>
    <row r="140" spans="1:16" ht="12.75" hidden="1">
      <c r="A140" s="17" t="s">
        <v>427</v>
      </c>
      <c r="B140" s="45">
        <v>18121810</v>
      </c>
      <c r="C140" s="45">
        <v>648030</v>
      </c>
      <c r="D140" s="45">
        <v>2153790</v>
      </c>
      <c r="E140" s="45">
        <v>878076</v>
      </c>
      <c r="F140" s="45">
        <v>181312</v>
      </c>
      <c r="G140" s="45">
        <v>317812</v>
      </c>
      <c r="H140" s="45">
        <v>20400</v>
      </c>
      <c r="I140" s="45">
        <v>226155</v>
      </c>
      <c r="J140" s="45">
        <v>249</v>
      </c>
      <c r="K140" s="45">
        <v>83224</v>
      </c>
      <c r="L140" s="45">
        <v>132690</v>
      </c>
      <c r="M140" s="45">
        <v>74419</v>
      </c>
      <c r="N140" s="46">
        <v>239453</v>
      </c>
      <c r="O140" s="34"/>
      <c r="P140" s="34"/>
    </row>
    <row r="141" spans="1:15" ht="12.75" hidden="1">
      <c r="A141" s="17" t="s">
        <v>428</v>
      </c>
      <c r="B141" s="45">
        <v>19932833</v>
      </c>
      <c r="C141" s="45">
        <v>570601</v>
      </c>
      <c r="D141" s="45">
        <v>1901867</v>
      </c>
      <c r="E141" s="45">
        <v>770558</v>
      </c>
      <c r="F141" s="45">
        <v>219216</v>
      </c>
      <c r="G141" s="45">
        <v>194549</v>
      </c>
      <c r="H141" s="45">
        <v>31331</v>
      </c>
      <c r="I141" s="45">
        <v>99323</v>
      </c>
      <c r="J141" s="45">
        <v>275</v>
      </c>
      <c r="K141" s="45">
        <v>90836</v>
      </c>
      <c r="L141" s="45">
        <v>185527</v>
      </c>
      <c r="M141" s="45">
        <v>21050</v>
      </c>
      <c r="N141" s="46">
        <v>289202</v>
      </c>
      <c r="O141" s="34"/>
    </row>
    <row r="142" spans="1:15" ht="12.75" hidden="1">
      <c r="A142" s="17" t="s">
        <v>429</v>
      </c>
      <c r="B142" s="45">
        <v>31954115</v>
      </c>
      <c r="C142" s="45">
        <v>691802</v>
      </c>
      <c r="D142" s="45">
        <v>2115589</v>
      </c>
      <c r="E142" s="45">
        <v>823079</v>
      </c>
      <c r="F142" s="45">
        <v>179359</v>
      </c>
      <c r="G142" s="45">
        <v>404771</v>
      </c>
      <c r="H142" s="45">
        <v>46909</v>
      </c>
      <c r="I142" s="45">
        <v>102209</v>
      </c>
      <c r="J142" s="45">
        <v>744</v>
      </c>
      <c r="K142" s="45">
        <v>105022</v>
      </c>
      <c r="L142" s="45">
        <v>195641</v>
      </c>
      <c r="M142" s="45">
        <v>35314</v>
      </c>
      <c r="N142" s="46">
        <v>222541</v>
      </c>
      <c r="O142" s="34"/>
    </row>
    <row r="143" spans="1:15" ht="12.75" hidden="1">
      <c r="A143" s="17" t="s">
        <v>430</v>
      </c>
      <c r="B143" s="45">
        <v>28398087</v>
      </c>
      <c r="C143" s="45">
        <v>692791</v>
      </c>
      <c r="D143" s="45">
        <v>2572129</v>
      </c>
      <c r="E143" s="45">
        <v>1002086</v>
      </c>
      <c r="F143" s="45">
        <v>312643</v>
      </c>
      <c r="G143" s="45">
        <v>292289</v>
      </c>
      <c r="H143" s="45">
        <v>46095</v>
      </c>
      <c r="I143" s="45">
        <v>207188</v>
      </c>
      <c r="J143" s="45">
        <v>2080</v>
      </c>
      <c r="K143" s="45">
        <v>152454</v>
      </c>
      <c r="L143" s="45">
        <v>291084</v>
      </c>
      <c r="M143" s="45">
        <v>36531</v>
      </c>
      <c r="N143" s="46">
        <v>229679</v>
      </c>
      <c r="O143" s="34"/>
    </row>
    <row r="144" spans="1:15" ht="12.75" hidden="1">
      <c r="A144" s="17" t="s">
        <v>431</v>
      </c>
      <c r="B144" s="45">
        <v>14879868</v>
      </c>
      <c r="C144" s="45">
        <v>887462</v>
      </c>
      <c r="D144" s="45">
        <v>3166790</v>
      </c>
      <c r="E144" s="45">
        <v>1209833</v>
      </c>
      <c r="F144" s="45">
        <v>153953</v>
      </c>
      <c r="G144" s="45">
        <v>415559</v>
      </c>
      <c r="H144" s="45">
        <v>56987</v>
      </c>
      <c r="I144" s="45">
        <v>110705</v>
      </c>
      <c r="J144" s="45">
        <v>15943</v>
      </c>
      <c r="K144" s="45">
        <v>145162</v>
      </c>
      <c r="L144" s="45">
        <v>699051</v>
      </c>
      <c r="M144" s="45">
        <v>83782</v>
      </c>
      <c r="N144" s="46">
        <v>275815</v>
      </c>
      <c r="O144" s="34"/>
    </row>
    <row r="145" spans="1:16" ht="12.75">
      <c r="A145" s="49" t="s">
        <v>445</v>
      </c>
      <c r="B145" s="39">
        <v>222390135</v>
      </c>
      <c r="C145" s="39">
        <v>7562671</v>
      </c>
      <c r="D145" s="39">
        <v>27761024</v>
      </c>
      <c r="E145" s="39">
        <v>12876762</v>
      </c>
      <c r="F145" s="39">
        <v>2632066</v>
      </c>
      <c r="G145" s="39">
        <v>3113513</v>
      </c>
      <c r="H145" s="39">
        <v>306348</v>
      </c>
      <c r="I145" s="39">
        <v>1044101</v>
      </c>
      <c r="J145" s="39">
        <v>16481</v>
      </c>
      <c r="K145" s="39">
        <v>1123305</v>
      </c>
      <c r="L145" s="39">
        <v>3233960</v>
      </c>
      <c r="M145" s="39">
        <v>437446</v>
      </c>
      <c r="N145" s="40">
        <v>2977042</v>
      </c>
      <c r="O145" s="47"/>
      <c r="P145" s="47"/>
    </row>
    <row r="146" spans="1:16" ht="12.75" hidden="1">
      <c r="A146" s="17" t="s">
        <v>433</v>
      </c>
      <c r="B146" s="45">
        <v>19924149</v>
      </c>
      <c r="C146" s="45">
        <v>708550</v>
      </c>
      <c r="D146" s="45">
        <v>2356242</v>
      </c>
      <c r="E146" s="45">
        <v>1030302</v>
      </c>
      <c r="F146" s="45">
        <v>149787</v>
      </c>
      <c r="G146" s="45">
        <v>323777</v>
      </c>
      <c r="H146" s="45">
        <v>5356</v>
      </c>
      <c r="I146" s="45">
        <v>117303</v>
      </c>
      <c r="J146" s="45">
        <v>284</v>
      </c>
      <c r="K146" s="45">
        <v>78996</v>
      </c>
      <c r="L146" s="45">
        <v>272793</v>
      </c>
      <c r="M146" s="45">
        <v>45849</v>
      </c>
      <c r="N146" s="46">
        <v>331795</v>
      </c>
      <c r="O146" s="47"/>
      <c r="P146" s="47"/>
    </row>
    <row r="147" spans="1:16" ht="12.75" hidden="1">
      <c r="A147" s="17" t="s">
        <v>434</v>
      </c>
      <c r="B147" s="45">
        <v>9347593</v>
      </c>
      <c r="C147" s="45">
        <v>400232</v>
      </c>
      <c r="D147" s="45">
        <v>1302442</v>
      </c>
      <c r="E147" s="45">
        <v>614228</v>
      </c>
      <c r="F147" s="45">
        <v>92411</v>
      </c>
      <c r="G147" s="45">
        <v>163172</v>
      </c>
      <c r="H147" s="45">
        <v>965</v>
      </c>
      <c r="I147" s="45">
        <v>74406</v>
      </c>
      <c r="J147" s="45">
        <v>643</v>
      </c>
      <c r="K147" s="45">
        <v>38737</v>
      </c>
      <c r="L147" s="45">
        <v>130246</v>
      </c>
      <c r="M147" s="45">
        <v>36142</v>
      </c>
      <c r="N147" s="46">
        <v>151492</v>
      </c>
      <c r="O147" s="47"/>
      <c r="P147" s="47"/>
    </row>
    <row r="148" spans="1:16" ht="12.75" hidden="1">
      <c r="A148" s="17" t="s">
        <v>435</v>
      </c>
      <c r="B148" s="45">
        <v>26258971</v>
      </c>
      <c r="C148" s="45">
        <v>637802</v>
      </c>
      <c r="D148" s="45">
        <v>2149201</v>
      </c>
      <c r="E148" s="45">
        <v>892203</v>
      </c>
      <c r="F148" s="45">
        <v>204231</v>
      </c>
      <c r="G148" s="45">
        <v>172319</v>
      </c>
      <c r="H148" s="45">
        <v>515</v>
      </c>
      <c r="I148" s="45">
        <v>249214</v>
      </c>
      <c r="J148" s="45">
        <v>1456</v>
      </c>
      <c r="K148" s="45">
        <v>90783</v>
      </c>
      <c r="L148" s="45">
        <v>288795</v>
      </c>
      <c r="M148" s="45">
        <v>24282</v>
      </c>
      <c r="N148" s="46">
        <v>225403</v>
      </c>
      <c r="O148" s="47"/>
      <c r="P148" s="47"/>
    </row>
    <row r="149" spans="1:16" ht="12.75" hidden="1">
      <c r="A149" s="17" t="s">
        <v>436</v>
      </c>
      <c r="B149" s="45">
        <v>10164694</v>
      </c>
      <c r="C149" s="45">
        <v>571980</v>
      </c>
      <c r="D149" s="45">
        <v>1968393</v>
      </c>
      <c r="E149" s="45">
        <v>817633</v>
      </c>
      <c r="F149" s="45">
        <v>212347</v>
      </c>
      <c r="G149" s="45">
        <v>352050</v>
      </c>
      <c r="H149" s="45">
        <v>10112</v>
      </c>
      <c r="I149" s="45">
        <v>46672</v>
      </c>
      <c r="J149" s="45">
        <v>879</v>
      </c>
      <c r="K149" s="45">
        <v>96254</v>
      </c>
      <c r="L149" s="45">
        <v>232536</v>
      </c>
      <c r="M149" s="45">
        <v>18717</v>
      </c>
      <c r="N149" s="46">
        <v>181193</v>
      </c>
      <c r="O149" s="47"/>
      <c r="P149" s="47"/>
    </row>
    <row r="150" spans="1:16" ht="12.75" hidden="1">
      <c r="A150" s="17" t="s">
        <v>424</v>
      </c>
      <c r="B150" s="45">
        <v>15944982</v>
      </c>
      <c r="C150" s="45">
        <v>657835</v>
      </c>
      <c r="D150" s="45">
        <v>2288775</v>
      </c>
      <c r="E150" s="45">
        <v>1142957</v>
      </c>
      <c r="F150" s="45">
        <v>126438</v>
      </c>
      <c r="G150" s="45">
        <v>231555</v>
      </c>
      <c r="H150" s="45">
        <v>12171</v>
      </c>
      <c r="I150" s="45">
        <v>30221</v>
      </c>
      <c r="J150" s="45">
        <v>1404</v>
      </c>
      <c r="K150" s="45">
        <v>113141</v>
      </c>
      <c r="L150" s="45">
        <v>312606</v>
      </c>
      <c r="M150" s="45">
        <v>42449</v>
      </c>
      <c r="N150" s="46">
        <v>275833</v>
      </c>
      <c r="O150" s="47"/>
      <c r="P150" s="47"/>
    </row>
    <row r="151" spans="1:16" ht="12.75" hidden="1">
      <c r="A151" s="17" t="s">
        <v>425</v>
      </c>
      <c r="B151" s="45">
        <v>9267903</v>
      </c>
      <c r="C151" s="45">
        <v>620577</v>
      </c>
      <c r="D151" s="45">
        <v>2214146</v>
      </c>
      <c r="E151" s="45">
        <v>966607</v>
      </c>
      <c r="F151" s="45">
        <v>183608</v>
      </c>
      <c r="G151" s="45">
        <v>196293</v>
      </c>
      <c r="H151" s="45">
        <v>5698</v>
      </c>
      <c r="I151" s="45">
        <v>75874</v>
      </c>
      <c r="J151" s="45">
        <v>2603</v>
      </c>
      <c r="K151" s="45">
        <v>87029</v>
      </c>
      <c r="L151" s="45">
        <v>419143</v>
      </c>
      <c r="M151" s="45">
        <v>29102</v>
      </c>
      <c r="N151" s="46">
        <v>248189</v>
      </c>
      <c r="O151" s="47"/>
      <c r="P151" s="47"/>
    </row>
    <row r="152" spans="1:16" ht="12.75" hidden="1">
      <c r="A152" s="17" t="s">
        <v>426</v>
      </c>
      <c r="B152" s="45">
        <v>12597256</v>
      </c>
      <c r="C152" s="45">
        <v>673544</v>
      </c>
      <c r="D152" s="45">
        <v>2509234</v>
      </c>
      <c r="E152" s="45">
        <v>998010</v>
      </c>
      <c r="F152" s="45">
        <v>591572</v>
      </c>
      <c r="G152" s="45">
        <v>162471</v>
      </c>
      <c r="H152" s="45">
        <v>28610</v>
      </c>
      <c r="I152" s="45">
        <v>78001</v>
      </c>
      <c r="J152" s="45">
        <v>928</v>
      </c>
      <c r="K152" s="45">
        <v>91358</v>
      </c>
      <c r="L152" s="45">
        <v>225713</v>
      </c>
      <c r="M152" s="45">
        <v>46680</v>
      </c>
      <c r="N152" s="46">
        <v>285891</v>
      </c>
      <c r="O152" s="47"/>
      <c r="P152" s="47"/>
    </row>
    <row r="153" spans="1:16" ht="12.75" hidden="1">
      <c r="A153" s="17" t="s">
        <v>427</v>
      </c>
      <c r="B153" s="45">
        <v>23789290</v>
      </c>
      <c r="C153" s="45">
        <v>615536</v>
      </c>
      <c r="D153" s="45">
        <v>2379134</v>
      </c>
      <c r="E153" s="45">
        <v>1136433</v>
      </c>
      <c r="F153" s="45">
        <v>199517</v>
      </c>
      <c r="G153" s="45">
        <v>360640</v>
      </c>
      <c r="H153" s="45">
        <v>35526</v>
      </c>
      <c r="I153" s="45">
        <v>67838</v>
      </c>
      <c r="J153" s="45">
        <v>2802</v>
      </c>
      <c r="K153" s="45">
        <v>119149</v>
      </c>
      <c r="L153" s="45">
        <v>196268</v>
      </c>
      <c r="M153" s="45">
        <v>32452</v>
      </c>
      <c r="N153" s="46">
        <v>228509</v>
      </c>
      <c r="O153" s="47"/>
      <c r="P153" s="47"/>
    </row>
    <row r="154" spans="1:15" ht="12.75" hidden="1">
      <c r="A154" s="17" t="s">
        <v>428</v>
      </c>
      <c r="B154" s="45">
        <v>19773408</v>
      </c>
      <c r="C154" s="45">
        <v>525724</v>
      </c>
      <c r="D154" s="45">
        <v>2012110</v>
      </c>
      <c r="E154" s="45">
        <v>1049138</v>
      </c>
      <c r="F154" s="45">
        <v>49271</v>
      </c>
      <c r="G154" s="45">
        <v>336111</v>
      </c>
      <c r="H154" s="45">
        <v>3151</v>
      </c>
      <c r="I154" s="45">
        <v>103637</v>
      </c>
      <c r="J154" s="45">
        <v>2089</v>
      </c>
      <c r="K154" s="45">
        <v>78917</v>
      </c>
      <c r="L154" s="45">
        <v>115920</v>
      </c>
      <c r="M154" s="45">
        <v>17238</v>
      </c>
      <c r="N154" s="46">
        <v>256638</v>
      </c>
      <c r="O154" s="47"/>
    </row>
    <row r="155" spans="1:15" ht="12.75" hidden="1">
      <c r="A155" s="17" t="s">
        <v>429</v>
      </c>
      <c r="B155" s="45">
        <v>34538854</v>
      </c>
      <c r="C155" s="45">
        <v>733329</v>
      </c>
      <c r="D155" s="45">
        <v>2601866</v>
      </c>
      <c r="E155" s="45">
        <v>1253221</v>
      </c>
      <c r="F155" s="45">
        <v>204565</v>
      </c>
      <c r="G155" s="45">
        <v>390639</v>
      </c>
      <c r="H155" s="45">
        <v>41774</v>
      </c>
      <c r="I155" s="45">
        <v>95562</v>
      </c>
      <c r="J155" s="45">
        <v>957</v>
      </c>
      <c r="K155" s="45">
        <v>116427</v>
      </c>
      <c r="L155" s="45">
        <v>197983</v>
      </c>
      <c r="M155" s="45">
        <v>29816</v>
      </c>
      <c r="N155" s="46">
        <v>270922</v>
      </c>
      <c r="O155" s="47"/>
    </row>
    <row r="156" spans="1:15" ht="12.75" hidden="1">
      <c r="A156" s="17" t="s">
        <v>430</v>
      </c>
      <c r="B156" s="45">
        <v>14558115</v>
      </c>
      <c r="C156" s="45">
        <v>762924</v>
      </c>
      <c r="D156" s="45">
        <v>3492507</v>
      </c>
      <c r="E156" s="45">
        <v>2053269</v>
      </c>
      <c r="F156" s="45">
        <v>238802</v>
      </c>
      <c r="G156" s="45">
        <v>243600</v>
      </c>
      <c r="H156" s="45">
        <v>15420</v>
      </c>
      <c r="I156" s="45">
        <v>38963</v>
      </c>
      <c r="J156" s="45">
        <v>2143</v>
      </c>
      <c r="K156" s="45">
        <v>122000</v>
      </c>
      <c r="L156" s="45">
        <v>390030</v>
      </c>
      <c r="M156" s="45">
        <v>75173</v>
      </c>
      <c r="N156" s="46">
        <v>313107</v>
      </c>
      <c r="O156" s="47"/>
    </row>
    <row r="157" spans="1:15" ht="12.75" hidden="1">
      <c r="A157" s="17" t="s">
        <v>431</v>
      </c>
      <c r="B157" s="45">
        <v>26224920</v>
      </c>
      <c r="C157" s="45">
        <v>654638</v>
      </c>
      <c r="D157" s="45">
        <v>2486974</v>
      </c>
      <c r="E157" s="45">
        <v>922761</v>
      </c>
      <c r="F157" s="45">
        <v>379517</v>
      </c>
      <c r="G157" s="45">
        <v>180886</v>
      </c>
      <c r="H157" s="45">
        <v>147050</v>
      </c>
      <c r="I157" s="45">
        <v>66410</v>
      </c>
      <c r="J157" s="45">
        <v>293</v>
      </c>
      <c r="K157" s="45">
        <v>90514</v>
      </c>
      <c r="L157" s="45">
        <v>451927</v>
      </c>
      <c r="M157" s="45">
        <v>39546</v>
      </c>
      <c r="N157" s="46">
        <v>208070</v>
      </c>
      <c r="O157" s="47"/>
    </row>
    <row r="158" spans="1:16" ht="12.75">
      <c r="A158" s="49" t="s">
        <v>446</v>
      </c>
      <c r="B158" s="39">
        <v>261704887</v>
      </c>
      <c r="C158" s="39">
        <v>7741929</v>
      </c>
      <c r="D158" s="39">
        <v>28771809</v>
      </c>
      <c r="E158" s="39">
        <v>13360002</v>
      </c>
      <c r="F158" s="39">
        <v>3336111</v>
      </c>
      <c r="G158" s="39">
        <v>2877884</v>
      </c>
      <c r="H158" s="39">
        <v>226179</v>
      </c>
      <c r="I158" s="39">
        <v>865691</v>
      </c>
      <c r="J158" s="39">
        <v>25567</v>
      </c>
      <c r="K158" s="39">
        <v>1334916</v>
      </c>
      <c r="L158" s="39">
        <v>3063757</v>
      </c>
      <c r="M158" s="39">
        <v>374719</v>
      </c>
      <c r="N158" s="40">
        <v>3306983</v>
      </c>
      <c r="O158" s="47"/>
      <c r="P158" s="47"/>
    </row>
    <row r="159" spans="1:16" ht="12.75" hidden="1">
      <c r="A159" s="17" t="s">
        <v>433</v>
      </c>
      <c r="B159" s="45">
        <v>13818176</v>
      </c>
      <c r="C159" s="45">
        <v>741509</v>
      </c>
      <c r="D159" s="45">
        <v>2639170</v>
      </c>
      <c r="E159" s="45">
        <v>1008978</v>
      </c>
      <c r="F159" s="45">
        <v>258770</v>
      </c>
      <c r="G159" s="45">
        <v>312125</v>
      </c>
      <c r="H159" s="45">
        <v>36287</v>
      </c>
      <c r="I159" s="45">
        <v>131957</v>
      </c>
      <c r="J159" s="45">
        <v>1459</v>
      </c>
      <c r="K159" s="45">
        <v>124382</v>
      </c>
      <c r="L159" s="45">
        <v>409518</v>
      </c>
      <c r="M159" s="45">
        <v>23492</v>
      </c>
      <c r="N159" s="46">
        <v>332202</v>
      </c>
      <c r="O159" s="47"/>
      <c r="P159" s="47"/>
    </row>
    <row r="160" spans="1:16" ht="12.75" hidden="1">
      <c r="A160" s="17" t="s">
        <v>434</v>
      </c>
      <c r="B160" s="45">
        <v>22045159</v>
      </c>
      <c r="C160" s="45">
        <v>457520</v>
      </c>
      <c r="D160" s="45">
        <v>1858908</v>
      </c>
      <c r="E160" s="45">
        <v>821711</v>
      </c>
      <c r="F160" s="45">
        <v>342842</v>
      </c>
      <c r="G160" s="45">
        <v>197258</v>
      </c>
      <c r="H160" s="45">
        <v>42975</v>
      </c>
      <c r="I160" s="45">
        <v>41327</v>
      </c>
      <c r="J160" s="45">
        <v>0</v>
      </c>
      <c r="K160" s="45">
        <v>63785</v>
      </c>
      <c r="L160" s="45">
        <v>110298</v>
      </c>
      <c r="M160" s="45">
        <v>18472</v>
      </c>
      <c r="N160" s="46">
        <v>220240</v>
      </c>
      <c r="O160" s="47"/>
      <c r="P160" s="47"/>
    </row>
    <row r="161" spans="1:16" ht="12.75" hidden="1">
      <c r="A161" s="17" t="s">
        <v>435</v>
      </c>
      <c r="B161" s="45">
        <v>17716919</v>
      </c>
      <c r="C161" s="45">
        <v>613947</v>
      </c>
      <c r="D161" s="45">
        <v>2010838</v>
      </c>
      <c r="E161" s="45">
        <v>760828</v>
      </c>
      <c r="F161" s="45">
        <v>92954</v>
      </c>
      <c r="G161" s="45">
        <v>338939</v>
      </c>
      <c r="H161" s="45">
        <v>20888</v>
      </c>
      <c r="I161" s="45">
        <v>81026</v>
      </c>
      <c r="J161" s="45">
        <v>1840</v>
      </c>
      <c r="K161" s="45">
        <v>116079</v>
      </c>
      <c r="L161" s="45">
        <v>333247</v>
      </c>
      <c r="M161" s="45">
        <v>38649</v>
      </c>
      <c r="N161" s="46">
        <v>226388</v>
      </c>
      <c r="O161" s="47"/>
      <c r="P161" s="47"/>
    </row>
    <row r="162" spans="1:16" ht="12.75" hidden="1">
      <c r="A162" s="17" t="s">
        <v>436</v>
      </c>
      <c r="B162" s="45">
        <v>10114288</v>
      </c>
      <c r="C162" s="45">
        <v>520031</v>
      </c>
      <c r="D162" s="45">
        <v>1663860</v>
      </c>
      <c r="E162" s="45">
        <v>685282</v>
      </c>
      <c r="F162" s="45">
        <v>208516</v>
      </c>
      <c r="G162" s="45">
        <v>147245</v>
      </c>
      <c r="H162" s="45">
        <v>2463</v>
      </c>
      <c r="I162" s="45">
        <v>54765</v>
      </c>
      <c r="J162" s="45">
        <v>354</v>
      </c>
      <c r="K162" s="45">
        <v>93123</v>
      </c>
      <c r="L162" s="45">
        <v>179176</v>
      </c>
      <c r="M162" s="45">
        <v>38753</v>
      </c>
      <c r="N162" s="46">
        <v>254183</v>
      </c>
      <c r="O162" s="47"/>
      <c r="P162" s="47"/>
    </row>
    <row r="163" spans="1:16" ht="12.75" hidden="1">
      <c r="A163" s="17" t="s">
        <v>424</v>
      </c>
      <c r="B163" s="45">
        <v>33785299</v>
      </c>
      <c r="C163" s="45">
        <v>669864</v>
      </c>
      <c r="D163" s="45">
        <v>2247921</v>
      </c>
      <c r="E163" s="45">
        <v>1049988</v>
      </c>
      <c r="F163" s="45">
        <v>252489</v>
      </c>
      <c r="G163" s="45">
        <v>196466</v>
      </c>
      <c r="H163" s="45">
        <v>27082</v>
      </c>
      <c r="I163" s="45">
        <v>63103</v>
      </c>
      <c r="J163" s="45">
        <v>4736</v>
      </c>
      <c r="K163" s="45">
        <v>96519</v>
      </c>
      <c r="L163" s="45">
        <v>186574</v>
      </c>
      <c r="M163" s="45">
        <v>35780</v>
      </c>
      <c r="N163" s="46">
        <v>335184</v>
      </c>
      <c r="O163" s="47"/>
      <c r="P163" s="47"/>
    </row>
    <row r="164" spans="1:16" ht="12.75" hidden="1">
      <c r="A164" s="17" t="s">
        <v>425</v>
      </c>
      <c r="B164" s="45">
        <v>42161358</v>
      </c>
      <c r="C164" s="45">
        <v>587121</v>
      </c>
      <c r="D164" s="45">
        <v>2186117</v>
      </c>
      <c r="E164" s="45">
        <v>940085</v>
      </c>
      <c r="F164" s="45">
        <v>438368</v>
      </c>
      <c r="G164" s="45">
        <v>119489</v>
      </c>
      <c r="H164" s="45">
        <v>2572</v>
      </c>
      <c r="I164" s="45">
        <v>34167</v>
      </c>
      <c r="J164" s="45">
        <v>1077</v>
      </c>
      <c r="K164" s="45">
        <v>84687</v>
      </c>
      <c r="L164" s="45">
        <v>244869</v>
      </c>
      <c r="M164" s="45">
        <v>45254</v>
      </c>
      <c r="N164" s="46">
        <v>275549</v>
      </c>
      <c r="O164" s="47"/>
      <c r="P164" s="47"/>
    </row>
    <row r="165" spans="1:16" ht="12.75" hidden="1">
      <c r="A165" s="17" t="s">
        <v>426</v>
      </c>
      <c r="B165" s="45">
        <v>19230949</v>
      </c>
      <c r="C165" s="45">
        <v>801732</v>
      </c>
      <c r="D165" s="45">
        <v>2978603</v>
      </c>
      <c r="E165" s="45">
        <v>1382905</v>
      </c>
      <c r="F165" s="45">
        <v>513493</v>
      </c>
      <c r="G165" s="45">
        <v>294228</v>
      </c>
      <c r="H165" s="45">
        <v>11908</v>
      </c>
      <c r="I165" s="45">
        <v>11886</v>
      </c>
      <c r="J165" s="45">
        <v>2232</v>
      </c>
      <c r="K165" s="45">
        <v>114311</v>
      </c>
      <c r="L165" s="45">
        <v>342668</v>
      </c>
      <c r="M165" s="45">
        <v>28111</v>
      </c>
      <c r="N165" s="46">
        <v>276861</v>
      </c>
      <c r="O165" s="47"/>
      <c r="P165" s="47"/>
    </row>
    <row r="166" spans="1:16" ht="12.75" hidden="1">
      <c r="A166" s="17" t="s">
        <v>427</v>
      </c>
      <c r="B166" s="45">
        <v>16989946</v>
      </c>
      <c r="C166" s="45">
        <v>575569</v>
      </c>
      <c r="D166" s="45">
        <v>2049811</v>
      </c>
      <c r="E166" s="45">
        <v>1127080</v>
      </c>
      <c r="F166" s="45">
        <v>133093</v>
      </c>
      <c r="G166" s="45">
        <v>208554</v>
      </c>
      <c r="H166" s="45">
        <v>12922</v>
      </c>
      <c r="I166" s="45">
        <v>80476</v>
      </c>
      <c r="J166" s="45">
        <v>1305</v>
      </c>
      <c r="K166" s="45">
        <v>104614</v>
      </c>
      <c r="L166" s="45">
        <v>154083</v>
      </c>
      <c r="M166" s="45">
        <v>26977</v>
      </c>
      <c r="N166" s="46">
        <v>200707</v>
      </c>
      <c r="O166" s="47"/>
      <c r="P166" s="47"/>
    </row>
    <row r="167" spans="1:15" ht="12.75" hidden="1">
      <c r="A167" s="17" t="s">
        <v>428</v>
      </c>
      <c r="B167" s="45">
        <v>20233416</v>
      </c>
      <c r="C167" s="45">
        <v>621194</v>
      </c>
      <c r="D167" s="45">
        <v>2280379</v>
      </c>
      <c r="E167" s="45">
        <v>1111726</v>
      </c>
      <c r="F167" s="45">
        <v>268863</v>
      </c>
      <c r="G167" s="45">
        <v>179856</v>
      </c>
      <c r="H167" s="45">
        <v>1547</v>
      </c>
      <c r="I167" s="45">
        <v>84083</v>
      </c>
      <c r="J167" s="45">
        <v>3053</v>
      </c>
      <c r="K167" s="45">
        <v>66381</v>
      </c>
      <c r="L167" s="45">
        <v>329757</v>
      </c>
      <c r="M167" s="45">
        <v>27880</v>
      </c>
      <c r="N167" s="46">
        <v>207233</v>
      </c>
      <c r="O167" s="47"/>
    </row>
    <row r="168" spans="1:15" ht="12.75" hidden="1">
      <c r="A168" s="17" t="s">
        <v>429</v>
      </c>
      <c r="B168" s="45">
        <v>24446135</v>
      </c>
      <c r="C168" s="45">
        <v>687448</v>
      </c>
      <c r="D168" s="45">
        <v>3047010</v>
      </c>
      <c r="E168" s="45">
        <v>1704925</v>
      </c>
      <c r="F168" s="45">
        <v>332567</v>
      </c>
      <c r="G168" s="45">
        <v>330466</v>
      </c>
      <c r="H168" s="45">
        <v>17477</v>
      </c>
      <c r="I168" s="45">
        <v>79194</v>
      </c>
      <c r="J168" s="45">
        <v>5568</v>
      </c>
      <c r="K168" s="45">
        <v>126709</v>
      </c>
      <c r="L168" s="45">
        <v>211972</v>
      </c>
      <c r="M168" s="45">
        <v>33265</v>
      </c>
      <c r="N168" s="46">
        <v>204867</v>
      </c>
      <c r="O168" s="47"/>
    </row>
    <row r="169" spans="1:15" ht="12.75" hidden="1">
      <c r="A169" s="17" t="s">
        <v>430</v>
      </c>
      <c r="B169" s="45">
        <v>16666402</v>
      </c>
      <c r="C169" s="45">
        <v>682920</v>
      </c>
      <c r="D169" s="45">
        <v>2748332</v>
      </c>
      <c r="E169" s="45">
        <v>1343729</v>
      </c>
      <c r="F169" s="45">
        <v>225658</v>
      </c>
      <c r="G169" s="45">
        <v>304374</v>
      </c>
      <c r="H169" s="45">
        <v>30908</v>
      </c>
      <c r="I169" s="45">
        <v>150027</v>
      </c>
      <c r="J169" s="45">
        <v>1579</v>
      </c>
      <c r="K169" s="45">
        <v>150131</v>
      </c>
      <c r="L169" s="45">
        <v>252591</v>
      </c>
      <c r="M169" s="45">
        <v>27584</v>
      </c>
      <c r="N169" s="46">
        <v>261751</v>
      </c>
      <c r="O169" s="47"/>
    </row>
    <row r="170" spans="1:15" ht="12.75" hidden="1">
      <c r="A170" s="17" t="s">
        <v>431</v>
      </c>
      <c r="B170" s="45">
        <v>24496840</v>
      </c>
      <c r="C170" s="45">
        <v>783074</v>
      </c>
      <c r="D170" s="45">
        <v>3060860</v>
      </c>
      <c r="E170" s="45">
        <v>1422765</v>
      </c>
      <c r="F170" s="45">
        <v>268498</v>
      </c>
      <c r="G170" s="45">
        <v>248884</v>
      </c>
      <c r="H170" s="45">
        <v>19150</v>
      </c>
      <c r="I170" s="45">
        <v>53680</v>
      </c>
      <c r="J170" s="45">
        <v>2364</v>
      </c>
      <c r="K170" s="45">
        <v>194195</v>
      </c>
      <c r="L170" s="45">
        <v>309004</v>
      </c>
      <c r="M170" s="45">
        <v>30502</v>
      </c>
      <c r="N170" s="46">
        <v>511818</v>
      </c>
      <c r="O170" s="47"/>
    </row>
    <row r="171" spans="1:16" ht="12.75">
      <c r="A171" s="49" t="s">
        <v>447</v>
      </c>
      <c r="B171" s="39">
        <v>198368012</v>
      </c>
      <c r="C171" s="39">
        <v>8250513</v>
      </c>
      <c r="D171" s="39">
        <v>31718120</v>
      </c>
      <c r="E171" s="39">
        <v>13226688</v>
      </c>
      <c r="F171" s="39">
        <v>4575372</v>
      </c>
      <c r="G171" s="39">
        <v>3210638</v>
      </c>
      <c r="H171" s="39">
        <v>499454</v>
      </c>
      <c r="I171" s="39">
        <v>724265</v>
      </c>
      <c r="J171" s="39">
        <v>32661</v>
      </c>
      <c r="K171" s="39">
        <v>1438490</v>
      </c>
      <c r="L171" s="39">
        <v>4119317</v>
      </c>
      <c r="M171" s="39">
        <v>575720</v>
      </c>
      <c r="N171" s="40">
        <v>3315515</v>
      </c>
      <c r="O171" s="47"/>
      <c r="P171" s="47"/>
    </row>
    <row r="172" spans="1:16" ht="12.75" hidden="1">
      <c r="A172" s="17" t="s">
        <v>433</v>
      </c>
      <c r="B172" s="45">
        <v>17084153</v>
      </c>
      <c r="C172" s="45">
        <v>744193</v>
      </c>
      <c r="D172" s="45">
        <v>2803289</v>
      </c>
      <c r="E172" s="45">
        <v>1029080</v>
      </c>
      <c r="F172" s="45">
        <v>523024</v>
      </c>
      <c r="G172" s="45">
        <v>203673</v>
      </c>
      <c r="H172" s="45">
        <v>116376</v>
      </c>
      <c r="I172" s="45">
        <v>103350</v>
      </c>
      <c r="J172" s="45">
        <v>311</v>
      </c>
      <c r="K172" s="45">
        <v>170416</v>
      </c>
      <c r="L172" s="45">
        <v>329296</v>
      </c>
      <c r="M172" s="45">
        <v>40057</v>
      </c>
      <c r="N172" s="46">
        <v>287706</v>
      </c>
      <c r="O172" s="47"/>
      <c r="P172" s="47"/>
    </row>
    <row r="173" spans="1:16" ht="12.75" hidden="1">
      <c r="A173" s="17" t="s">
        <v>434</v>
      </c>
      <c r="B173" s="45">
        <v>22061058</v>
      </c>
      <c r="C173" s="45">
        <v>416066</v>
      </c>
      <c r="D173" s="45">
        <v>1414795</v>
      </c>
      <c r="E173" s="45">
        <v>555097</v>
      </c>
      <c r="F173" s="45">
        <v>260537</v>
      </c>
      <c r="G173" s="45">
        <v>195646</v>
      </c>
      <c r="H173" s="45">
        <v>2594</v>
      </c>
      <c r="I173" s="45">
        <v>48200</v>
      </c>
      <c r="J173" s="45">
        <v>1813</v>
      </c>
      <c r="K173" s="45">
        <v>58741</v>
      </c>
      <c r="L173" s="45">
        <v>85605</v>
      </c>
      <c r="M173" s="45">
        <v>18833</v>
      </c>
      <c r="N173" s="46">
        <v>187729</v>
      </c>
      <c r="O173" s="47"/>
      <c r="P173" s="47"/>
    </row>
    <row r="174" spans="1:16" ht="12.75" hidden="1">
      <c r="A174" s="17" t="s">
        <v>435</v>
      </c>
      <c r="B174" s="45">
        <v>17111309</v>
      </c>
      <c r="C174" s="45">
        <v>585250</v>
      </c>
      <c r="D174" s="45">
        <v>1873980</v>
      </c>
      <c r="E174" s="45">
        <v>1030722</v>
      </c>
      <c r="F174" s="45">
        <v>85572</v>
      </c>
      <c r="G174" s="45">
        <v>178815</v>
      </c>
      <c r="H174" s="45">
        <v>7382</v>
      </c>
      <c r="I174" s="45">
        <v>23244</v>
      </c>
      <c r="J174" s="45">
        <v>420</v>
      </c>
      <c r="K174" s="45">
        <v>137177</v>
      </c>
      <c r="L174" s="45">
        <v>152574</v>
      </c>
      <c r="M174" s="45">
        <v>22272</v>
      </c>
      <c r="N174" s="46">
        <v>235802</v>
      </c>
      <c r="O174" s="47"/>
      <c r="P174" s="47"/>
    </row>
    <row r="175" spans="1:16" ht="12.75" hidden="1">
      <c r="A175" s="17" t="s">
        <v>436</v>
      </c>
      <c r="B175" s="45">
        <v>11061478</v>
      </c>
      <c r="C175" s="45">
        <v>607961</v>
      </c>
      <c r="D175" s="45">
        <v>2277059</v>
      </c>
      <c r="E175" s="45">
        <v>1103479</v>
      </c>
      <c r="F175" s="45">
        <v>320953</v>
      </c>
      <c r="G175" s="45">
        <v>163708</v>
      </c>
      <c r="H175" s="45">
        <v>107085</v>
      </c>
      <c r="I175" s="45">
        <v>35268</v>
      </c>
      <c r="J175" s="45">
        <v>1628</v>
      </c>
      <c r="K175" s="45">
        <v>107526</v>
      </c>
      <c r="L175" s="45">
        <v>164411</v>
      </c>
      <c r="M175" s="45">
        <v>24091</v>
      </c>
      <c r="N175" s="46">
        <v>248910</v>
      </c>
      <c r="O175" s="47"/>
      <c r="P175" s="47"/>
    </row>
    <row r="176" spans="1:16" ht="12.75" hidden="1">
      <c r="A176" s="17" t="s">
        <v>424</v>
      </c>
      <c r="B176" s="45">
        <v>13873495</v>
      </c>
      <c r="C176" s="45">
        <v>687971</v>
      </c>
      <c r="D176" s="45">
        <v>2904054</v>
      </c>
      <c r="E176" s="45">
        <v>1069772</v>
      </c>
      <c r="F176" s="45">
        <v>418827</v>
      </c>
      <c r="G176" s="45">
        <v>352765</v>
      </c>
      <c r="H176" s="45">
        <v>36507</v>
      </c>
      <c r="I176" s="45">
        <v>80025</v>
      </c>
      <c r="J176" s="45">
        <v>3431</v>
      </c>
      <c r="K176" s="45">
        <v>79182</v>
      </c>
      <c r="L176" s="45">
        <v>568577</v>
      </c>
      <c r="M176" s="45">
        <v>73266</v>
      </c>
      <c r="N176" s="46">
        <v>221702</v>
      </c>
      <c r="O176" s="47"/>
      <c r="P176" s="47"/>
    </row>
    <row r="177" spans="1:16" ht="12.75" hidden="1">
      <c r="A177" s="17" t="s">
        <v>425</v>
      </c>
      <c r="B177" s="45">
        <v>11374433</v>
      </c>
      <c r="C177" s="45">
        <v>596142</v>
      </c>
      <c r="D177" s="45">
        <v>2273692</v>
      </c>
      <c r="E177" s="45">
        <v>1010153</v>
      </c>
      <c r="F177" s="45">
        <v>511074</v>
      </c>
      <c r="G177" s="45">
        <v>103763</v>
      </c>
      <c r="H177" s="45">
        <v>30162</v>
      </c>
      <c r="I177" s="45">
        <v>46819</v>
      </c>
      <c r="J177" s="45">
        <v>1243</v>
      </c>
      <c r="K177" s="45">
        <v>101135</v>
      </c>
      <c r="L177" s="45">
        <v>189938</v>
      </c>
      <c r="M177" s="45">
        <v>56502</v>
      </c>
      <c r="N177" s="46">
        <v>222903</v>
      </c>
      <c r="O177" s="47"/>
      <c r="P177" s="47"/>
    </row>
    <row r="178" spans="1:16" ht="12.75" hidden="1">
      <c r="A178" s="17" t="s">
        <v>426</v>
      </c>
      <c r="B178" s="45">
        <v>10408007</v>
      </c>
      <c r="C178" s="45">
        <v>731150</v>
      </c>
      <c r="D178" s="45">
        <v>2442512</v>
      </c>
      <c r="E178" s="45">
        <v>1124098</v>
      </c>
      <c r="F178" s="45">
        <v>266387</v>
      </c>
      <c r="G178" s="45">
        <v>186114</v>
      </c>
      <c r="H178" s="45">
        <v>26814</v>
      </c>
      <c r="I178" s="45">
        <v>19075</v>
      </c>
      <c r="J178" s="45">
        <v>5669</v>
      </c>
      <c r="K178" s="45">
        <v>170107</v>
      </c>
      <c r="L178" s="45">
        <v>335767</v>
      </c>
      <c r="M178" s="45">
        <v>48446</v>
      </c>
      <c r="N178" s="46">
        <v>260035</v>
      </c>
      <c r="O178" s="47"/>
      <c r="P178" s="47"/>
    </row>
    <row r="179" spans="1:16" ht="12.75" hidden="1">
      <c r="A179" s="17" t="s">
        <v>427</v>
      </c>
      <c r="B179" s="45">
        <v>18896535</v>
      </c>
      <c r="C179" s="45">
        <v>643345</v>
      </c>
      <c r="D179" s="45">
        <v>2447468</v>
      </c>
      <c r="E179" s="45">
        <v>935761</v>
      </c>
      <c r="F179" s="45">
        <v>249524</v>
      </c>
      <c r="G179" s="45">
        <v>317990</v>
      </c>
      <c r="H179" s="45">
        <v>467</v>
      </c>
      <c r="I179" s="45">
        <v>48322</v>
      </c>
      <c r="J179" s="45">
        <v>7849</v>
      </c>
      <c r="K179" s="45">
        <v>92434</v>
      </c>
      <c r="L179" s="45">
        <v>425385</v>
      </c>
      <c r="M179" s="45">
        <v>44730</v>
      </c>
      <c r="N179" s="46">
        <v>325006</v>
      </c>
      <c r="O179" s="47"/>
      <c r="P179" s="47"/>
    </row>
    <row r="180" spans="1:15" ht="12.75" hidden="1">
      <c r="A180" s="17" t="s">
        <v>428</v>
      </c>
      <c r="B180" s="45">
        <v>25270713</v>
      </c>
      <c r="C180" s="45">
        <v>737194</v>
      </c>
      <c r="D180" s="45">
        <v>2771242</v>
      </c>
      <c r="E180" s="45">
        <v>1069988</v>
      </c>
      <c r="F180" s="45">
        <v>537197</v>
      </c>
      <c r="G180" s="45">
        <v>376704</v>
      </c>
      <c r="H180" s="45">
        <v>27971</v>
      </c>
      <c r="I180" s="45">
        <v>110831</v>
      </c>
      <c r="J180" s="45">
        <v>589</v>
      </c>
      <c r="K180" s="45">
        <v>65137</v>
      </c>
      <c r="L180" s="45">
        <v>220703</v>
      </c>
      <c r="M180" s="45">
        <v>56548</v>
      </c>
      <c r="N180" s="46">
        <v>305574</v>
      </c>
      <c r="O180" s="47"/>
    </row>
    <row r="181" spans="1:15" ht="12.75" hidden="1">
      <c r="A181" s="17" t="s">
        <v>429</v>
      </c>
      <c r="B181" s="45">
        <v>27233195</v>
      </c>
      <c r="C181" s="45">
        <v>830187</v>
      </c>
      <c r="D181" s="45">
        <v>4079667</v>
      </c>
      <c r="E181" s="45">
        <v>1520475</v>
      </c>
      <c r="F181" s="45">
        <v>654993</v>
      </c>
      <c r="G181" s="45">
        <v>830077</v>
      </c>
      <c r="H181" s="45">
        <v>119046</v>
      </c>
      <c r="I181" s="45">
        <v>66547</v>
      </c>
      <c r="J181" s="45">
        <v>4362</v>
      </c>
      <c r="K181" s="45">
        <v>115521</v>
      </c>
      <c r="L181" s="45">
        <v>392753</v>
      </c>
      <c r="M181" s="45">
        <v>49846</v>
      </c>
      <c r="N181" s="46">
        <v>326047</v>
      </c>
      <c r="O181" s="47"/>
    </row>
    <row r="182" spans="1:15" ht="12.75" hidden="1">
      <c r="A182" s="17" t="s">
        <v>430</v>
      </c>
      <c r="B182" s="45">
        <v>15343298</v>
      </c>
      <c r="C182" s="45">
        <v>714797</v>
      </c>
      <c r="D182" s="45">
        <v>2791852</v>
      </c>
      <c r="E182" s="45">
        <v>1355169</v>
      </c>
      <c r="F182" s="45">
        <v>379776</v>
      </c>
      <c r="G182" s="45">
        <v>112538</v>
      </c>
      <c r="H182" s="45">
        <v>24082</v>
      </c>
      <c r="I182" s="45">
        <v>91449</v>
      </c>
      <c r="J182" s="45">
        <v>3936</v>
      </c>
      <c r="K182" s="45">
        <v>131949</v>
      </c>
      <c r="L182" s="45">
        <v>318146</v>
      </c>
      <c r="M182" s="45">
        <v>62955</v>
      </c>
      <c r="N182" s="46">
        <v>311852</v>
      </c>
      <c r="O182" s="47"/>
    </row>
    <row r="183" spans="1:15" ht="12.75" hidden="1">
      <c r="A183" s="17" t="s">
        <v>431</v>
      </c>
      <c r="B183" s="45">
        <v>8650338</v>
      </c>
      <c r="C183" s="45">
        <v>956257</v>
      </c>
      <c r="D183" s="45">
        <v>3638510</v>
      </c>
      <c r="E183" s="45">
        <v>1422894</v>
      </c>
      <c r="F183" s="45">
        <v>367508</v>
      </c>
      <c r="G183" s="45">
        <v>188845</v>
      </c>
      <c r="H183" s="45">
        <v>968</v>
      </c>
      <c r="I183" s="45">
        <v>51135</v>
      </c>
      <c r="J183" s="45">
        <v>1410</v>
      </c>
      <c r="K183" s="45">
        <v>209165</v>
      </c>
      <c r="L183" s="45">
        <v>936162</v>
      </c>
      <c r="M183" s="45">
        <v>78174</v>
      </c>
      <c r="N183" s="46">
        <v>382249</v>
      </c>
      <c r="O183" s="47"/>
    </row>
    <row r="184" spans="1:16" ht="12.75">
      <c r="A184" s="49" t="s">
        <v>448</v>
      </c>
      <c r="B184" s="39">
        <v>245250928</v>
      </c>
      <c r="C184" s="39">
        <v>8667344</v>
      </c>
      <c r="D184" s="39">
        <v>32868462</v>
      </c>
      <c r="E184" s="39">
        <v>13653688</v>
      </c>
      <c r="F184" s="39">
        <v>4556204</v>
      </c>
      <c r="G184" s="39">
        <v>2562093</v>
      </c>
      <c r="H184" s="39">
        <v>752619</v>
      </c>
      <c r="I184" s="39">
        <v>863403</v>
      </c>
      <c r="J184" s="39">
        <v>42445</v>
      </c>
      <c r="K184" s="39">
        <v>1626675</v>
      </c>
      <c r="L184" s="39">
        <v>4412233</v>
      </c>
      <c r="M184" s="39">
        <v>630999</v>
      </c>
      <c r="N184" s="40">
        <v>3768103</v>
      </c>
      <c r="O184" s="47"/>
      <c r="P184" s="47"/>
    </row>
    <row r="185" spans="1:16" ht="12.75" hidden="1">
      <c r="A185" s="17" t="s">
        <v>433</v>
      </c>
      <c r="B185" s="45">
        <v>11490966</v>
      </c>
      <c r="C185" s="45">
        <v>559945</v>
      </c>
      <c r="D185" s="45">
        <v>2017748</v>
      </c>
      <c r="E185" s="45">
        <v>930641</v>
      </c>
      <c r="F185" s="45">
        <v>281880</v>
      </c>
      <c r="G185" s="45">
        <v>176946</v>
      </c>
      <c r="H185" s="45">
        <v>1681</v>
      </c>
      <c r="I185" s="45">
        <v>27029</v>
      </c>
      <c r="J185" s="45">
        <v>1065</v>
      </c>
      <c r="K185" s="45">
        <v>104063</v>
      </c>
      <c r="L185" s="45">
        <v>290202</v>
      </c>
      <c r="M185" s="45">
        <v>43587</v>
      </c>
      <c r="N185" s="46">
        <v>160654</v>
      </c>
      <c r="O185" s="34"/>
      <c r="P185" s="34"/>
    </row>
    <row r="186" spans="1:16" ht="12.75" hidden="1">
      <c r="A186" s="17" t="s">
        <v>434</v>
      </c>
      <c r="B186" s="45">
        <v>27326348</v>
      </c>
      <c r="C186" s="45">
        <v>557938</v>
      </c>
      <c r="D186" s="45">
        <v>2004735</v>
      </c>
      <c r="E186" s="45">
        <v>1067878</v>
      </c>
      <c r="F186" s="45">
        <v>72707</v>
      </c>
      <c r="G186" s="45">
        <v>220069</v>
      </c>
      <c r="H186" s="45">
        <v>20094</v>
      </c>
      <c r="I186" s="45">
        <v>35019</v>
      </c>
      <c r="J186" s="45">
        <v>1569</v>
      </c>
      <c r="K186" s="45">
        <v>130829</v>
      </c>
      <c r="L186" s="45">
        <v>127106</v>
      </c>
      <c r="M186" s="45">
        <v>53467</v>
      </c>
      <c r="N186" s="46">
        <v>275997</v>
      </c>
      <c r="O186" s="34"/>
      <c r="P186" s="34"/>
    </row>
    <row r="187" spans="1:16" ht="12.75" hidden="1">
      <c r="A187" s="17" t="s">
        <v>435</v>
      </c>
      <c r="B187" s="45">
        <v>29126093</v>
      </c>
      <c r="C187" s="45">
        <v>598225</v>
      </c>
      <c r="D187" s="45">
        <v>2124330</v>
      </c>
      <c r="E187" s="45">
        <v>923406</v>
      </c>
      <c r="F187" s="45">
        <v>209869</v>
      </c>
      <c r="G187" s="45">
        <v>115695</v>
      </c>
      <c r="H187" s="45">
        <v>63470</v>
      </c>
      <c r="I187" s="45">
        <v>104048</v>
      </c>
      <c r="J187" s="45">
        <v>3392</v>
      </c>
      <c r="K187" s="45">
        <v>125749</v>
      </c>
      <c r="L187" s="45">
        <v>289760</v>
      </c>
      <c r="M187" s="45">
        <v>38706</v>
      </c>
      <c r="N187" s="46">
        <v>250235</v>
      </c>
      <c r="O187" s="34"/>
      <c r="P187" s="34"/>
    </row>
    <row r="188" spans="1:16" ht="12.75" hidden="1">
      <c r="A188" s="17" t="s">
        <v>436</v>
      </c>
      <c r="B188" s="45">
        <v>10692125</v>
      </c>
      <c r="C188" s="45">
        <v>656874</v>
      </c>
      <c r="D188" s="45">
        <v>2745683</v>
      </c>
      <c r="E188" s="45">
        <v>908063</v>
      </c>
      <c r="F188" s="45">
        <v>625926</v>
      </c>
      <c r="G188" s="45">
        <v>105503</v>
      </c>
      <c r="H188" s="45">
        <v>73785</v>
      </c>
      <c r="I188" s="45">
        <v>114307</v>
      </c>
      <c r="J188" s="45">
        <v>3838</v>
      </c>
      <c r="K188" s="45">
        <v>76171</v>
      </c>
      <c r="L188" s="45">
        <v>521402</v>
      </c>
      <c r="M188" s="45">
        <v>30686</v>
      </c>
      <c r="N188" s="46">
        <v>286002</v>
      </c>
      <c r="O188" s="34"/>
      <c r="P188" s="34"/>
    </row>
    <row r="189" spans="1:16" ht="12.75" hidden="1">
      <c r="A189" s="17" t="s">
        <v>424</v>
      </c>
      <c r="B189" s="45">
        <v>33066021</v>
      </c>
      <c r="C189" s="45">
        <v>728329</v>
      </c>
      <c r="D189" s="45">
        <v>2982453</v>
      </c>
      <c r="E189" s="45">
        <v>1247531</v>
      </c>
      <c r="F189" s="45">
        <v>387926</v>
      </c>
      <c r="G189" s="45">
        <v>321779</v>
      </c>
      <c r="H189" s="45">
        <v>38372</v>
      </c>
      <c r="I189" s="45">
        <v>80855</v>
      </c>
      <c r="J189" s="45">
        <v>9381</v>
      </c>
      <c r="K189" s="45">
        <v>123857</v>
      </c>
      <c r="L189" s="45">
        <v>363053</v>
      </c>
      <c r="M189" s="45">
        <v>52342</v>
      </c>
      <c r="N189" s="46">
        <v>357357</v>
      </c>
      <c r="O189" s="34"/>
      <c r="P189" s="34"/>
    </row>
    <row r="190" spans="1:16" ht="12.75" hidden="1">
      <c r="A190" s="17" t="s">
        <v>425</v>
      </c>
      <c r="B190" s="45">
        <v>29222816</v>
      </c>
      <c r="C190" s="45">
        <v>659942</v>
      </c>
      <c r="D190" s="45">
        <v>2236928</v>
      </c>
      <c r="E190" s="45">
        <v>864601</v>
      </c>
      <c r="F190" s="45">
        <v>337284</v>
      </c>
      <c r="G190" s="45">
        <v>202930</v>
      </c>
      <c r="H190" s="45">
        <v>661</v>
      </c>
      <c r="I190" s="45">
        <v>65794</v>
      </c>
      <c r="J190" s="45">
        <v>1997</v>
      </c>
      <c r="K190" s="45">
        <v>108837</v>
      </c>
      <c r="L190" s="45">
        <v>300611</v>
      </c>
      <c r="M190" s="45">
        <v>39041</v>
      </c>
      <c r="N190" s="46">
        <v>315172</v>
      </c>
      <c r="O190" s="34"/>
      <c r="P190" s="34"/>
    </row>
    <row r="191" spans="1:16" ht="12.75" hidden="1">
      <c r="A191" s="17" t="s">
        <v>426</v>
      </c>
      <c r="B191" s="45">
        <v>16182069</v>
      </c>
      <c r="C191" s="45">
        <v>867568</v>
      </c>
      <c r="D191" s="45">
        <v>3101042</v>
      </c>
      <c r="E191" s="45">
        <v>1194711</v>
      </c>
      <c r="F191" s="45">
        <v>472172</v>
      </c>
      <c r="G191" s="45">
        <v>160467</v>
      </c>
      <c r="H191" s="45">
        <v>94171</v>
      </c>
      <c r="I191" s="45">
        <v>109737</v>
      </c>
      <c r="J191" s="45">
        <v>4806</v>
      </c>
      <c r="K191" s="45">
        <v>188681</v>
      </c>
      <c r="L191" s="45">
        <v>551839</v>
      </c>
      <c r="M191" s="45">
        <v>32287</v>
      </c>
      <c r="N191" s="46">
        <v>292171</v>
      </c>
      <c r="O191" s="34"/>
      <c r="P191" s="34"/>
    </row>
    <row r="192" spans="1:16" ht="12.75" hidden="1">
      <c r="A192" s="17" t="s">
        <v>427</v>
      </c>
      <c r="B192" s="45">
        <v>13893150</v>
      </c>
      <c r="C192" s="45">
        <v>600022</v>
      </c>
      <c r="D192" s="45">
        <v>2548724</v>
      </c>
      <c r="E192" s="45">
        <v>978338</v>
      </c>
      <c r="F192" s="45">
        <v>232964</v>
      </c>
      <c r="G192" s="45">
        <v>261659</v>
      </c>
      <c r="H192" s="45">
        <v>225744</v>
      </c>
      <c r="I192" s="45">
        <v>76427</v>
      </c>
      <c r="J192" s="45">
        <v>9499</v>
      </c>
      <c r="K192" s="45">
        <v>147494</v>
      </c>
      <c r="L192" s="45">
        <v>307047</v>
      </c>
      <c r="M192" s="45">
        <v>52310</v>
      </c>
      <c r="N192" s="46">
        <v>257242</v>
      </c>
      <c r="O192" s="34"/>
      <c r="P192" s="34"/>
    </row>
    <row r="193" spans="1:15" ht="12.75" hidden="1">
      <c r="A193" s="17" t="s">
        <v>428</v>
      </c>
      <c r="B193" s="45">
        <v>13586461</v>
      </c>
      <c r="C193" s="45">
        <v>706241</v>
      </c>
      <c r="D193" s="45">
        <v>2691102</v>
      </c>
      <c r="E193" s="45">
        <v>1064654</v>
      </c>
      <c r="F193" s="45">
        <v>305154</v>
      </c>
      <c r="G193" s="45">
        <v>222019</v>
      </c>
      <c r="H193" s="45">
        <v>111450</v>
      </c>
      <c r="I193" s="45">
        <v>73079</v>
      </c>
      <c r="J193" s="45">
        <v>947</v>
      </c>
      <c r="K193" s="45">
        <v>149645</v>
      </c>
      <c r="L193" s="45">
        <v>282787</v>
      </c>
      <c r="M193" s="45">
        <v>72175</v>
      </c>
      <c r="N193" s="46">
        <v>409192</v>
      </c>
      <c r="O193" s="34"/>
    </row>
    <row r="194" spans="1:15" ht="12.75" hidden="1">
      <c r="A194" s="17" t="s">
        <v>429</v>
      </c>
      <c r="B194" s="45">
        <v>15409605</v>
      </c>
      <c r="C194" s="45">
        <v>781042</v>
      </c>
      <c r="D194" s="45">
        <v>3552309</v>
      </c>
      <c r="E194" s="45">
        <v>1655873</v>
      </c>
      <c r="F194" s="45">
        <v>694825</v>
      </c>
      <c r="G194" s="45">
        <v>116761</v>
      </c>
      <c r="H194" s="45">
        <v>41210</v>
      </c>
      <c r="I194" s="45">
        <v>80033</v>
      </c>
      <c r="J194" s="45">
        <v>1256</v>
      </c>
      <c r="K194" s="45">
        <v>138732</v>
      </c>
      <c r="L194" s="45">
        <v>447036</v>
      </c>
      <c r="M194" s="45">
        <v>47126</v>
      </c>
      <c r="N194" s="46">
        <v>329457</v>
      </c>
      <c r="O194" s="34"/>
    </row>
    <row r="195" spans="1:15" ht="12.75" hidden="1">
      <c r="A195" s="17" t="s">
        <v>430</v>
      </c>
      <c r="B195" s="45">
        <v>13444250</v>
      </c>
      <c r="C195" s="45">
        <v>857421</v>
      </c>
      <c r="D195" s="45">
        <v>3276214</v>
      </c>
      <c r="E195" s="45">
        <v>1417028</v>
      </c>
      <c r="F195" s="45">
        <v>541464</v>
      </c>
      <c r="G195" s="45">
        <v>258679</v>
      </c>
      <c r="H195" s="45">
        <v>74149</v>
      </c>
      <c r="I195" s="45">
        <v>24882</v>
      </c>
      <c r="J195" s="45">
        <v>3586</v>
      </c>
      <c r="K195" s="45">
        <v>160496</v>
      </c>
      <c r="L195" s="45">
        <v>291315</v>
      </c>
      <c r="M195" s="45">
        <v>72412</v>
      </c>
      <c r="N195" s="46">
        <v>432203</v>
      </c>
      <c r="O195" s="34"/>
    </row>
    <row r="196" spans="1:15" ht="12.75" hidden="1">
      <c r="A196" s="17" t="s">
        <v>431</v>
      </c>
      <c r="B196" s="45">
        <v>31811024</v>
      </c>
      <c r="C196" s="45">
        <v>1093797</v>
      </c>
      <c r="D196" s="45">
        <v>3587194</v>
      </c>
      <c r="E196" s="45">
        <v>1400964</v>
      </c>
      <c r="F196" s="45">
        <v>394033</v>
      </c>
      <c r="G196" s="45">
        <v>399586</v>
      </c>
      <c r="H196" s="45">
        <v>7832</v>
      </c>
      <c r="I196" s="45">
        <v>72193</v>
      </c>
      <c r="J196" s="45">
        <v>1109</v>
      </c>
      <c r="K196" s="45">
        <v>172121</v>
      </c>
      <c r="L196" s="45">
        <v>640075</v>
      </c>
      <c r="M196" s="45">
        <v>96860</v>
      </c>
      <c r="N196" s="46">
        <v>402421</v>
      </c>
      <c r="O196" s="34"/>
    </row>
    <row r="197" spans="1:16" s="44" customFormat="1" ht="12.75">
      <c r="A197" s="48" t="s">
        <v>449</v>
      </c>
      <c r="B197" s="42">
        <v>191540751</v>
      </c>
      <c r="C197" s="42">
        <v>7408426</v>
      </c>
      <c r="D197" s="42">
        <v>29988350</v>
      </c>
      <c r="E197" s="42">
        <v>13253062</v>
      </c>
      <c r="F197" s="42">
        <v>4022272</v>
      </c>
      <c r="G197" s="42">
        <v>2850964</v>
      </c>
      <c r="H197" s="42">
        <v>334169</v>
      </c>
      <c r="I197" s="42">
        <v>588550</v>
      </c>
      <c r="J197" s="42">
        <v>22289</v>
      </c>
      <c r="K197" s="42">
        <v>1604805</v>
      </c>
      <c r="L197" s="42">
        <v>3333178</v>
      </c>
      <c r="M197" s="42">
        <v>609477</v>
      </c>
      <c r="N197" s="43">
        <v>3369584</v>
      </c>
      <c r="O197" s="34"/>
      <c r="P197" s="34"/>
    </row>
    <row r="198" spans="1:16" ht="12.75" hidden="1">
      <c r="A198" s="17" t="s">
        <v>433</v>
      </c>
      <c r="B198" s="45">
        <v>24124085</v>
      </c>
      <c r="C198" s="45">
        <v>611167</v>
      </c>
      <c r="D198" s="45">
        <v>2612585</v>
      </c>
      <c r="E198" s="45">
        <v>1298815</v>
      </c>
      <c r="F198" s="45">
        <v>370692</v>
      </c>
      <c r="G198" s="45">
        <v>131337</v>
      </c>
      <c r="H198" s="45">
        <v>48985</v>
      </c>
      <c r="I198" s="45">
        <v>120625</v>
      </c>
      <c r="J198" s="45">
        <v>1567</v>
      </c>
      <c r="K198" s="45">
        <v>124399</v>
      </c>
      <c r="L198" s="45">
        <v>187899</v>
      </c>
      <c r="M198" s="45">
        <v>97811</v>
      </c>
      <c r="N198" s="46">
        <v>230455</v>
      </c>
      <c r="O198" s="34"/>
      <c r="P198" s="34"/>
    </row>
    <row r="199" spans="1:16" ht="12.75" hidden="1">
      <c r="A199" s="17" t="s">
        <v>434</v>
      </c>
      <c r="B199" s="45">
        <v>10041488</v>
      </c>
      <c r="C199" s="45">
        <v>529126</v>
      </c>
      <c r="D199" s="45">
        <v>2501179</v>
      </c>
      <c r="E199" s="45">
        <v>1211843</v>
      </c>
      <c r="F199" s="45">
        <v>138885</v>
      </c>
      <c r="G199" s="45">
        <v>90681</v>
      </c>
      <c r="H199" s="45">
        <v>58554</v>
      </c>
      <c r="I199" s="45">
        <v>25678</v>
      </c>
      <c r="J199" s="45">
        <v>1812</v>
      </c>
      <c r="K199" s="45">
        <v>106192</v>
      </c>
      <c r="L199" s="45">
        <v>578625</v>
      </c>
      <c r="M199" s="45">
        <v>39148</v>
      </c>
      <c r="N199" s="46">
        <v>249761</v>
      </c>
      <c r="O199" s="34"/>
      <c r="P199" s="34"/>
    </row>
    <row r="200" spans="1:16" ht="12.75" hidden="1">
      <c r="A200" s="17" t="s">
        <v>435</v>
      </c>
      <c r="B200" s="45">
        <v>31680713</v>
      </c>
      <c r="C200" s="45">
        <v>565159</v>
      </c>
      <c r="D200" s="45">
        <v>2231323</v>
      </c>
      <c r="E200" s="45">
        <v>890819</v>
      </c>
      <c r="F200" s="45">
        <v>450674</v>
      </c>
      <c r="G200" s="45">
        <v>161514</v>
      </c>
      <c r="H200" s="45">
        <v>16705</v>
      </c>
      <c r="I200" s="45">
        <v>73491</v>
      </c>
      <c r="J200" s="45">
        <v>1296</v>
      </c>
      <c r="K200" s="45">
        <v>97794</v>
      </c>
      <c r="L200" s="45">
        <v>253710</v>
      </c>
      <c r="M200" s="45">
        <v>25273</v>
      </c>
      <c r="N200" s="46">
        <v>260047</v>
      </c>
      <c r="O200" s="34"/>
      <c r="P200" s="34"/>
    </row>
    <row r="201" spans="1:16" ht="12.75" hidden="1">
      <c r="A201" s="17" t="s">
        <v>436</v>
      </c>
      <c r="B201" s="45">
        <v>13975093</v>
      </c>
      <c r="C201" s="45">
        <v>552512</v>
      </c>
      <c r="D201" s="45">
        <v>2131947</v>
      </c>
      <c r="E201" s="45">
        <v>908791</v>
      </c>
      <c r="F201" s="45">
        <v>352753</v>
      </c>
      <c r="G201" s="45">
        <v>77297</v>
      </c>
      <c r="H201" s="45">
        <v>60712</v>
      </c>
      <c r="I201" s="45">
        <v>35984</v>
      </c>
      <c r="J201" s="45">
        <v>560</v>
      </c>
      <c r="K201" s="45">
        <v>114066</v>
      </c>
      <c r="L201" s="45">
        <v>294860</v>
      </c>
      <c r="M201" s="45">
        <v>41930</v>
      </c>
      <c r="N201" s="46">
        <v>244994</v>
      </c>
      <c r="O201" s="34"/>
      <c r="P201" s="34"/>
    </row>
    <row r="202" spans="1:16" ht="12.75" hidden="1">
      <c r="A202" s="17" t="s">
        <v>424</v>
      </c>
      <c r="B202" s="45">
        <v>16239176</v>
      </c>
      <c r="C202" s="45">
        <v>703253</v>
      </c>
      <c r="D202" s="45">
        <v>2602889</v>
      </c>
      <c r="E202" s="45">
        <v>916121</v>
      </c>
      <c r="F202" s="45">
        <v>316102</v>
      </c>
      <c r="G202" s="45">
        <v>325525</v>
      </c>
      <c r="H202" s="45">
        <v>56150</v>
      </c>
      <c r="I202" s="45">
        <v>27241</v>
      </c>
      <c r="J202" s="45">
        <v>1495</v>
      </c>
      <c r="K202" s="45">
        <v>218829</v>
      </c>
      <c r="L202" s="45">
        <v>469823</v>
      </c>
      <c r="M202" s="45">
        <v>33693</v>
      </c>
      <c r="N202" s="46">
        <v>237910</v>
      </c>
      <c r="O202" s="34"/>
      <c r="P202" s="34"/>
    </row>
    <row r="203" spans="1:14" ht="12.75" hidden="1">
      <c r="A203" s="17" t="s">
        <v>450</v>
      </c>
      <c r="B203" s="45">
        <v>13279183</v>
      </c>
      <c r="C203" s="45">
        <v>543711</v>
      </c>
      <c r="D203" s="45">
        <v>2136732</v>
      </c>
      <c r="E203" s="45">
        <v>843962</v>
      </c>
      <c r="F203" s="45">
        <v>323102</v>
      </c>
      <c r="G203" s="45">
        <v>224891</v>
      </c>
      <c r="H203" s="45">
        <v>7929</v>
      </c>
      <c r="I203" s="45">
        <v>22918</v>
      </c>
      <c r="J203" s="45">
        <v>2066</v>
      </c>
      <c r="K203" s="45">
        <v>93831</v>
      </c>
      <c r="L203" s="45">
        <v>250318</v>
      </c>
      <c r="M203" s="45">
        <v>59744</v>
      </c>
      <c r="N203" s="46">
        <v>307971</v>
      </c>
    </row>
    <row r="204" spans="1:16" ht="12.75" hidden="1">
      <c r="A204" s="17" t="s">
        <v>426</v>
      </c>
      <c r="B204" s="45">
        <v>12744493</v>
      </c>
      <c r="C204" s="45">
        <v>616113</v>
      </c>
      <c r="D204" s="45">
        <v>2185125</v>
      </c>
      <c r="E204" s="45">
        <v>998375</v>
      </c>
      <c r="F204" s="45">
        <v>227755</v>
      </c>
      <c r="G204" s="45">
        <v>263726</v>
      </c>
      <c r="H204" s="45">
        <v>11303</v>
      </c>
      <c r="I204" s="45">
        <v>31363</v>
      </c>
      <c r="J204" s="45">
        <v>1168</v>
      </c>
      <c r="K204" s="45">
        <v>125103</v>
      </c>
      <c r="L204" s="45">
        <v>205229</v>
      </c>
      <c r="M204" s="45">
        <v>36991</v>
      </c>
      <c r="N204" s="46">
        <v>284112</v>
      </c>
      <c r="O204" s="34"/>
      <c r="P204" s="34"/>
    </row>
    <row r="205" spans="1:16" ht="12.75" hidden="1">
      <c r="A205" s="17" t="s">
        <v>427</v>
      </c>
      <c r="B205" s="45">
        <v>23600141</v>
      </c>
      <c r="C205" s="45">
        <v>818576</v>
      </c>
      <c r="D205" s="45">
        <v>3254827</v>
      </c>
      <c r="E205" s="45">
        <v>1247865</v>
      </c>
      <c r="F205" s="45">
        <v>571402</v>
      </c>
      <c r="G205" s="45">
        <v>391044</v>
      </c>
      <c r="H205" s="45">
        <v>5198</v>
      </c>
      <c r="I205" s="45">
        <v>103635</v>
      </c>
      <c r="J205" s="45">
        <v>2649</v>
      </c>
      <c r="K205" s="45">
        <v>234859</v>
      </c>
      <c r="L205" s="45">
        <v>294432</v>
      </c>
      <c r="M205" s="45">
        <v>74342</v>
      </c>
      <c r="N205" s="46">
        <v>329401</v>
      </c>
      <c r="O205" s="34"/>
      <c r="P205" s="34"/>
    </row>
    <row r="206" spans="1:15" ht="12.75" hidden="1">
      <c r="A206" s="17" t="s">
        <v>428</v>
      </c>
      <c r="B206" s="45">
        <v>5460236</v>
      </c>
      <c r="C206" s="45">
        <v>481127</v>
      </c>
      <c r="D206" s="45">
        <v>2193264</v>
      </c>
      <c r="E206" s="45">
        <v>1093072</v>
      </c>
      <c r="F206" s="45">
        <v>421192</v>
      </c>
      <c r="G206" s="45">
        <v>142889</v>
      </c>
      <c r="H206" s="45">
        <v>3417</v>
      </c>
      <c r="I206" s="45">
        <v>15998</v>
      </c>
      <c r="J206" s="45">
        <v>854</v>
      </c>
      <c r="K206" s="45">
        <v>74948</v>
      </c>
      <c r="L206" s="45">
        <v>172719</v>
      </c>
      <c r="M206" s="45">
        <v>33883</v>
      </c>
      <c r="N206" s="46">
        <v>234292</v>
      </c>
      <c r="O206" s="34"/>
    </row>
    <row r="207" spans="1:15" ht="12.75" hidden="1">
      <c r="A207" s="17" t="s">
        <v>429</v>
      </c>
      <c r="B207" s="45">
        <v>9909699</v>
      </c>
      <c r="C207" s="45">
        <v>506141</v>
      </c>
      <c r="D207" s="45">
        <v>2317813</v>
      </c>
      <c r="E207" s="45">
        <v>1234543</v>
      </c>
      <c r="F207" s="45">
        <v>255099</v>
      </c>
      <c r="G207" s="45">
        <v>243376</v>
      </c>
      <c r="H207" s="45">
        <v>16482</v>
      </c>
      <c r="I207" s="45">
        <v>63108</v>
      </c>
      <c r="J207" s="45">
        <v>6034</v>
      </c>
      <c r="K207" s="45">
        <v>96669</v>
      </c>
      <c r="L207" s="45">
        <v>203722</v>
      </c>
      <c r="M207" s="45">
        <v>43869</v>
      </c>
      <c r="N207" s="46">
        <v>154911</v>
      </c>
      <c r="O207" s="34"/>
    </row>
    <row r="208" spans="1:15" ht="12.75" hidden="1">
      <c r="A208" s="17" t="s">
        <v>430</v>
      </c>
      <c r="B208" s="45">
        <v>10995176</v>
      </c>
      <c r="C208" s="45">
        <v>669830</v>
      </c>
      <c r="D208" s="45">
        <v>2943483</v>
      </c>
      <c r="E208" s="45">
        <v>1479736</v>
      </c>
      <c r="F208" s="45">
        <v>372632</v>
      </c>
      <c r="G208" s="45">
        <v>237940</v>
      </c>
      <c r="H208" s="45">
        <v>23325</v>
      </c>
      <c r="I208" s="45">
        <v>24237</v>
      </c>
      <c r="J208" s="45">
        <v>700</v>
      </c>
      <c r="K208" s="45">
        <v>130054</v>
      </c>
      <c r="L208" s="45">
        <v>244430</v>
      </c>
      <c r="M208" s="45">
        <v>67662</v>
      </c>
      <c r="N208" s="46">
        <v>362767</v>
      </c>
      <c r="O208" s="34"/>
    </row>
    <row r="209" spans="1:15" ht="12.75" hidden="1">
      <c r="A209" s="17" t="s">
        <v>431</v>
      </c>
      <c r="B209" s="45">
        <v>19491268</v>
      </c>
      <c r="C209" s="45">
        <v>811711</v>
      </c>
      <c r="D209" s="45">
        <v>2877183</v>
      </c>
      <c r="E209" s="45">
        <v>1129120</v>
      </c>
      <c r="F209" s="45">
        <v>221984</v>
      </c>
      <c r="G209" s="45">
        <v>560744</v>
      </c>
      <c r="H209" s="45">
        <v>25409</v>
      </c>
      <c r="I209" s="45">
        <v>44272</v>
      </c>
      <c r="J209" s="45">
        <v>2088</v>
      </c>
      <c r="K209" s="45">
        <v>188061</v>
      </c>
      <c r="L209" s="45">
        <v>177411</v>
      </c>
      <c r="M209" s="45">
        <v>55131</v>
      </c>
      <c r="N209" s="46">
        <v>472963</v>
      </c>
      <c r="O209" s="34"/>
    </row>
    <row r="210" spans="1:16" ht="12.75">
      <c r="A210" s="49" t="s">
        <v>451</v>
      </c>
      <c r="B210" s="39">
        <v>139047455</v>
      </c>
      <c r="C210" s="39">
        <v>7198597</v>
      </c>
      <c r="D210" s="39">
        <v>28818031</v>
      </c>
      <c r="E210" s="39">
        <v>11508416</v>
      </c>
      <c r="F210" s="39">
        <v>3638231</v>
      </c>
      <c r="G210" s="39">
        <v>3734572</v>
      </c>
      <c r="H210" s="39">
        <v>334489</v>
      </c>
      <c r="I210" s="39">
        <v>836633</v>
      </c>
      <c r="J210" s="39">
        <v>26965</v>
      </c>
      <c r="K210" s="39">
        <v>1663521</v>
      </c>
      <c r="L210" s="39">
        <v>3351923</v>
      </c>
      <c r="M210" s="39">
        <v>703012</v>
      </c>
      <c r="N210" s="40">
        <v>3020269</v>
      </c>
      <c r="O210" s="47"/>
      <c r="P210" s="47"/>
    </row>
    <row r="211" spans="1:16" ht="12.75" hidden="1">
      <c r="A211" s="17" t="s">
        <v>433</v>
      </c>
      <c r="B211" s="45">
        <v>9328239</v>
      </c>
      <c r="C211" s="45">
        <v>627888</v>
      </c>
      <c r="D211" s="45">
        <v>2937298</v>
      </c>
      <c r="E211" s="45">
        <v>1042859</v>
      </c>
      <c r="F211" s="45">
        <v>377571</v>
      </c>
      <c r="G211" s="45">
        <v>480965</v>
      </c>
      <c r="H211" s="45">
        <v>615</v>
      </c>
      <c r="I211" s="45">
        <v>118592</v>
      </c>
      <c r="J211" s="45">
        <v>1587</v>
      </c>
      <c r="K211" s="45">
        <v>288336</v>
      </c>
      <c r="L211" s="45">
        <v>338241</v>
      </c>
      <c r="M211" s="45">
        <v>39953</v>
      </c>
      <c r="N211" s="46">
        <v>248579</v>
      </c>
      <c r="O211" s="47"/>
      <c r="P211" s="47"/>
    </row>
    <row r="212" spans="1:16" ht="12.75" hidden="1">
      <c r="A212" s="17" t="s">
        <v>434</v>
      </c>
      <c r="B212" s="45">
        <v>5217164</v>
      </c>
      <c r="C212" s="45">
        <v>435266</v>
      </c>
      <c r="D212" s="45">
        <v>1400326</v>
      </c>
      <c r="E212" s="45">
        <v>608501</v>
      </c>
      <c r="F212" s="45">
        <v>84756</v>
      </c>
      <c r="G212" s="45">
        <v>215796</v>
      </c>
      <c r="H212" s="45">
        <v>816</v>
      </c>
      <c r="I212" s="45">
        <v>19211</v>
      </c>
      <c r="J212" s="45">
        <v>2645</v>
      </c>
      <c r="K212" s="45">
        <v>65048</v>
      </c>
      <c r="L212" s="45">
        <v>192515</v>
      </c>
      <c r="M212" s="45">
        <v>54899</v>
      </c>
      <c r="N212" s="46">
        <v>156139</v>
      </c>
      <c r="O212" s="47"/>
      <c r="P212" s="47"/>
    </row>
    <row r="213" spans="1:16" ht="12.75" hidden="1">
      <c r="A213" s="17" t="s">
        <v>435</v>
      </c>
      <c r="B213" s="45">
        <v>7112886</v>
      </c>
      <c r="C213" s="45">
        <v>589128</v>
      </c>
      <c r="D213" s="45">
        <v>2248700</v>
      </c>
      <c r="E213" s="45">
        <v>992309</v>
      </c>
      <c r="F213" s="45">
        <v>280323</v>
      </c>
      <c r="G213" s="45">
        <v>269342</v>
      </c>
      <c r="H213" s="45">
        <v>56410</v>
      </c>
      <c r="I213" s="45">
        <v>43209</v>
      </c>
      <c r="J213" s="45">
        <v>1220</v>
      </c>
      <c r="K213" s="45">
        <v>109338</v>
      </c>
      <c r="L213" s="45">
        <v>191953</v>
      </c>
      <c r="M213" s="45">
        <v>34816</v>
      </c>
      <c r="N213" s="46">
        <v>269780</v>
      </c>
      <c r="O213" s="47"/>
      <c r="P213" s="47"/>
    </row>
    <row r="214" spans="1:16" ht="12.75" hidden="1">
      <c r="A214" s="17" t="s">
        <v>436</v>
      </c>
      <c r="B214" s="45">
        <v>6511110</v>
      </c>
      <c r="C214" s="45">
        <v>533899</v>
      </c>
      <c r="D214" s="45">
        <v>2092935</v>
      </c>
      <c r="E214" s="45">
        <v>672033</v>
      </c>
      <c r="F214" s="45">
        <v>206113</v>
      </c>
      <c r="G214" s="45">
        <v>489029</v>
      </c>
      <c r="H214" s="45">
        <v>23663</v>
      </c>
      <c r="I214" s="45">
        <v>69397</v>
      </c>
      <c r="J214" s="45">
        <v>0</v>
      </c>
      <c r="K214" s="45">
        <v>199657</v>
      </c>
      <c r="L214" s="45">
        <v>175204</v>
      </c>
      <c r="M214" s="45">
        <v>66830</v>
      </c>
      <c r="N214" s="46">
        <v>191009</v>
      </c>
      <c r="O214" s="47"/>
      <c r="P214" s="47"/>
    </row>
    <row r="215" spans="1:16" ht="12.75" hidden="1">
      <c r="A215" s="17" t="s">
        <v>424</v>
      </c>
      <c r="B215" s="45">
        <v>22648184</v>
      </c>
      <c r="C215" s="45">
        <v>615904</v>
      </c>
      <c r="D215" s="45">
        <v>2557068</v>
      </c>
      <c r="E215" s="45">
        <v>890687</v>
      </c>
      <c r="F215" s="45">
        <v>324338</v>
      </c>
      <c r="G215" s="45">
        <v>229440</v>
      </c>
      <c r="H215" s="45">
        <v>9697</v>
      </c>
      <c r="I215" s="45">
        <v>93421</v>
      </c>
      <c r="J215" s="45">
        <v>998</v>
      </c>
      <c r="K215" s="45">
        <v>161326</v>
      </c>
      <c r="L215" s="45">
        <v>571217</v>
      </c>
      <c r="M215" s="45">
        <v>32574</v>
      </c>
      <c r="N215" s="46">
        <v>243370</v>
      </c>
      <c r="O215" s="47"/>
      <c r="P215" s="47"/>
    </row>
    <row r="216" spans="1:14" ht="12.75" hidden="1">
      <c r="A216" s="17" t="s">
        <v>450</v>
      </c>
      <c r="B216" s="45">
        <v>27358080</v>
      </c>
      <c r="C216" s="45">
        <v>721259</v>
      </c>
      <c r="D216" s="45">
        <v>2400657</v>
      </c>
      <c r="E216" s="45">
        <v>1055748</v>
      </c>
      <c r="F216" s="45">
        <v>100390</v>
      </c>
      <c r="G216" s="45">
        <v>252865</v>
      </c>
      <c r="H216" s="45">
        <v>51996</v>
      </c>
      <c r="I216" s="45">
        <v>44580</v>
      </c>
      <c r="J216" s="45">
        <v>3769</v>
      </c>
      <c r="K216" s="45">
        <v>169341</v>
      </c>
      <c r="L216" s="45">
        <v>338966</v>
      </c>
      <c r="M216" s="45">
        <v>47867</v>
      </c>
      <c r="N216" s="46">
        <v>335135</v>
      </c>
    </row>
    <row r="217" spans="1:16" ht="12.75" hidden="1">
      <c r="A217" s="17" t="s">
        <v>426</v>
      </c>
      <c r="B217" s="45">
        <v>14521882</v>
      </c>
      <c r="C217" s="45">
        <v>535879</v>
      </c>
      <c r="D217" s="45">
        <v>1996947</v>
      </c>
      <c r="E217" s="45">
        <v>780868</v>
      </c>
      <c r="F217" s="45">
        <v>246637</v>
      </c>
      <c r="G217" s="45">
        <v>276146</v>
      </c>
      <c r="H217" s="45">
        <v>6184</v>
      </c>
      <c r="I217" s="45">
        <v>13223</v>
      </c>
      <c r="J217" s="45">
        <v>1818</v>
      </c>
      <c r="K217" s="45">
        <v>118749</v>
      </c>
      <c r="L217" s="45">
        <v>201826</v>
      </c>
      <c r="M217" s="45">
        <v>57215</v>
      </c>
      <c r="N217" s="46">
        <v>294281</v>
      </c>
      <c r="O217" s="47"/>
      <c r="P217" s="47"/>
    </row>
    <row r="218" spans="1:16" ht="12.75" hidden="1">
      <c r="A218" s="17" t="s">
        <v>427</v>
      </c>
      <c r="B218" s="45">
        <v>7119224</v>
      </c>
      <c r="C218" s="45">
        <v>662423</v>
      </c>
      <c r="D218" s="45">
        <v>2584195</v>
      </c>
      <c r="E218" s="45">
        <v>1263959</v>
      </c>
      <c r="F218" s="45">
        <v>196189</v>
      </c>
      <c r="G218" s="45">
        <v>217332</v>
      </c>
      <c r="H218" s="45">
        <v>24786</v>
      </c>
      <c r="I218" s="45">
        <v>79715</v>
      </c>
      <c r="J218" s="45">
        <v>2472</v>
      </c>
      <c r="K218" s="45">
        <v>128945</v>
      </c>
      <c r="L218" s="45">
        <v>305096</v>
      </c>
      <c r="M218" s="45">
        <v>121135</v>
      </c>
      <c r="N218" s="46">
        <v>244566</v>
      </c>
      <c r="O218" s="47"/>
      <c r="P218" s="47"/>
    </row>
    <row r="219" spans="1:15" ht="12.75" hidden="1">
      <c r="A219" s="17" t="s">
        <v>428</v>
      </c>
      <c r="B219" s="45">
        <v>14013737</v>
      </c>
      <c r="C219" s="45">
        <v>585783</v>
      </c>
      <c r="D219" s="45">
        <v>2615904</v>
      </c>
      <c r="E219" s="45">
        <v>700730</v>
      </c>
      <c r="F219" s="45">
        <v>588709</v>
      </c>
      <c r="G219" s="45">
        <v>394979</v>
      </c>
      <c r="H219" s="45">
        <v>49953</v>
      </c>
      <c r="I219" s="45">
        <v>20740</v>
      </c>
      <c r="J219" s="45">
        <v>899</v>
      </c>
      <c r="K219" s="45">
        <v>109077</v>
      </c>
      <c r="L219" s="45">
        <v>420936</v>
      </c>
      <c r="M219" s="45">
        <v>72704</v>
      </c>
      <c r="N219" s="46">
        <v>257177</v>
      </c>
      <c r="O219" s="47"/>
    </row>
    <row r="220" spans="1:15" ht="12.75" hidden="1">
      <c r="A220" s="17" t="s">
        <v>429</v>
      </c>
      <c r="B220" s="45">
        <v>6980998</v>
      </c>
      <c r="C220" s="45">
        <v>548715</v>
      </c>
      <c r="D220" s="45">
        <v>2435363</v>
      </c>
      <c r="E220" s="45">
        <v>1173825</v>
      </c>
      <c r="F220" s="45">
        <v>413900</v>
      </c>
      <c r="G220" s="45">
        <v>235997</v>
      </c>
      <c r="H220" s="45">
        <v>25394</v>
      </c>
      <c r="I220" s="45">
        <v>52081</v>
      </c>
      <c r="J220" s="45">
        <v>1197</v>
      </c>
      <c r="K220" s="45">
        <v>75874</v>
      </c>
      <c r="L220" s="45">
        <v>200667</v>
      </c>
      <c r="M220" s="45">
        <v>62244</v>
      </c>
      <c r="N220" s="46">
        <v>194184</v>
      </c>
      <c r="O220" s="47"/>
    </row>
    <row r="221" spans="1:15" ht="12.75" hidden="1">
      <c r="A221" s="17" t="s">
        <v>430</v>
      </c>
      <c r="B221" s="45">
        <v>9011453</v>
      </c>
      <c r="C221" s="45">
        <v>668547</v>
      </c>
      <c r="D221" s="45">
        <v>2415984</v>
      </c>
      <c r="E221" s="45">
        <v>1368040</v>
      </c>
      <c r="F221" s="45">
        <v>176368</v>
      </c>
      <c r="G221" s="45">
        <v>145719</v>
      </c>
      <c r="H221" s="45">
        <v>5997</v>
      </c>
      <c r="I221" s="45">
        <v>78969</v>
      </c>
      <c r="J221" s="45">
        <v>744</v>
      </c>
      <c r="K221" s="45">
        <v>123874</v>
      </c>
      <c r="L221" s="45">
        <v>147198</v>
      </c>
      <c r="M221" s="45">
        <v>49973</v>
      </c>
      <c r="N221" s="46">
        <v>319102</v>
      </c>
      <c r="O221" s="47"/>
    </row>
    <row r="222" spans="1:15" ht="12.75" hidden="1">
      <c r="A222" s="17" t="s">
        <v>431</v>
      </c>
      <c r="B222" s="45">
        <v>9224498</v>
      </c>
      <c r="C222" s="45">
        <v>673906</v>
      </c>
      <c r="D222" s="45">
        <v>3132654</v>
      </c>
      <c r="E222" s="45">
        <v>958857</v>
      </c>
      <c r="F222" s="45">
        <v>642937</v>
      </c>
      <c r="G222" s="45">
        <v>526962</v>
      </c>
      <c r="H222" s="45">
        <v>78978</v>
      </c>
      <c r="I222" s="45">
        <v>203495</v>
      </c>
      <c r="J222" s="45">
        <v>9616</v>
      </c>
      <c r="K222" s="45">
        <v>113956</v>
      </c>
      <c r="L222" s="45">
        <v>268104</v>
      </c>
      <c r="M222" s="45">
        <v>62802</v>
      </c>
      <c r="N222" s="46">
        <v>266947</v>
      </c>
      <c r="O222" s="47"/>
    </row>
    <row r="223" spans="1:16" ht="12.75">
      <c r="A223" s="49" t="s">
        <v>452</v>
      </c>
      <c r="B223" s="39">
        <v>200592982</v>
      </c>
      <c r="C223" s="39">
        <v>7579216</v>
      </c>
      <c r="D223" s="39">
        <v>28366008</v>
      </c>
      <c r="E223" s="39">
        <v>12081309</v>
      </c>
      <c r="F223" s="39">
        <v>3604662</v>
      </c>
      <c r="G223" s="39">
        <v>2449206</v>
      </c>
      <c r="H223" s="39">
        <v>504852</v>
      </c>
      <c r="I223" s="39">
        <v>985235</v>
      </c>
      <c r="J223" s="39">
        <v>46196</v>
      </c>
      <c r="K223" s="39">
        <v>1505013</v>
      </c>
      <c r="L223" s="39">
        <v>3183614</v>
      </c>
      <c r="M223" s="39">
        <v>758611</v>
      </c>
      <c r="N223" s="40">
        <v>3247310</v>
      </c>
      <c r="O223" s="47"/>
      <c r="P223" s="47"/>
    </row>
    <row r="224" spans="1:16" ht="12.75" hidden="1">
      <c r="A224" s="17" t="s">
        <v>433</v>
      </c>
      <c r="B224" s="45">
        <v>9068276</v>
      </c>
      <c r="C224" s="45">
        <v>713902</v>
      </c>
      <c r="D224" s="45">
        <v>3189883</v>
      </c>
      <c r="E224" s="45">
        <v>1349414</v>
      </c>
      <c r="F224" s="45">
        <v>435119</v>
      </c>
      <c r="G224" s="45">
        <v>210311</v>
      </c>
      <c r="H224" s="45">
        <v>122169</v>
      </c>
      <c r="I224" s="45">
        <v>69816</v>
      </c>
      <c r="J224" s="45">
        <v>1814</v>
      </c>
      <c r="K224" s="45">
        <v>272021</v>
      </c>
      <c r="L224" s="45">
        <v>324197</v>
      </c>
      <c r="M224" s="45">
        <v>80803</v>
      </c>
      <c r="N224" s="46">
        <v>324219</v>
      </c>
      <c r="O224" s="34"/>
      <c r="P224" s="34"/>
    </row>
    <row r="225" spans="1:16" ht="12.75" hidden="1">
      <c r="A225" s="17" t="s">
        <v>434</v>
      </c>
      <c r="B225" s="45">
        <v>5423212</v>
      </c>
      <c r="C225" s="45">
        <v>544316</v>
      </c>
      <c r="D225" s="45">
        <v>2129186</v>
      </c>
      <c r="E225" s="45">
        <v>926838</v>
      </c>
      <c r="F225" s="45">
        <v>246879</v>
      </c>
      <c r="G225" s="45">
        <v>108413</v>
      </c>
      <c r="H225" s="45">
        <v>146601</v>
      </c>
      <c r="I225" s="45">
        <v>76606</v>
      </c>
      <c r="J225" s="45">
        <v>15284</v>
      </c>
      <c r="K225" s="45">
        <v>96979</v>
      </c>
      <c r="L225" s="45">
        <v>259367</v>
      </c>
      <c r="M225" s="45">
        <v>38654</v>
      </c>
      <c r="N225" s="46">
        <v>213565</v>
      </c>
      <c r="O225" s="34"/>
      <c r="P225" s="34"/>
    </row>
    <row r="226" spans="1:16" ht="12.75" hidden="1">
      <c r="A226" s="17" t="s">
        <v>435</v>
      </c>
      <c r="B226" s="45">
        <v>6270120</v>
      </c>
      <c r="C226" s="45">
        <v>611185</v>
      </c>
      <c r="D226" s="45">
        <v>1852828</v>
      </c>
      <c r="E226" s="45">
        <v>779011</v>
      </c>
      <c r="F226" s="45">
        <v>111040</v>
      </c>
      <c r="G226" s="45">
        <v>188745</v>
      </c>
      <c r="H226" s="45">
        <v>10863</v>
      </c>
      <c r="I226" s="45">
        <v>113141</v>
      </c>
      <c r="J226" s="45">
        <v>8307</v>
      </c>
      <c r="K226" s="45">
        <v>147490</v>
      </c>
      <c r="L226" s="45">
        <v>207663</v>
      </c>
      <c r="M226" s="45">
        <v>36856</v>
      </c>
      <c r="N226" s="46">
        <v>249712</v>
      </c>
      <c r="O226" s="34"/>
      <c r="P226" s="34"/>
    </row>
    <row r="227" spans="1:16" ht="12.75" hidden="1">
      <c r="A227" s="17" t="s">
        <v>436</v>
      </c>
      <c r="B227" s="45">
        <v>5674495</v>
      </c>
      <c r="C227" s="45">
        <v>467859</v>
      </c>
      <c r="D227" s="45">
        <v>1587055</v>
      </c>
      <c r="E227" s="45">
        <v>695055</v>
      </c>
      <c r="F227" s="45">
        <v>172307</v>
      </c>
      <c r="G227" s="45">
        <v>156804</v>
      </c>
      <c r="H227" s="45">
        <v>20076</v>
      </c>
      <c r="I227" s="45">
        <v>21295</v>
      </c>
      <c r="J227" s="45">
        <v>4292</v>
      </c>
      <c r="K227" s="45">
        <v>81529</v>
      </c>
      <c r="L227" s="45">
        <v>234332</v>
      </c>
      <c r="M227" s="45">
        <v>25377</v>
      </c>
      <c r="N227" s="46">
        <v>175988</v>
      </c>
      <c r="O227" s="34"/>
      <c r="P227" s="34"/>
    </row>
    <row r="228" spans="1:16" ht="12.75" hidden="1">
      <c r="A228" s="17" t="s">
        <v>424</v>
      </c>
      <c r="B228" s="45">
        <v>5968246</v>
      </c>
      <c r="C228" s="45">
        <v>608200</v>
      </c>
      <c r="D228" s="45">
        <v>2233456</v>
      </c>
      <c r="E228" s="45">
        <v>1023069</v>
      </c>
      <c r="F228" s="45">
        <v>424545</v>
      </c>
      <c r="G228" s="45">
        <v>166579</v>
      </c>
      <c r="H228" s="45">
        <v>30830</v>
      </c>
      <c r="I228" s="45">
        <v>31771</v>
      </c>
      <c r="J228" s="45">
        <v>4042</v>
      </c>
      <c r="K228" s="45">
        <v>80312</v>
      </c>
      <c r="L228" s="45">
        <v>226358</v>
      </c>
      <c r="M228" s="45">
        <v>65725</v>
      </c>
      <c r="N228" s="46">
        <v>180225</v>
      </c>
      <c r="O228" s="34"/>
      <c r="P228" s="34"/>
    </row>
    <row r="229" spans="1:14" ht="12.75" hidden="1">
      <c r="A229" s="17" t="s">
        <v>450</v>
      </c>
      <c r="B229" s="45">
        <v>22491089</v>
      </c>
      <c r="C229" s="45">
        <v>688985</v>
      </c>
      <c r="D229" s="45">
        <v>2633382</v>
      </c>
      <c r="E229" s="45">
        <v>1026159</v>
      </c>
      <c r="F229" s="45">
        <v>519243</v>
      </c>
      <c r="G229" s="45">
        <v>214290</v>
      </c>
      <c r="H229" s="45">
        <v>108850</v>
      </c>
      <c r="I229" s="45">
        <v>78671</v>
      </c>
      <c r="J229" s="45">
        <v>1615</v>
      </c>
      <c r="K229" s="45">
        <v>137766</v>
      </c>
      <c r="L229" s="45">
        <v>272214</v>
      </c>
      <c r="M229" s="45">
        <v>45998</v>
      </c>
      <c r="N229" s="46">
        <v>228576</v>
      </c>
    </row>
    <row r="230" spans="1:16" ht="12.75" hidden="1">
      <c r="A230" s="17" t="s">
        <v>426</v>
      </c>
      <c r="B230" s="45">
        <v>17157399</v>
      </c>
      <c r="C230" s="45">
        <v>703144</v>
      </c>
      <c r="D230" s="45">
        <v>2386688</v>
      </c>
      <c r="E230" s="45">
        <v>999439</v>
      </c>
      <c r="F230" s="45">
        <v>195816</v>
      </c>
      <c r="G230" s="45">
        <v>305856</v>
      </c>
      <c r="H230" s="45">
        <v>2319</v>
      </c>
      <c r="I230" s="45">
        <v>134146</v>
      </c>
      <c r="J230" s="45">
        <v>2512</v>
      </c>
      <c r="K230" s="45">
        <v>112477</v>
      </c>
      <c r="L230" s="45">
        <v>204292</v>
      </c>
      <c r="M230" s="45">
        <v>75038</v>
      </c>
      <c r="N230" s="46">
        <v>354793</v>
      </c>
      <c r="O230" s="34"/>
      <c r="P230" s="34"/>
    </row>
    <row r="231" spans="1:16" ht="12.75" hidden="1">
      <c r="A231" s="17" t="s">
        <v>427</v>
      </c>
      <c r="B231" s="45">
        <v>21758733</v>
      </c>
      <c r="C231" s="45">
        <v>628901</v>
      </c>
      <c r="D231" s="45">
        <v>2239671</v>
      </c>
      <c r="E231" s="45">
        <v>1075218</v>
      </c>
      <c r="F231" s="45">
        <v>124786</v>
      </c>
      <c r="G231" s="45">
        <v>261953</v>
      </c>
      <c r="H231" s="45">
        <v>4216</v>
      </c>
      <c r="I231" s="45">
        <v>109199</v>
      </c>
      <c r="J231" s="45">
        <v>2327</v>
      </c>
      <c r="K231" s="45">
        <v>138006</v>
      </c>
      <c r="L231" s="45">
        <v>201715</v>
      </c>
      <c r="M231" s="45">
        <v>60634</v>
      </c>
      <c r="N231" s="46">
        <v>261617</v>
      </c>
      <c r="O231" s="34"/>
      <c r="P231" s="34"/>
    </row>
    <row r="232" spans="1:15" ht="12.75" hidden="1">
      <c r="A232" s="17" t="s">
        <v>428</v>
      </c>
      <c r="B232" s="45">
        <v>10016211</v>
      </c>
      <c r="C232" s="45">
        <v>610180</v>
      </c>
      <c r="D232" s="45">
        <v>2451571</v>
      </c>
      <c r="E232" s="45">
        <v>890826</v>
      </c>
      <c r="F232" s="45">
        <v>481132</v>
      </c>
      <c r="G232" s="45">
        <v>207954</v>
      </c>
      <c r="H232" s="45">
        <v>27557</v>
      </c>
      <c r="I232" s="45">
        <v>52423</v>
      </c>
      <c r="J232" s="45">
        <v>344</v>
      </c>
      <c r="K232" s="45">
        <v>91367</v>
      </c>
      <c r="L232" s="45">
        <v>282299</v>
      </c>
      <c r="M232" s="45">
        <v>107232</v>
      </c>
      <c r="N232" s="46">
        <v>310437</v>
      </c>
      <c r="O232" s="34"/>
    </row>
    <row r="233" spans="1:15" ht="12.75" hidden="1">
      <c r="A233" s="17" t="s">
        <v>429</v>
      </c>
      <c r="B233" s="45">
        <v>22298470</v>
      </c>
      <c r="C233" s="45">
        <v>690030</v>
      </c>
      <c r="D233" s="45">
        <v>2420011</v>
      </c>
      <c r="E233" s="45">
        <v>962990</v>
      </c>
      <c r="F233" s="45">
        <v>279868</v>
      </c>
      <c r="G233" s="45">
        <v>242305</v>
      </c>
      <c r="H233" s="45">
        <v>16185</v>
      </c>
      <c r="I233" s="45">
        <v>70115</v>
      </c>
      <c r="J233" s="45">
        <v>1235</v>
      </c>
      <c r="K233" s="45">
        <v>69540</v>
      </c>
      <c r="L233" s="45">
        <v>324893</v>
      </c>
      <c r="M233" s="45">
        <v>77341</v>
      </c>
      <c r="N233" s="46">
        <v>375539</v>
      </c>
      <c r="O233" s="34"/>
    </row>
    <row r="234" spans="1:15" ht="12.75" hidden="1">
      <c r="A234" s="17" t="s">
        <v>430</v>
      </c>
      <c r="B234" s="45">
        <v>17840394</v>
      </c>
      <c r="C234" s="45">
        <v>686090</v>
      </c>
      <c r="D234" s="45">
        <v>2902175</v>
      </c>
      <c r="E234" s="45">
        <v>1387011</v>
      </c>
      <c r="F234" s="45">
        <v>221465</v>
      </c>
      <c r="G234" s="45">
        <v>276583</v>
      </c>
      <c r="H234" s="45">
        <v>6631</v>
      </c>
      <c r="I234" s="45">
        <v>143881</v>
      </c>
      <c r="J234" s="45">
        <v>3750</v>
      </c>
      <c r="K234" s="45">
        <v>140007</v>
      </c>
      <c r="L234" s="45">
        <v>399010</v>
      </c>
      <c r="M234" s="45">
        <v>59940</v>
      </c>
      <c r="N234" s="46">
        <v>263897</v>
      </c>
      <c r="O234" s="34"/>
    </row>
    <row r="235" spans="1:15" ht="12.75" hidden="1">
      <c r="A235" s="17" t="s">
        <v>431</v>
      </c>
      <c r="B235" s="45">
        <v>56626337</v>
      </c>
      <c r="C235" s="45">
        <v>626424</v>
      </c>
      <c r="D235" s="45">
        <v>2340102</v>
      </c>
      <c r="E235" s="45">
        <v>966279</v>
      </c>
      <c r="F235" s="45">
        <v>392462</v>
      </c>
      <c r="G235" s="45">
        <v>109413</v>
      </c>
      <c r="H235" s="45">
        <v>8555</v>
      </c>
      <c r="I235" s="45">
        <v>84171</v>
      </c>
      <c r="J235" s="45">
        <v>674</v>
      </c>
      <c r="K235" s="45">
        <v>137519</v>
      </c>
      <c r="L235" s="45">
        <v>247274</v>
      </c>
      <c r="M235" s="45">
        <v>85013</v>
      </c>
      <c r="N235" s="46">
        <v>308742</v>
      </c>
      <c r="O235" s="34"/>
    </row>
    <row r="236" spans="1:15" ht="12.75">
      <c r="A236" s="49" t="s">
        <v>509</v>
      </c>
      <c r="B236" s="39">
        <v>194636565</v>
      </c>
      <c r="C236" s="39">
        <v>7339131</v>
      </c>
      <c r="D236" s="39">
        <v>26488606</v>
      </c>
      <c r="E236" s="39">
        <v>10869545</v>
      </c>
      <c r="F236" s="39">
        <v>2877253</v>
      </c>
      <c r="G236" s="39">
        <v>2829258</v>
      </c>
      <c r="H236" s="39">
        <v>319117</v>
      </c>
      <c r="I236" s="39">
        <v>545217</v>
      </c>
      <c r="J236" s="39">
        <v>15903</v>
      </c>
      <c r="K236" s="39">
        <v>1682518</v>
      </c>
      <c r="L236" s="39">
        <v>3497090</v>
      </c>
      <c r="M236" s="39">
        <v>763505</v>
      </c>
      <c r="N236" s="40">
        <v>3089200</v>
      </c>
      <c r="O236" s="34"/>
    </row>
    <row r="237" spans="1:15" ht="12.75" hidden="1">
      <c r="A237" s="17" t="s">
        <v>420</v>
      </c>
      <c r="B237" s="45">
        <v>27174742</v>
      </c>
      <c r="C237" s="45">
        <v>799384</v>
      </c>
      <c r="D237" s="45">
        <v>2872654</v>
      </c>
      <c r="E237" s="45">
        <v>924050</v>
      </c>
      <c r="F237" s="45">
        <v>317706</v>
      </c>
      <c r="G237" s="45">
        <v>429839</v>
      </c>
      <c r="H237" s="45">
        <v>147712</v>
      </c>
      <c r="I237" s="45">
        <v>80470</v>
      </c>
      <c r="J237" s="45">
        <v>0</v>
      </c>
      <c r="K237" s="45">
        <v>167419</v>
      </c>
      <c r="L237" s="45">
        <v>428453</v>
      </c>
      <c r="M237" s="45">
        <v>102723</v>
      </c>
      <c r="N237" s="46">
        <v>274282</v>
      </c>
      <c r="O237" s="34"/>
    </row>
    <row r="238" spans="1:15" ht="12.75" hidden="1">
      <c r="A238" s="17" t="s">
        <v>421</v>
      </c>
      <c r="B238" s="45">
        <v>11169570</v>
      </c>
      <c r="C238" s="45">
        <v>340795</v>
      </c>
      <c r="D238" s="45">
        <v>1432698</v>
      </c>
      <c r="E238" s="45">
        <v>855057</v>
      </c>
      <c r="F238" s="45">
        <v>135792</v>
      </c>
      <c r="G238" s="45">
        <v>65865</v>
      </c>
      <c r="H238" s="45">
        <v>23299</v>
      </c>
      <c r="I238" s="45">
        <v>1250</v>
      </c>
      <c r="J238" s="45">
        <v>488</v>
      </c>
      <c r="K238" s="45">
        <v>44075</v>
      </c>
      <c r="L238" s="45">
        <v>103200</v>
      </c>
      <c r="M238" s="45">
        <v>39102</v>
      </c>
      <c r="N238" s="46">
        <v>164570</v>
      </c>
      <c r="O238" s="34"/>
    </row>
    <row r="239" spans="1:15" ht="12.75" hidden="1">
      <c r="A239" s="17" t="s">
        <v>422</v>
      </c>
      <c r="B239" s="45">
        <v>17393966</v>
      </c>
      <c r="C239" s="45">
        <v>649537</v>
      </c>
      <c r="D239" s="45">
        <v>2435536</v>
      </c>
      <c r="E239" s="45">
        <v>847033</v>
      </c>
      <c r="F239" s="45">
        <v>351165</v>
      </c>
      <c r="G239" s="45">
        <v>223489</v>
      </c>
      <c r="H239" s="45">
        <v>3322</v>
      </c>
      <c r="I239" s="45">
        <v>26895</v>
      </c>
      <c r="J239" s="45">
        <v>1815</v>
      </c>
      <c r="K239" s="45">
        <v>220623</v>
      </c>
      <c r="L239" s="45">
        <v>312978</v>
      </c>
      <c r="M239" s="45">
        <v>64043</v>
      </c>
      <c r="N239" s="46">
        <v>384173</v>
      </c>
      <c r="O239" s="34"/>
    </row>
    <row r="240" spans="1:15" ht="12.75" hidden="1">
      <c r="A240" s="17" t="s">
        <v>423</v>
      </c>
      <c r="B240" s="45">
        <v>14479294</v>
      </c>
      <c r="C240" s="45">
        <v>567083</v>
      </c>
      <c r="D240" s="45">
        <v>2011059</v>
      </c>
      <c r="E240" s="45">
        <v>803771</v>
      </c>
      <c r="F240" s="45">
        <v>335486</v>
      </c>
      <c r="G240" s="45">
        <v>198458</v>
      </c>
      <c r="H240" s="45">
        <v>9081</v>
      </c>
      <c r="I240" s="45">
        <v>28971</v>
      </c>
      <c r="J240" s="45">
        <v>178</v>
      </c>
      <c r="K240" s="45">
        <v>130950</v>
      </c>
      <c r="L240" s="45">
        <v>229742</v>
      </c>
      <c r="M240" s="45">
        <v>44353</v>
      </c>
      <c r="N240" s="46">
        <v>230069</v>
      </c>
      <c r="O240" s="34"/>
    </row>
    <row r="241" spans="1:15" ht="12.75" hidden="1">
      <c r="A241" s="17" t="s">
        <v>424</v>
      </c>
      <c r="B241" s="45">
        <v>8734106</v>
      </c>
      <c r="C241" s="45">
        <v>577503</v>
      </c>
      <c r="D241" s="45">
        <v>2292192</v>
      </c>
      <c r="E241" s="45">
        <v>989907</v>
      </c>
      <c r="F241" s="45">
        <v>294801</v>
      </c>
      <c r="G241" s="45">
        <v>253726</v>
      </c>
      <c r="H241" s="45">
        <v>30223</v>
      </c>
      <c r="I241" s="45">
        <v>29712</v>
      </c>
      <c r="J241" s="45">
        <v>1110</v>
      </c>
      <c r="K241" s="45">
        <v>116907</v>
      </c>
      <c r="L241" s="45">
        <v>293753</v>
      </c>
      <c r="M241" s="45">
        <v>54959</v>
      </c>
      <c r="N241" s="46">
        <v>227094</v>
      </c>
      <c r="O241" s="34"/>
    </row>
    <row r="242" spans="1:15" ht="12.75" hidden="1">
      <c r="A242" s="17" t="s">
        <v>450</v>
      </c>
      <c r="B242" s="45">
        <v>12790363</v>
      </c>
      <c r="C242" s="45">
        <v>532422</v>
      </c>
      <c r="D242" s="45">
        <v>1782560</v>
      </c>
      <c r="E242" s="45">
        <v>843877</v>
      </c>
      <c r="F242" s="45">
        <v>161696</v>
      </c>
      <c r="G242" s="45">
        <v>130282</v>
      </c>
      <c r="H242" s="45">
        <v>9363</v>
      </c>
      <c r="I242" s="45">
        <v>44100</v>
      </c>
      <c r="J242" s="45">
        <v>4029</v>
      </c>
      <c r="K242" s="45">
        <v>156582</v>
      </c>
      <c r="L242" s="45">
        <v>182078</v>
      </c>
      <c r="M242" s="45">
        <v>41608</v>
      </c>
      <c r="N242" s="46">
        <v>208945</v>
      </c>
      <c r="O242" s="34"/>
    </row>
    <row r="243" spans="1:15" ht="12.75" hidden="1">
      <c r="A243" s="17" t="s">
        <v>426</v>
      </c>
      <c r="B243" s="45">
        <v>23853283</v>
      </c>
      <c r="C243" s="45">
        <v>645333</v>
      </c>
      <c r="D243" s="45">
        <v>2154814</v>
      </c>
      <c r="E243" s="45">
        <v>1128316</v>
      </c>
      <c r="F243" s="45">
        <v>53381</v>
      </c>
      <c r="G243" s="45">
        <v>159215</v>
      </c>
      <c r="H243" s="45">
        <v>3510</v>
      </c>
      <c r="I243" s="45">
        <v>44222</v>
      </c>
      <c r="J243" s="45">
        <v>2162</v>
      </c>
      <c r="K243" s="45">
        <v>164781</v>
      </c>
      <c r="L243" s="45">
        <v>244217</v>
      </c>
      <c r="M243" s="45">
        <v>85989</v>
      </c>
      <c r="N243" s="46">
        <v>269021</v>
      </c>
      <c r="O243" s="34"/>
    </row>
    <row r="244" spans="1:15" ht="12.75" hidden="1">
      <c r="A244" s="17" t="s">
        <v>427</v>
      </c>
      <c r="B244" s="45">
        <v>26012837</v>
      </c>
      <c r="C244" s="45">
        <v>641336</v>
      </c>
      <c r="D244" s="45">
        <v>2469850</v>
      </c>
      <c r="E244" s="45">
        <v>972106</v>
      </c>
      <c r="F244" s="45">
        <v>488260</v>
      </c>
      <c r="G244" s="45">
        <v>336707</v>
      </c>
      <c r="H244" s="45">
        <v>34953</v>
      </c>
      <c r="I244" s="45">
        <v>47052</v>
      </c>
      <c r="J244" s="45">
        <v>1720</v>
      </c>
      <c r="K244" s="45">
        <v>144250</v>
      </c>
      <c r="L244" s="45">
        <v>201578</v>
      </c>
      <c r="M244" s="45">
        <v>40113</v>
      </c>
      <c r="N244" s="46">
        <v>203111</v>
      </c>
      <c r="O244" s="34"/>
    </row>
    <row r="245" spans="1:15" ht="12.75" hidden="1">
      <c r="A245" s="17" t="s">
        <v>428</v>
      </c>
      <c r="B245" s="45">
        <v>25379504</v>
      </c>
      <c r="C245" s="45">
        <v>588196</v>
      </c>
      <c r="D245" s="45">
        <v>2051166</v>
      </c>
      <c r="E245" s="45">
        <v>714504</v>
      </c>
      <c r="F245" s="45">
        <v>135530</v>
      </c>
      <c r="G245" s="45">
        <v>281014</v>
      </c>
      <c r="H245" s="45">
        <v>6856</v>
      </c>
      <c r="I245" s="45">
        <v>51949</v>
      </c>
      <c r="J245" s="45">
        <v>0</v>
      </c>
      <c r="K245" s="45">
        <v>123521</v>
      </c>
      <c r="L245" s="45">
        <v>445075</v>
      </c>
      <c r="M245" s="45">
        <v>51420</v>
      </c>
      <c r="N245" s="46">
        <v>241297</v>
      </c>
      <c r="O245" s="34"/>
    </row>
    <row r="246" spans="1:15" ht="12.75" hidden="1">
      <c r="A246" s="17" t="s">
        <v>429</v>
      </c>
      <c r="B246" s="45">
        <v>9767126</v>
      </c>
      <c r="C246" s="45">
        <v>632236</v>
      </c>
      <c r="D246" s="45">
        <v>2282249</v>
      </c>
      <c r="E246" s="45">
        <v>980086</v>
      </c>
      <c r="F246" s="45">
        <v>45599</v>
      </c>
      <c r="G246" s="45">
        <v>212343</v>
      </c>
      <c r="H246" s="45">
        <v>1445</v>
      </c>
      <c r="I246" s="45">
        <v>92799</v>
      </c>
      <c r="J246" s="45">
        <v>277</v>
      </c>
      <c r="K246" s="45">
        <v>111751</v>
      </c>
      <c r="L246" s="45">
        <v>535927</v>
      </c>
      <c r="M246" s="45">
        <v>91821</v>
      </c>
      <c r="N246" s="46">
        <v>210201</v>
      </c>
      <c r="O246" s="34"/>
    </row>
    <row r="247" spans="1:15" ht="12.75" hidden="1">
      <c r="A247" s="17" t="s">
        <v>430</v>
      </c>
      <c r="B247" s="45">
        <v>9540228</v>
      </c>
      <c r="C247" s="45">
        <v>589889</v>
      </c>
      <c r="D247" s="45">
        <v>2173900</v>
      </c>
      <c r="E247" s="45">
        <v>1004869</v>
      </c>
      <c r="F247" s="45">
        <v>334847</v>
      </c>
      <c r="G247" s="45">
        <v>170273</v>
      </c>
      <c r="H247" s="45">
        <v>1449</v>
      </c>
      <c r="I247" s="45">
        <v>72149</v>
      </c>
      <c r="J247" s="45">
        <v>181</v>
      </c>
      <c r="K247" s="45">
        <v>118216</v>
      </c>
      <c r="L247" s="45">
        <v>138069</v>
      </c>
      <c r="M247" s="45">
        <v>85275</v>
      </c>
      <c r="N247" s="46">
        <v>248572</v>
      </c>
      <c r="O247" s="34"/>
    </row>
    <row r="248" spans="1:15" ht="12.75" hidden="1">
      <c r="A248" s="17" t="s">
        <v>505</v>
      </c>
      <c r="B248" s="45">
        <v>8341546</v>
      </c>
      <c r="C248" s="45">
        <v>775417</v>
      </c>
      <c r="D248" s="45">
        <v>2529928</v>
      </c>
      <c r="E248" s="45">
        <v>805969</v>
      </c>
      <c r="F248" s="45">
        <v>222990</v>
      </c>
      <c r="G248" s="45">
        <v>368047</v>
      </c>
      <c r="H248" s="45">
        <v>47904</v>
      </c>
      <c r="I248" s="45">
        <v>25648</v>
      </c>
      <c r="J248" s="45">
        <v>3943</v>
      </c>
      <c r="K248" s="45">
        <v>183443</v>
      </c>
      <c r="L248" s="45">
        <v>382020</v>
      </c>
      <c r="M248" s="45">
        <v>62099</v>
      </c>
      <c r="N248" s="46">
        <v>427865</v>
      </c>
      <c r="O248" s="34"/>
    </row>
    <row r="249" spans="1:15" ht="12.75">
      <c r="A249" s="49" t="s">
        <v>510</v>
      </c>
      <c r="B249" s="39">
        <v>181160120</v>
      </c>
      <c r="C249" s="39">
        <v>7357407</v>
      </c>
      <c r="D249" s="39">
        <v>28247176</v>
      </c>
      <c r="E249" s="39">
        <v>11221238</v>
      </c>
      <c r="F249" s="39">
        <v>3711620</v>
      </c>
      <c r="G249" s="39">
        <v>3067012</v>
      </c>
      <c r="H249" s="39">
        <v>605304</v>
      </c>
      <c r="I249" s="39">
        <v>912218</v>
      </c>
      <c r="J249" s="39">
        <v>15465</v>
      </c>
      <c r="K249" s="39">
        <v>1484475</v>
      </c>
      <c r="L249" s="39">
        <v>3710222</v>
      </c>
      <c r="M249" s="39">
        <v>861358</v>
      </c>
      <c r="N249" s="40">
        <v>2658264</v>
      </c>
      <c r="O249" s="34"/>
    </row>
    <row r="250" spans="1:15" ht="12.75" hidden="1">
      <c r="A250" s="17" t="s">
        <v>420</v>
      </c>
      <c r="B250" s="45">
        <v>10370602</v>
      </c>
      <c r="C250" s="45">
        <v>628649</v>
      </c>
      <c r="D250" s="45">
        <v>2406634</v>
      </c>
      <c r="E250" s="45">
        <v>886145</v>
      </c>
      <c r="F250" s="45">
        <v>415349</v>
      </c>
      <c r="G250" s="45">
        <v>209317</v>
      </c>
      <c r="H250" s="45">
        <v>60150</v>
      </c>
      <c r="I250" s="45">
        <v>7508</v>
      </c>
      <c r="J250" s="45">
        <v>3971</v>
      </c>
      <c r="K250" s="45">
        <v>140430</v>
      </c>
      <c r="L250" s="45">
        <v>373847</v>
      </c>
      <c r="M250" s="45">
        <v>51103</v>
      </c>
      <c r="N250" s="46">
        <v>258814</v>
      </c>
      <c r="O250" s="34"/>
    </row>
    <row r="251" spans="1:15" ht="12.75" hidden="1">
      <c r="A251" s="17" t="s">
        <v>421</v>
      </c>
      <c r="B251" s="45">
        <v>25668733</v>
      </c>
      <c r="C251" s="45">
        <v>529470</v>
      </c>
      <c r="D251" s="45">
        <v>1492613</v>
      </c>
      <c r="E251" s="45">
        <v>614356</v>
      </c>
      <c r="F251" s="45">
        <v>143621</v>
      </c>
      <c r="G251" s="45">
        <v>165737</v>
      </c>
      <c r="H251" s="45">
        <v>332</v>
      </c>
      <c r="I251" s="45">
        <v>42910</v>
      </c>
      <c r="J251" s="45">
        <v>685</v>
      </c>
      <c r="K251" s="45">
        <v>93618</v>
      </c>
      <c r="L251" s="45">
        <v>194907</v>
      </c>
      <c r="M251" s="45">
        <v>62368</v>
      </c>
      <c r="N251" s="46">
        <v>174079</v>
      </c>
      <c r="O251" s="34"/>
    </row>
    <row r="252" spans="1:15" ht="12.75" hidden="1">
      <c r="A252" s="17" t="s">
        <v>422</v>
      </c>
      <c r="B252" s="45">
        <v>13674235</v>
      </c>
      <c r="C252" s="45">
        <v>663027</v>
      </c>
      <c r="D252" s="45">
        <v>2596958</v>
      </c>
      <c r="E252" s="45">
        <v>895089</v>
      </c>
      <c r="F252" s="45">
        <v>509703</v>
      </c>
      <c r="G252" s="45">
        <v>142833</v>
      </c>
      <c r="H252" s="45">
        <v>96480</v>
      </c>
      <c r="I252" s="45">
        <v>48830</v>
      </c>
      <c r="J252" s="45">
        <v>994</v>
      </c>
      <c r="K252" s="45">
        <v>149078</v>
      </c>
      <c r="L252" s="45">
        <v>384885</v>
      </c>
      <c r="M252" s="45">
        <v>86460</v>
      </c>
      <c r="N252" s="46">
        <v>282606</v>
      </c>
      <c r="O252" s="34"/>
    </row>
    <row r="253" spans="1:15" ht="12.75" hidden="1">
      <c r="A253" s="17" t="s">
        <v>423</v>
      </c>
      <c r="B253" s="45">
        <v>16132520</v>
      </c>
      <c r="C253" s="45">
        <v>546459</v>
      </c>
      <c r="D253" s="45">
        <v>1927720</v>
      </c>
      <c r="E253" s="45">
        <v>935442</v>
      </c>
      <c r="F253" s="45">
        <v>108578</v>
      </c>
      <c r="G253" s="45">
        <v>185306</v>
      </c>
      <c r="H253" s="45">
        <v>16587</v>
      </c>
      <c r="I253" s="45">
        <v>79502</v>
      </c>
      <c r="J253" s="45">
        <v>644</v>
      </c>
      <c r="K253" s="45">
        <v>97342</v>
      </c>
      <c r="L253" s="45">
        <v>222204</v>
      </c>
      <c r="M253" s="45">
        <v>94672</v>
      </c>
      <c r="N253" s="46">
        <v>187443</v>
      </c>
      <c r="O253" s="34"/>
    </row>
    <row r="254" spans="1:15" ht="12.75" hidden="1">
      <c r="A254" s="17" t="s">
        <v>424</v>
      </c>
      <c r="B254" s="45">
        <v>6141408</v>
      </c>
      <c r="C254" s="45">
        <v>568166</v>
      </c>
      <c r="D254" s="45">
        <v>2151036</v>
      </c>
      <c r="E254" s="45">
        <v>831498</v>
      </c>
      <c r="F254" s="45">
        <v>241511</v>
      </c>
      <c r="G254" s="45">
        <v>416837</v>
      </c>
      <c r="H254" s="45">
        <v>26019</v>
      </c>
      <c r="I254" s="45">
        <v>35644</v>
      </c>
      <c r="J254" s="45">
        <v>3327</v>
      </c>
      <c r="K254" s="45">
        <v>124308</v>
      </c>
      <c r="L254" s="45">
        <v>204880</v>
      </c>
      <c r="M254" s="45">
        <v>68476</v>
      </c>
      <c r="N254" s="46">
        <v>198536</v>
      </c>
      <c r="O254" s="34"/>
    </row>
    <row r="255" spans="1:15" ht="12.75" hidden="1">
      <c r="A255" s="17" t="s">
        <v>450</v>
      </c>
      <c r="B255" s="45">
        <v>25217703</v>
      </c>
      <c r="C255" s="45">
        <v>539266</v>
      </c>
      <c r="D255" s="45">
        <v>2175530</v>
      </c>
      <c r="E255" s="45">
        <v>874863</v>
      </c>
      <c r="F255" s="45">
        <v>207987</v>
      </c>
      <c r="G255" s="45">
        <v>120183</v>
      </c>
      <c r="H255" s="45">
        <v>11981</v>
      </c>
      <c r="I255" s="45">
        <v>43763</v>
      </c>
      <c r="J255" s="45">
        <v>805</v>
      </c>
      <c r="K255" s="45">
        <v>148907</v>
      </c>
      <c r="L255" s="45">
        <v>507547</v>
      </c>
      <c r="M255" s="45">
        <v>41071</v>
      </c>
      <c r="N255" s="46">
        <v>218423</v>
      </c>
      <c r="O255" s="34"/>
    </row>
    <row r="256" spans="1:15" ht="12.75" hidden="1">
      <c r="A256" s="17" t="s">
        <v>426</v>
      </c>
      <c r="B256" s="45">
        <v>5846757</v>
      </c>
      <c r="C256" s="45">
        <v>596050</v>
      </c>
      <c r="D256" s="45">
        <v>2429448</v>
      </c>
      <c r="E256" s="45">
        <v>1022124</v>
      </c>
      <c r="F256" s="45">
        <v>338915</v>
      </c>
      <c r="G256" s="45">
        <v>163687</v>
      </c>
      <c r="H256" s="45">
        <v>139270</v>
      </c>
      <c r="I256" s="45">
        <v>144420</v>
      </c>
      <c r="J256" s="45">
        <v>0</v>
      </c>
      <c r="K256" s="45">
        <v>108364</v>
      </c>
      <c r="L256" s="45">
        <v>164987</v>
      </c>
      <c r="M256" s="45">
        <v>66903</v>
      </c>
      <c r="N256" s="46">
        <v>280778</v>
      </c>
      <c r="O256" s="34"/>
    </row>
    <row r="257" spans="1:15" ht="12.75" hidden="1">
      <c r="A257" s="17" t="s">
        <v>427</v>
      </c>
      <c r="B257" s="45">
        <v>18382073</v>
      </c>
      <c r="C257" s="45">
        <v>683446</v>
      </c>
      <c r="D257" s="45">
        <v>2831192</v>
      </c>
      <c r="E257" s="45">
        <v>1152365</v>
      </c>
      <c r="F257" s="45">
        <v>178098</v>
      </c>
      <c r="G257" s="45">
        <v>364626</v>
      </c>
      <c r="H257" s="45">
        <v>154741</v>
      </c>
      <c r="I257" s="45">
        <v>112131</v>
      </c>
      <c r="J257" s="45">
        <v>448</v>
      </c>
      <c r="K257" s="45">
        <v>106953</v>
      </c>
      <c r="L257" s="45">
        <v>474711</v>
      </c>
      <c r="M257" s="45">
        <v>109992</v>
      </c>
      <c r="N257" s="46">
        <v>177127</v>
      </c>
      <c r="O257" s="34"/>
    </row>
    <row r="258" spans="1:15" ht="12.75" hidden="1">
      <c r="A258" s="17" t="s">
        <v>428</v>
      </c>
      <c r="B258" s="45">
        <v>20713423</v>
      </c>
      <c r="C258" s="45">
        <v>700094</v>
      </c>
      <c r="D258" s="45">
        <v>2400357</v>
      </c>
      <c r="E258" s="45">
        <v>909334</v>
      </c>
      <c r="F258" s="45">
        <v>411946</v>
      </c>
      <c r="G258" s="45">
        <v>317332</v>
      </c>
      <c r="H258" s="45">
        <v>1135</v>
      </c>
      <c r="I258" s="45">
        <v>87124</v>
      </c>
      <c r="J258" s="45">
        <v>0</v>
      </c>
      <c r="K258" s="45">
        <v>144264</v>
      </c>
      <c r="L258" s="45">
        <v>243882</v>
      </c>
      <c r="M258" s="45">
        <v>52273</v>
      </c>
      <c r="N258" s="46">
        <v>233067</v>
      </c>
      <c r="O258" s="34"/>
    </row>
    <row r="259" spans="1:15" ht="12.75" hidden="1">
      <c r="A259" s="17" t="s">
        <v>429</v>
      </c>
      <c r="B259" s="45">
        <v>15286101</v>
      </c>
      <c r="C259" s="45">
        <v>521361</v>
      </c>
      <c r="D259" s="45">
        <v>2061766</v>
      </c>
      <c r="E259" s="45">
        <v>777151</v>
      </c>
      <c r="F259" s="45">
        <v>259201</v>
      </c>
      <c r="G259" s="45">
        <v>169276</v>
      </c>
      <c r="H259" s="45">
        <v>1320</v>
      </c>
      <c r="I259" s="45">
        <v>100654</v>
      </c>
      <c r="J259" s="45">
        <v>1209</v>
      </c>
      <c r="K259" s="45">
        <v>109114</v>
      </c>
      <c r="L259" s="45">
        <v>287938</v>
      </c>
      <c r="M259" s="45">
        <v>86752</v>
      </c>
      <c r="N259" s="46">
        <v>269151</v>
      </c>
      <c r="O259" s="34"/>
    </row>
    <row r="260" spans="1:15" ht="12.75" hidden="1">
      <c r="A260" s="17" t="s">
        <v>430</v>
      </c>
      <c r="B260" s="45">
        <v>13813463</v>
      </c>
      <c r="C260" s="45">
        <v>628876</v>
      </c>
      <c r="D260" s="45">
        <v>2804510</v>
      </c>
      <c r="E260" s="45">
        <v>1120089</v>
      </c>
      <c r="F260" s="45">
        <v>548323</v>
      </c>
      <c r="G260" s="45">
        <v>366564</v>
      </c>
      <c r="H260" s="45">
        <v>44020</v>
      </c>
      <c r="I260" s="45">
        <v>58007</v>
      </c>
      <c r="J260" s="45">
        <v>2227</v>
      </c>
      <c r="K260" s="45">
        <v>110179</v>
      </c>
      <c r="L260" s="45">
        <v>309624</v>
      </c>
      <c r="M260" s="45">
        <v>57850</v>
      </c>
      <c r="N260" s="46">
        <v>187627</v>
      </c>
      <c r="O260" s="34"/>
    </row>
    <row r="261" spans="1:15" ht="12.75" hidden="1">
      <c r="A261" s="17" t="s">
        <v>505</v>
      </c>
      <c r="B261" s="45">
        <v>9913102</v>
      </c>
      <c r="C261" s="45">
        <v>752543</v>
      </c>
      <c r="D261" s="45">
        <v>2969412</v>
      </c>
      <c r="E261" s="45">
        <v>1202782</v>
      </c>
      <c r="F261" s="45">
        <v>348388</v>
      </c>
      <c r="G261" s="45">
        <v>445314</v>
      </c>
      <c r="H261" s="45">
        <v>53269</v>
      </c>
      <c r="I261" s="45">
        <v>151725</v>
      </c>
      <c r="J261" s="45">
        <v>1155</v>
      </c>
      <c r="K261" s="45">
        <v>151918</v>
      </c>
      <c r="L261" s="45">
        <v>340810</v>
      </c>
      <c r="M261" s="45">
        <v>83438</v>
      </c>
      <c r="N261" s="46">
        <v>190613</v>
      </c>
      <c r="O261" s="34"/>
    </row>
    <row r="262" spans="1:15" ht="12.75">
      <c r="A262" s="48" t="s">
        <v>507</v>
      </c>
      <c r="B262" s="42">
        <v>152516711</v>
      </c>
      <c r="C262" s="42">
        <v>7664826</v>
      </c>
      <c r="D262" s="42">
        <v>28022718</v>
      </c>
      <c r="E262" s="42">
        <v>11254720</v>
      </c>
      <c r="F262" s="42">
        <v>3026490</v>
      </c>
      <c r="G262" s="42">
        <v>3150864</v>
      </c>
      <c r="H262" s="42">
        <v>204228</v>
      </c>
      <c r="I262" s="42">
        <v>885208</v>
      </c>
      <c r="J262" s="42">
        <v>23953</v>
      </c>
      <c r="K262" s="42">
        <v>1458447</v>
      </c>
      <c r="L262" s="42">
        <v>4109555</v>
      </c>
      <c r="M262" s="42">
        <v>831817</v>
      </c>
      <c r="N262" s="43">
        <v>3077436</v>
      </c>
      <c r="O262" s="34"/>
    </row>
    <row r="263" spans="1:15" ht="12.75" hidden="1">
      <c r="A263" s="17" t="s">
        <v>420</v>
      </c>
      <c r="B263" s="45">
        <v>10883306</v>
      </c>
      <c r="C263" s="45">
        <v>618728</v>
      </c>
      <c r="D263" s="45">
        <v>2557347</v>
      </c>
      <c r="E263" s="45">
        <v>1022207</v>
      </c>
      <c r="F263" s="45">
        <v>238740</v>
      </c>
      <c r="G263" s="45">
        <v>478909</v>
      </c>
      <c r="H263" s="45">
        <v>58762</v>
      </c>
      <c r="I263" s="45">
        <v>40700</v>
      </c>
      <c r="J263" s="45">
        <v>2339</v>
      </c>
      <c r="K263" s="45">
        <v>131127</v>
      </c>
      <c r="L263" s="45">
        <v>366036</v>
      </c>
      <c r="M263" s="45">
        <v>65667</v>
      </c>
      <c r="N263" s="46">
        <v>152860</v>
      </c>
      <c r="O263" s="34"/>
    </row>
    <row r="264" spans="1:15" ht="12.75" hidden="1">
      <c r="A264" s="17" t="s">
        <v>421</v>
      </c>
      <c r="B264" s="45">
        <v>7121614</v>
      </c>
      <c r="C264" s="45">
        <v>409031</v>
      </c>
      <c r="D264" s="45">
        <v>1462071</v>
      </c>
      <c r="E264" s="45">
        <v>601605</v>
      </c>
      <c r="F264" s="45">
        <v>127411</v>
      </c>
      <c r="G264" s="45">
        <v>130660</v>
      </c>
      <c r="H264" s="45">
        <v>3510</v>
      </c>
      <c r="I264" s="45">
        <v>70997</v>
      </c>
      <c r="J264" s="45">
        <v>0</v>
      </c>
      <c r="K264" s="45">
        <v>59102</v>
      </c>
      <c r="L264" s="45">
        <v>259830</v>
      </c>
      <c r="M264" s="45">
        <v>41209</v>
      </c>
      <c r="N264" s="46">
        <v>167747</v>
      </c>
      <c r="O264" s="34"/>
    </row>
    <row r="265" spans="1:15" ht="12.75" hidden="1">
      <c r="A265" s="17" t="s">
        <v>422</v>
      </c>
      <c r="B265" s="45">
        <v>11098331</v>
      </c>
      <c r="C265" s="45">
        <v>657156</v>
      </c>
      <c r="D265" s="45">
        <v>2286765</v>
      </c>
      <c r="E265" s="45">
        <v>855249</v>
      </c>
      <c r="F265" s="45">
        <v>397487</v>
      </c>
      <c r="G265" s="45">
        <v>163983</v>
      </c>
      <c r="H265" s="45">
        <v>1265</v>
      </c>
      <c r="I265" s="45">
        <v>65772</v>
      </c>
      <c r="J265" s="45">
        <v>2469</v>
      </c>
      <c r="K265" s="45">
        <v>121051</v>
      </c>
      <c r="L265" s="45">
        <v>304145</v>
      </c>
      <c r="M265" s="45">
        <v>75303</v>
      </c>
      <c r="N265" s="46">
        <v>300041</v>
      </c>
      <c r="O265" s="34"/>
    </row>
    <row r="266" spans="1:15" ht="12.75" hidden="1">
      <c r="A266" s="17" t="s">
        <v>423</v>
      </c>
      <c r="B266" s="45">
        <v>27981354</v>
      </c>
      <c r="C266" s="45">
        <v>709542</v>
      </c>
      <c r="D266" s="45">
        <v>2353334</v>
      </c>
      <c r="E266" s="45">
        <v>896395</v>
      </c>
      <c r="F266" s="45">
        <v>169235</v>
      </c>
      <c r="G266" s="45">
        <v>349871</v>
      </c>
      <c r="H266" s="45">
        <v>28924</v>
      </c>
      <c r="I266" s="45">
        <v>54693</v>
      </c>
      <c r="J266" s="45">
        <v>107</v>
      </c>
      <c r="K266" s="45">
        <v>157148</v>
      </c>
      <c r="L266" s="45">
        <v>356229</v>
      </c>
      <c r="M266" s="45">
        <v>94943</v>
      </c>
      <c r="N266" s="46">
        <v>245789</v>
      </c>
      <c r="O266" s="34"/>
    </row>
    <row r="267" spans="1:15" ht="12.75" hidden="1">
      <c r="A267" s="17" t="s">
        <v>424</v>
      </c>
      <c r="B267" s="45">
        <v>6553049</v>
      </c>
      <c r="C267" s="45">
        <v>659201</v>
      </c>
      <c r="D267" s="45">
        <v>2490393</v>
      </c>
      <c r="E267" s="45">
        <v>667652</v>
      </c>
      <c r="F267" s="45">
        <v>273250</v>
      </c>
      <c r="G267" s="45">
        <v>539831</v>
      </c>
      <c r="H267" s="45">
        <v>6279</v>
      </c>
      <c r="I267" s="45">
        <v>41976</v>
      </c>
      <c r="J267" s="45">
        <v>0</v>
      </c>
      <c r="K267" s="45">
        <v>83773</v>
      </c>
      <c r="L267" s="45">
        <v>529759</v>
      </c>
      <c r="M267" s="45">
        <v>88582</v>
      </c>
      <c r="N267" s="46">
        <v>259291</v>
      </c>
      <c r="O267" s="34"/>
    </row>
    <row r="268" spans="1:15" ht="12.75" hidden="1">
      <c r="A268" s="17" t="s">
        <v>450</v>
      </c>
      <c r="B268" s="45">
        <v>12822739</v>
      </c>
      <c r="C268" s="45">
        <v>662478</v>
      </c>
      <c r="D268" s="45">
        <v>2323073</v>
      </c>
      <c r="E268" s="45">
        <v>1000399</v>
      </c>
      <c r="F268" s="45">
        <v>130269</v>
      </c>
      <c r="G268" s="45">
        <v>177216</v>
      </c>
      <c r="H268" s="45">
        <v>3894</v>
      </c>
      <c r="I268" s="45">
        <v>141696</v>
      </c>
      <c r="J268" s="45">
        <v>439</v>
      </c>
      <c r="K268" s="45">
        <v>109014</v>
      </c>
      <c r="L268" s="45">
        <v>478704</v>
      </c>
      <c r="M268" s="45">
        <v>89365</v>
      </c>
      <c r="N268" s="46">
        <v>192077</v>
      </c>
      <c r="O268" s="34"/>
    </row>
    <row r="269" spans="1:15" ht="12.75" hidden="1">
      <c r="A269" s="17" t="s">
        <v>426</v>
      </c>
      <c r="B269" s="45">
        <v>16389747</v>
      </c>
      <c r="C269" s="45">
        <v>642596</v>
      </c>
      <c r="D269" s="45">
        <v>2499608</v>
      </c>
      <c r="E269" s="45">
        <v>979522</v>
      </c>
      <c r="F269" s="45">
        <v>294676</v>
      </c>
      <c r="G269" s="45">
        <v>200430</v>
      </c>
      <c r="H269" s="45">
        <v>34986</v>
      </c>
      <c r="I269" s="45">
        <v>26440</v>
      </c>
      <c r="J269" s="45">
        <v>8605</v>
      </c>
      <c r="K269" s="45">
        <v>165378</v>
      </c>
      <c r="L269" s="45">
        <v>409074</v>
      </c>
      <c r="M269" s="45">
        <v>43952</v>
      </c>
      <c r="N269" s="46">
        <v>336545</v>
      </c>
      <c r="O269" s="34"/>
    </row>
    <row r="270" spans="1:15" ht="12.75" hidden="1">
      <c r="A270" s="17" t="s">
        <v>427</v>
      </c>
      <c r="B270" s="45">
        <v>9133623</v>
      </c>
      <c r="C270" s="45">
        <v>664486</v>
      </c>
      <c r="D270" s="45">
        <v>2243522</v>
      </c>
      <c r="E270" s="45">
        <v>835717</v>
      </c>
      <c r="F270" s="45">
        <v>325698</v>
      </c>
      <c r="G270" s="45">
        <v>233672</v>
      </c>
      <c r="H270" s="45">
        <v>5687</v>
      </c>
      <c r="I270" s="45">
        <v>171982</v>
      </c>
      <c r="J270" s="45">
        <v>933</v>
      </c>
      <c r="K270" s="45">
        <v>127813</v>
      </c>
      <c r="L270" s="45">
        <v>284492</v>
      </c>
      <c r="M270" s="45">
        <v>39738</v>
      </c>
      <c r="N270" s="46">
        <v>217790</v>
      </c>
      <c r="O270" s="34"/>
    </row>
    <row r="271" spans="1:15" ht="12.75" hidden="1">
      <c r="A271" s="17" t="s">
        <v>428</v>
      </c>
      <c r="B271" s="45">
        <v>12089749</v>
      </c>
      <c r="C271" s="45">
        <v>542504</v>
      </c>
      <c r="D271" s="45">
        <v>2285789</v>
      </c>
      <c r="E271" s="45">
        <v>1137758</v>
      </c>
      <c r="F271" s="45">
        <v>139009</v>
      </c>
      <c r="G271" s="45">
        <v>260842</v>
      </c>
      <c r="H271" s="45">
        <v>8368</v>
      </c>
      <c r="I271" s="45">
        <v>132860</v>
      </c>
      <c r="J271" s="45">
        <v>237</v>
      </c>
      <c r="K271" s="45">
        <v>82578</v>
      </c>
      <c r="L271" s="45">
        <v>238643</v>
      </c>
      <c r="M271" s="45">
        <v>53955</v>
      </c>
      <c r="N271" s="46">
        <v>231539</v>
      </c>
      <c r="O271" s="34"/>
    </row>
    <row r="272" spans="1:15" ht="12.75" hidden="1">
      <c r="A272" s="17" t="s">
        <v>429</v>
      </c>
      <c r="B272" s="45">
        <v>6909093</v>
      </c>
      <c r="C272" s="45">
        <v>632290</v>
      </c>
      <c r="D272" s="45">
        <v>2478934</v>
      </c>
      <c r="E272" s="45">
        <v>1114816</v>
      </c>
      <c r="F272" s="45">
        <v>492538</v>
      </c>
      <c r="G272" s="45">
        <v>183655</v>
      </c>
      <c r="H272" s="45">
        <v>23258</v>
      </c>
      <c r="I272" s="45">
        <v>54992</v>
      </c>
      <c r="J272" s="45">
        <v>0</v>
      </c>
      <c r="K272" s="45">
        <v>134827</v>
      </c>
      <c r="L272" s="45">
        <v>175670</v>
      </c>
      <c r="M272" s="45">
        <v>59204</v>
      </c>
      <c r="N272" s="46">
        <v>239974</v>
      </c>
      <c r="O272" s="34"/>
    </row>
    <row r="273" spans="1:15" ht="12.75" hidden="1">
      <c r="A273" s="17" t="s">
        <v>430</v>
      </c>
      <c r="B273" s="45">
        <v>24416533</v>
      </c>
      <c r="C273" s="45">
        <v>712867</v>
      </c>
      <c r="D273" s="45">
        <v>2465151</v>
      </c>
      <c r="E273" s="45">
        <v>1041942</v>
      </c>
      <c r="F273" s="45">
        <v>321742</v>
      </c>
      <c r="G273" s="45">
        <v>211665</v>
      </c>
      <c r="H273" s="45">
        <v>14340</v>
      </c>
      <c r="I273" s="45">
        <v>27365</v>
      </c>
      <c r="J273" s="45">
        <v>1318</v>
      </c>
      <c r="K273" s="45">
        <v>154859</v>
      </c>
      <c r="L273" s="45">
        <v>300066</v>
      </c>
      <c r="M273" s="45">
        <v>100029</v>
      </c>
      <c r="N273" s="46">
        <v>291825</v>
      </c>
      <c r="O273" s="34"/>
    </row>
    <row r="274" spans="1:15" ht="12.75" hidden="1">
      <c r="A274" s="17" t="s">
        <v>505</v>
      </c>
      <c r="B274" s="45">
        <v>7117573</v>
      </c>
      <c r="C274" s="45">
        <v>753947</v>
      </c>
      <c r="D274" s="45">
        <v>2576731</v>
      </c>
      <c r="E274" s="45">
        <v>1101458</v>
      </c>
      <c r="F274" s="45">
        <v>116435</v>
      </c>
      <c r="G274" s="45">
        <v>220130</v>
      </c>
      <c r="H274" s="45">
        <v>14955</v>
      </c>
      <c r="I274" s="45">
        <v>55735</v>
      </c>
      <c r="J274" s="45">
        <v>7506</v>
      </c>
      <c r="K274" s="45">
        <v>131777</v>
      </c>
      <c r="L274" s="45">
        <v>406907</v>
      </c>
      <c r="M274" s="45">
        <v>79870</v>
      </c>
      <c r="N274" s="46">
        <v>441958</v>
      </c>
      <c r="O274" s="34"/>
    </row>
    <row r="275" spans="1:15" ht="13.5">
      <c r="A275" s="49" t="s">
        <v>524</v>
      </c>
      <c r="B275" s="40">
        <v>192887018</v>
      </c>
      <c r="C275" s="40">
        <v>7487650</v>
      </c>
      <c r="D275" s="40">
        <v>28713736</v>
      </c>
      <c r="E275" s="40">
        <v>12185000</v>
      </c>
      <c r="F275" s="40">
        <v>3005577</v>
      </c>
      <c r="G275" s="40">
        <v>2256566</v>
      </c>
      <c r="H275" s="40">
        <v>397486</v>
      </c>
      <c r="I275" s="40">
        <v>615500</v>
      </c>
      <c r="J275" s="40">
        <v>18638</v>
      </c>
      <c r="K275" s="40">
        <v>1516641</v>
      </c>
      <c r="L275" s="40">
        <v>4590239</v>
      </c>
      <c r="M275" s="40">
        <v>848045</v>
      </c>
      <c r="N275" s="40">
        <v>3280044</v>
      </c>
      <c r="O275" s="34"/>
    </row>
    <row r="276" spans="1:15" ht="12.75" hidden="1">
      <c r="A276" s="17" t="s">
        <v>420</v>
      </c>
      <c r="B276" s="46">
        <v>21887151</v>
      </c>
      <c r="C276" s="46">
        <v>757553</v>
      </c>
      <c r="D276" s="46">
        <v>2733284</v>
      </c>
      <c r="E276" s="46">
        <v>1350721</v>
      </c>
      <c r="F276" s="46">
        <v>75386</v>
      </c>
      <c r="G276" s="46">
        <v>248880</v>
      </c>
      <c r="H276" s="46">
        <v>49236</v>
      </c>
      <c r="I276" s="46">
        <v>36025</v>
      </c>
      <c r="J276" s="46">
        <v>3023</v>
      </c>
      <c r="K276" s="46">
        <v>180156</v>
      </c>
      <c r="L276" s="46">
        <v>427482</v>
      </c>
      <c r="M276" s="46">
        <v>71790</v>
      </c>
      <c r="N276" s="46">
        <v>290585</v>
      </c>
      <c r="O276" s="34"/>
    </row>
    <row r="277" spans="1:15" ht="12.75" hidden="1">
      <c r="A277" s="17" t="s">
        <v>421</v>
      </c>
      <c r="B277" s="46">
        <v>3622224</v>
      </c>
      <c r="C277" s="46">
        <v>313416</v>
      </c>
      <c r="D277" s="46">
        <v>1163439</v>
      </c>
      <c r="E277" s="46">
        <v>469679</v>
      </c>
      <c r="F277" s="46">
        <v>299425</v>
      </c>
      <c r="G277" s="46">
        <v>82806</v>
      </c>
      <c r="H277" s="46">
        <v>5172</v>
      </c>
      <c r="I277" s="46">
        <v>15904</v>
      </c>
      <c r="J277" s="46">
        <v>143</v>
      </c>
      <c r="K277" s="46">
        <v>44152</v>
      </c>
      <c r="L277" s="46">
        <v>71016</v>
      </c>
      <c r="M277" s="46">
        <v>21927</v>
      </c>
      <c r="N277" s="46">
        <v>153215</v>
      </c>
      <c r="O277" s="34"/>
    </row>
    <row r="278" spans="1:15" ht="12.75" hidden="1">
      <c r="A278" s="17" t="s">
        <v>422</v>
      </c>
      <c r="B278" s="46">
        <v>4881163</v>
      </c>
      <c r="C278" s="46">
        <v>621066</v>
      </c>
      <c r="D278" s="46">
        <v>2532385</v>
      </c>
      <c r="E278" s="46">
        <v>1230367</v>
      </c>
      <c r="F278" s="46">
        <v>360691</v>
      </c>
      <c r="G278" s="46">
        <v>137961</v>
      </c>
      <c r="H278" s="46">
        <v>19061</v>
      </c>
      <c r="I278" s="46">
        <v>109482</v>
      </c>
      <c r="J278" s="46">
        <v>168</v>
      </c>
      <c r="K278" s="46">
        <v>98545</v>
      </c>
      <c r="L278" s="46">
        <v>254922</v>
      </c>
      <c r="M278" s="46">
        <v>56832</v>
      </c>
      <c r="N278" s="46">
        <v>264356</v>
      </c>
      <c r="O278" s="34"/>
    </row>
    <row r="279" spans="1:15" ht="12.75" hidden="1">
      <c r="A279" s="17" t="s">
        <v>423</v>
      </c>
      <c r="B279" s="46">
        <v>34717803</v>
      </c>
      <c r="C279" s="46">
        <v>567279</v>
      </c>
      <c r="D279" s="46">
        <v>2394036</v>
      </c>
      <c r="E279" s="46">
        <v>906317</v>
      </c>
      <c r="F279" s="46">
        <v>167064</v>
      </c>
      <c r="G279" s="46">
        <v>385864</v>
      </c>
      <c r="H279" s="46">
        <v>75366</v>
      </c>
      <c r="I279" s="46">
        <v>28426</v>
      </c>
      <c r="J279" s="46">
        <v>474</v>
      </c>
      <c r="K279" s="46">
        <v>134811</v>
      </c>
      <c r="L279" s="46">
        <v>307066</v>
      </c>
      <c r="M279" s="46">
        <v>67523</v>
      </c>
      <c r="N279" s="46">
        <v>321125</v>
      </c>
      <c r="O279" s="34"/>
    </row>
    <row r="280" spans="1:15" ht="12.75" hidden="1">
      <c r="A280" s="17" t="s">
        <v>424</v>
      </c>
      <c r="B280" s="46">
        <v>8391410</v>
      </c>
      <c r="C280" s="46">
        <v>553389</v>
      </c>
      <c r="D280" s="46">
        <v>1955039</v>
      </c>
      <c r="E280" s="46">
        <v>957122</v>
      </c>
      <c r="F280" s="46">
        <v>105968</v>
      </c>
      <c r="G280" s="46">
        <v>62953</v>
      </c>
      <c r="H280" s="46">
        <v>23010</v>
      </c>
      <c r="I280" s="46">
        <v>78979</v>
      </c>
      <c r="J280" s="46">
        <v>2117</v>
      </c>
      <c r="K280" s="46">
        <v>55442</v>
      </c>
      <c r="L280" s="46">
        <v>365536</v>
      </c>
      <c r="M280" s="46">
        <v>58078</v>
      </c>
      <c r="N280" s="46">
        <v>245834</v>
      </c>
      <c r="O280" s="34"/>
    </row>
    <row r="281" spans="1:15" ht="12.75" hidden="1">
      <c r="A281" s="17" t="s">
        <v>450</v>
      </c>
      <c r="B281" s="46">
        <v>14255224</v>
      </c>
      <c r="C281" s="46">
        <v>703244</v>
      </c>
      <c r="D281" s="46">
        <v>2331833</v>
      </c>
      <c r="E281" s="46">
        <v>953260</v>
      </c>
      <c r="F281" s="46">
        <v>144068</v>
      </c>
      <c r="G281" s="46">
        <v>190024</v>
      </c>
      <c r="H281" s="46">
        <v>13043</v>
      </c>
      <c r="I281" s="46">
        <v>55399</v>
      </c>
      <c r="J281" s="46">
        <v>0</v>
      </c>
      <c r="K281" s="46">
        <v>150001</v>
      </c>
      <c r="L281" s="46">
        <v>452084</v>
      </c>
      <c r="M281" s="46">
        <v>65296</v>
      </c>
      <c r="N281" s="46">
        <v>308658</v>
      </c>
      <c r="O281" s="34"/>
    </row>
    <row r="282" spans="1:15" ht="12.75" hidden="1">
      <c r="A282" s="17" t="s">
        <v>426</v>
      </c>
      <c r="B282" s="46">
        <v>13115383</v>
      </c>
      <c r="C282" s="46">
        <v>544809</v>
      </c>
      <c r="D282" s="46">
        <v>2176602</v>
      </c>
      <c r="E282" s="46">
        <v>1002891</v>
      </c>
      <c r="F282" s="46">
        <v>142018</v>
      </c>
      <c r="G282" s="46">
        <v>179448</v>
      </c>
      <c r="H282" s="46">
        <v>42128</v>
      </c>
      <c r="I282" s="46">
        <v>25247</v>
      </c>
      <c r="J282" s="46">
        <v>912</v>
      </c>
      <c r="K282" s="46">
        <v>118450</v>
      </c>
      <c r="L282" s="46">
        <v>302730</v>
      </c>
      <c r="M282" s="46">
        <v>94871</v>
      </c>
      <c r="N282" s="46">
        <v>267907</v>
      </c>
      <c r="O282" s="34"/>
    </row>
    <row r="283" spans="1:15" ht="12.75" hidden="1">
      <c r="A283" s="17" t="s">
        <v>427</v>
      </c>
      <c r="B283" s="46">
        <v>15025884</v>
      </c>
      <c r="C283" s="46">
        <v>738758</v>
      </c>
      <c r="D283" s="46">
        <v>2669820</v>
      </c>
      <c r="E283" s="46">
        <v>972520</v>
      </c>
      <c r="F283" s="46">
        <v>296986</v>
      </c>
      <c r="G283" s="46">
        <v>173822</v>
      </c>
      <c r="H283" s="46">
        <v>11461</v>
      </c>
      <c r="I283" s="46">
        <v>121142</v>
      </c>
      <c r="J283" s="46">
        <v>254</v>
      </c>
      <c r="K283" s="46">
        <v>173867</v>
      </c>
      <c r="L283" s="46">
        <v>574617</v>
      </c>
      <c r="M283" s="46">
        <v>81030</v>
      </c>
      <c r="N283" s="46">
        <v>264121</v>
      </c>
      <c r="O283" s="34"/>
    </row>
    <row r="284" spans="1:15" ht="12.75" hidden="1">
      <c r="A284" s="17" t="s">
        <v>428</v>
      </c>
      <c r="B284" s="46">
        <v>20722271</v>
      </c>
      <c r="C284" s="46">
        <v>665312</v>
      </c>
      <c r="D284" s="46">
        <v>2554028</v>
      </c>
      <c r="E284" s="46">
        <v>1100898</v>
      </c>
      <c r="F284" s="46">
        <v>243410</v>
      </c>
      <c r="G284" s="46">
        <v>216750</v>
      </c>
      <c r="H284" s="46">
        <v>16477</v>
      </c>
      <c r="I284" s="46">
        <v>38388</v>
      </c>
      <c r="J284" s="46">
        <v>516</v>
      </c>
      <c r="K284" s="46">
        <v>167953</v>
      </c>
      <c r="L284" s="46">
        <v>437328</v>
      </c>
      <c r="M284" s="46">
        <v>82505</v>
      </c>
      <c r="N284" s="46">
        <v>249803</v>
      </c>
      <c r="O284" s="34"/>
    </row>
    <row r="285" spans="1:15" ht="12.75" hidden="1">
      <c r="A285" s="17" t="s">
        <v>429</v>
      </c>
      <c r="B285" s="46">
        <v>15200420</v>
      </c>
      <c r="C285" s="46">
        <v>639755</v>
      </c>
      <c r="D285" s="46">
        <v>2590771</v>
      </c>
      <c r="E285" s="46">
        <v>1305489</v>
      </c>
      <c r="F285" s="46">
        <v>371256</v>
      </c>
      <c r="G285" s="46">
        <v>80684</v>
      </c>
      <c r="H285" s="46">
        <v>7323</v>
      </c>
      <c r="I285" s="46">
        <v>37127</v>
      </c>
      <c r="J285" s="46">
        <v>430</v>
      </c>
      <c r="K285" s="46">
        <v>121524</v>
      </c>
      <c r="L285" s="46">
        <v>292264</v>
      </c>
      <c r="M285" s="46">
        <v>92945</v>
      </c>
      <c r="N285" s="46">
        <v>281729</v>
      </c>
      <c r="O285" s="34"/>
    </row>
    <row r="286" spans="1:15" ht="12.75" hidden="1">
      <c r="A286" s="17" t="s">
        <v>430</v>
      </c>
      <c r="B286" s="46">
        <v>16232304</v>
      </c>
      <c r="C286" s="46">
        <v>598348</v>
      </c>
      <c r="D286" s="46">
        <v>2260941</v>
      </c>
      <c r="E286" s="46">
        <v>924978</v>
      </c>
      <c r="F286" s="46">
        <v>193167</v>
      </c>
      <c r="G286" s="46">
        <v>168372</v>
      </c>
      <c r="H286" s="46">
        <v>43933</v>
      </c>
      <c r="I286" s="46">
        <v>30720</v>
      </c>
      <c r="J286" s="46">
        <v>6752</v>
      </c>
      <c r="K286" s="46">
        <v>129697</v>
      </c>
      <c r="L286" s="46">
        <v>443119</v>
      </c>
      <c r="M286" s="46">
        <v>87336</v>
      </c>
      <c r="N286" s="46">
        <v>232867</v>
      </c>
      <c r="O286" s="34"/>
    </row>
    <row r="287" spans="1:15" ht="12.75" hidden="1">
      <c r="A287" s="17" t="s">
        <v>505</v>
      </c>
      <c r="B287" s="45">
        <v>24835781</v>
      </c>
      <c r="C287" s="45">
        <v>784721</v>
      </c>
      <c r="D287" s="45">
        <v>3351558</v>
      </c>
      <c r="E287" s="45">
        <v>1010758</v>
      </c>
      <c r="F287" s="45">
        <v>606138</v>
      </c>
      <c r="G287" s="45">
        <v>329002</v>
      </c>
      <c r="H287" s="45">
        <v>91276</v>
      </c>
      <c r="I287" s="45">
        <v>38661</v>
      </c>
      <c r="J287" s="45">
        <v>3849</v>
      </c>
      <c r="K287" s="45">
        <v>142043</v>
      </c>
      <c r="L287" s="45">
        <v>662075</v>
      </c>
      <c r="M287" s="45">
        <v>67912</v>
      </c>
      <c r="N287" s="46">
        <v>399844</v>
      </c>
      <c r="O287" s="34"/>
    </row>
    <row r="288" spans="1:15" ht="13.5">
      <c r="A288" s="70" t="s">
        <v>512</v>
      </c>
      <c r="B288" s="43">
        <v>214080792</v>
      </c>
      <c r="C288" s="43">
        <v>7849698</v>
      </c>
      <c r="D288" s="43">
        <v>31955311</v>
      </c>
      <c r="E288" s="43">
        <v>12894011</v>
      </c>
      <c r="F288" s="43">
        <v>4397490</v>
      </c>
      <c r="G288" s="43">
        <v>2478911</v>
      </c>
      <c r="H288" s="43">
        <v>144957</v>
      </c>
      <c r="I288" s="43">
        <v>512164</v>
      </c>
      <c r="J288" s="43">
        <v>13367</v>
      </c>
      <c r="K288" s="43">
        <v>1776040</v>
      </c>
      <c r="L288" s="43">
        <v>5354774</v>
      </c>
      <c r="M288" s="43">
        <v>721081</v>
      </c>
      <c r="N288" s="43">
        <v>3662516</v>
      </c>
      <c r="O288" s="34"/>
    </row>
    <row r="289" spans="1:15" ht="12.75" hidden="1">
      <c r="A289" s="17" t="s">
        <v>420</v>
      </c>
      <c r="B289" s="45">
        <v>10806530</v>
      </c>
      <c r="C289" s="45">
        <v>694906</v>
      </c>
      <c r="D289" s="45">
        <v>2235602</v>
      </c>
      <c r="E289" s="45">
        <v>789955</v>
      </c>
      <c r="F289" s="45">
        <v>209809</v>
      </c>
      <c r="G289" s="45">
        <v>143168</v>
      </c>
      <c r="H289" s="45">
        <v>48771</v>
      </c>
      <c r="I289" s="45">
        <v>22452</v>
      </c>
      <c r="J289" s="45">
        <v>391</v>
      </c>
      <c r="K289" s="45">
        <v>161791</v>
      </c>
      <c r="L289" s="45">
        <v>504838</v>
      </c>
      <c r="M289" s="45">
        <v>62267</v>
      </c>
      <c r="N289" s="46">
        <v>292160</v>
      </c>
      <c r="O289" s="34"/>
    </row>
    <row r="290" spans="1:15" ht="12.75" hidden="1">
      <c r="A290" s="17" t="s">
        <v>421</v>
      </c>
      <c r="B290" s="45">
        <v>10061283</v>
      </c>
      <c r="C290" s="45">
        <v>383024</v>
      </c>
      <c r="D290" s="45">
        <v>1733097</v>
      </c>
      <c r="E290" s="45">
        <v>694970</v>
      </c>
      <c r="F290" s="45">
        <v>201805</v>
      </c>
      <c r="G290" s="45">
        <v>80790</v>
      </c>
      <c r="H290" s="45">
        <v>4025</v>
      </c>
      <c r="I290" s="45">
        <v>31724</v>
      </c>
      <c r="J290" s="45">
        <v>704</v>
      </c>
      <c r="K290" s="45">
        <v>103499</v>
      </c>
      <c r="L290" s="45">
        <v>379182</v>
      </c>
      <c r="M290" s="45">
        <v>39862</v>
      </c>
      <c r="N290" s="46">
        <v>196536</v>
      </c>
      <c r="O290" s="34"/>
    </row>
    <row r="291" spans="1:15" ht="12.75">
      <c r="A291" s="17" t="s">
        <v>422</v>
      </c>
      <c r="B291" s="45">
        <v>29538269</v>
      </c>
      <c r="C291" s="45">
        <v>921544</v>
      </c>
      <c r="D291" s="45">
        <v>3080419</v>
      </c>
      <c r="E291" s="45">
        <v>1050089</v>
      </c>
      <c r="F291" s="45">
        <v>490588</v>
      </c>
      <c r="G291" s="45">
        <v>189894</v>
      </c>
      <c r="H291" s="45">
        <v>2943</v>
      </c>
      <c r="I291" s="45">
        <v>23718</v>
      </c>
      <c r="J291" s="45">
        <v>4415</v>
      </c>
      <c r="K291" s="45">
        <v>204374</v>
      </c>
      <c r="L291" s="45">
        <v>668795</v>
      </c>
      <c r="M291" s="45">
        <v>87010</v>
      </c>
      <c r="N291" s="46">
        <v>358593</v>
      </c>
      <c r="O291" s="34"/>
    </row>
    <row r="292" spans="1:15" ht="12.75">
      <c r="A292" s="17" t="s">
        <v>423</v>
      </c>
      <c r="B292" s="46">
        <v>10996791</v>
      </c>
      <c r="C292" s="46">
        <v>432746</v>
      </c>
      <c r="D292" s="46">
        <v>1919064</v>
      </c>
      <c r="E292" s="46">
        <v>925369</v>
      </c>
      <c r="F292" s="46">
        <v>244982</v>
      </c>
      <c r="G292" s="46">
        <v>78758</v>
      </c>
      <c r="H292" s="46">
        <v>11951</v>
      </c>
      <c r="I292" s="46">
        <v>17119</v>
      </c>
      <c r="J292" s="46">
        <v>0</v>
      </c>
      <c r="K292" s="46">
        <v>84019</v>
      </c>
      <c r="L292" s="46">
        <v>315745</v>
      </c>
      <c r="M292" s="46">
        <v>53102</v>
      </c>
      <c r="N292" s="46">
        <v>188019</v>
      </c>
      <c r="O292" s="34"/>
    </row>
    <row r="293" spans="1:15" ht="12.75">
      <c r="A293" s="17" t="s">
        <v>424</v>
      </c>
      <c r="B293" s="46">
        <v>30947048</v>
      </c>
      <c r="C293" s="46">
        <v>772938</v>
      </c>
      <c r="D293" s="46">
        <v>3095319</v>
      </c>
      <c r="E293" s="46">
        <v>1335062</v>
      </c>
      <c r="F293" s="46">
        <v>381469</v>
      </c>
      <c r="G293" s="46">
        <v>168609</v>
      </c>
      <c r="H293" s="46">
        <v>1818</v>
      </c>
      <c r="I293" s="46">
        <v>7874</v>
      </c>
      <c r="J293" s="46">
        <v>1100</v>
      </c>
      <c r="K293" s="46">
        <v>199136</v>
      </c>
      <c r="L293" s="46">
        <v>620296</v>
      </c>
      <c r="M293" s="46">
        <v>45282</v>
      </c>
      <c r="N293" s="46">
        <v>334673</v>
      </c>
      <c r="O293" s="34"/>
    </row>
    <row r="294" spans="1:15" ht="12.75">
      <c r="A294" s="17" t="s">
        <v>450</v>
      </c>
      <c r="B294" s="46">
        <v>38121705</v>
      </c>
      <c r="C294" s="46">
        <v>587019</v>
      </c>
      <c r="D294" s="46">
        <v>2434850</v>
      </c>
      <c r="E294" s="46">
        <v>1049758</v>
      </c>
      <c r="F294" s="46">
        <v>314926</v>
      </c>
      <c r="G294" s="46">
        <v>175267</v>
      </c>
      <c r="H294" s="46">
        <v>682</v>
      </c>
      <c r="I294" s="46">
        <v>102921</v>
      </c>
      <c r="J294" s="46">
        <v>541</v>
      </c>
      <c r="K294" s="46">
        <v>114374</v>
      </c>
      <c r="L294" s="46">
        <v>370926</v>
      </c>
      <c r="M294" s="46">
        <v>39608</v>
      </c>
      <c r="N294" s="46">
        <v>265847</v>
      </c>
      <c r="O294" s="34"/>
    </row>
    <row r="295" spans="1:15" ht="12.75">
      <c r="A295" s="17" t="s">
        <v>426</v>
      </c>
      <c r="B295" s="46">
        <v>21156512</v>
      </c>
      <c r="C295" s="46">
        <v>652732</v>
      </c>
      <c r="D295" s="46">
        <v>3013845</v>
      </c>
      <c r="E295" s="46">
        <v>1005093</v>
      </c>
      <c r="F295" s="46">
        <v>473907</v>
      </c>
      <c r="G295" s="46">
        <v>550611</v>
      </c>
      <c r="H295" s="46">
        <v>15601</v>
      </c>
      <c r="I295" s="46">
        <v>29363</v>
      </c>
      <c r="J295" s="46">
        <v>274</v>
      </c>
      <c r="K295" s="46">
        <v>136233</v>
      </c>
      <c r="L295" s="46">
        <v>329815</v>
      </c>
      <c r="M295" s="46">
        <v>68415</v>
      </c>
      <c r="N295" s="46">
        <v>404533</v>
      </c>
      <c r="O295" s="34"/>
    </row>
    <row r="296" spans="1:15" ht="12.75">
      <c r="A296" s="17" t="s">
        <v>427</v>
      </c>
      <c r="B296" s="46">
        <v>14810614</v>
      </c>
      <c r="C296" s="46">
        <v>687357</v>
      </c>
      <c r="D296" s="46">
        <v>2817436</v>
      </c>
      <c r="E296" s="46">
        <v>1312655</v>
      </c>
      <c r="F296" s="46">
        <v>339872</v>
      </c>
      <c r="G296" s="46">
        <v>214066</v>
      </c>
      <c r="H296" s="46">
        <v>7585</v>
      </c>
      <c r="I296" s="46">
        <v>116003</v>
      </c>
      <c r="J296" s="46">
        <v>1097</v>
      </c>
      <c r="K296" s="46">
        <v>136401</v>
      </c>
      <c r="L296" s="46">
        <v>355738</v>
      </c>
      <c r="M296" s="46">
        <v>54805</v>
      </c>
      <c r="N296" s="46">
        <v>279214</v>
      </c>
      <c r="O296" s="34"/>
    </row>
    <row r="297" spans="1:15" ht="12.75">
      <c r="A297" s="17" t="s">
        <v>428</v>
      </c>
      <c r="B297" s="46">
        <v>8284432</v>
      </c>
      <c r="C297" s="46">
        <v>604265</v>
      </c>
      <c r="D297" s="46">
        <v>2746893</v>
      </c>
      <c r="E297" s="46">
        <v>1272847</v>
      </c>
      <c r="F297" s="46">
        <v>451088</v>
      </c>
      <c r="G297" s="46">
        <v>137105</v>
      </c>
      <c r="H297" s="46">
        <v>18448</v>
      </c>
      <c r="I297" s="46">
        <v>50168</v>
      </c>
      <c r="J297" s="46">
        <v>348</v>
      </c>
      <c r="K297" s="46">
        <v>147601</v>
      </c>
      <c r="L297" s="46">
        <v>237680</v>
      </c>
      <c r="M297" s="46">
        <v>63581</v>
      </c>
      <c r="N297" s="46">
        <v>368027</v>
      </c>
      <c r="O297" s="34"/>
    </row>
    <row r="298" spans="1:15" ht="12.75">
      <c r="A298" s="17" t="s">
        <v>429</v>
      </c>
      <c r="B298" s="46">
        <v>7810226</v>
      </c>
      <c r="C298" s="46">
        <v>617324</v>
      </c>
      <c r="D298" s="46">
        <v>2652640</v>
      </c>
      <c r="E298" s="46">
        <v>1180887</v>
      </c>
      <c r="F298" s="46">
        <v>371443</v>
      </c>
      <c r="G298" s="46">
        <v>243046</v>
      </c>
      <c r="H298" s="46">
        <v>2538</v>
      </c>
      <c r="I298" s="46">
        <v>51565</v>
      </c>
      <c r="J298" s="46">
        <v>0</v>
      </c>
      <c r="K298" s="46">
        <v>214750</v>
      </c>
      <c r="L298" s="46">
        <v>266281</v>
      </c>
      <c r="M298" s="46">
        <v>58922</v>
      </c>
      <c r="N298" s="46">
        <v>263208</v>
      </c>
      <c r="O298" s="34"/>
    </row>
    <row r="299" spans="1:15" ht="12.75">
      <c r="A299" s="17" t="s">
        <v>430</v>
      </c>
      <c r="B299" s="46">
        <v>9367179</v>
      </c>
      <c r="C299" s="46">
        <v>742170</v>
      </c>
      <c r="D299" s="46">
        <v>3513502</v>
      </c>
      <c r="E299" s="46">
        <v>1101981</v>
      </c>
      <c r="F299" s="46">
        <v>644146</v>
      </c>
      <c r="G299" s="46">
        <v>326156</v>
      </c>
      <c r="H299" s="46">
        <v>10022</v>
      </c>
      <c r="I299" s="46">
        <v>23633</v>
      </c>
      <c r="J299" s="46">
        <v>4497</v>
      </c>
      <c r="K299" s="46">
        <v>179475</v>
      </c>
      <c r="L299" s="46">
        <v>760730</v>
      </c>
      <c r="M299" s="46">
        <v>91931</v>
      </c>
      <c r="N299" s="46">
        <v>370931</v>
      </c>
      <c r="O299" s="34"/>
    </row>
    <row r="300" spans="1:15" ht="12.75">
      <c r="A300" s="17" t="s">
        <v>505</v>
      </c>
      <c r="B300" s="45">
        <v>22180203</v>
      </c>
      <c r="C300" s="45">
        <v>753673</v>
      </c>
      <c r="D300" s="45">
        <v>2712644</v>
      </c>
      <c r="E300" s="45">
        <v>1175345</v>
      </c>
      <c r="F300" s="45">
        <v>273455</v>
      </c>
      <c r="G300" s="45">
        <v>171441</v>
      </c>
      <c r="H300" s="45">
        <v>20573</v>
      </c>
      <c r="I300" s="45">
        <v>35624</v>
      </c>
      <c r="J300" s="45">
        <v>0</v>
      </c>
      <c r="K300" s="45">
        <v>94387</v>
      </c>
      <c r="L300" s="45">
        <v>544748</v>
      </c>
      <c r="M300" s="45">
        <v>56296</v>
      </c>
      <c r="N300" s="46">
        <v>340775</v>
      </c>
      <c r="O300" s="34"/>
    </row>
    <row r="301" spans="1:15" ht="13.5">
      <c r="A301" s="79" t="s">
        <v>522</v>
      </c>
      <c r="B301" s="43">
        <v>46949186</v>
      </c>
      <c r="C301" s="43">
        <v>1959296</v>
      </c>
      <c r="D301" s="43">
        <v>7860690</v>
      </c>
      <c r="E301" s="43">
        <v>3328914</v>
      </c>
      <c r="F301" s="43">
        <v>992777</v>
      </c>
      <c r="G301" s="43">
        <v>750988</v>
      </c>
      <c r="H301" s="43">
        <v>117507</v>
      </c>
      <c r="I301" s="43">
        <v>87546</v>
      </c>
      <c r="J301" s="43">
        <v>2177</v>
      </c>
      <c r="K301" s="43">
        <v>489018</v>
      </c>
      <c r="L301" s="43">
        <v>1081255</v>
      </c>
      <c r="M301" s="43">
        <v>177654</v>
      </c>
      <c r="N301" s="43">
        <v>832854</v>
      </c>
      <c r="O301" s="34"/>
    </row>
    <row r="302" spans="1:15" ht="12.75">
      <c r="A302" s="17" t="s">
        <v>420</v>
      </c>
      <c r="B302" s="45">
        <v>22118255</v>
      </c>
      <c r="C302" s="45">
        <v>696177</v>
      </c>
      <c r="D302" s="45">
        <v>3061721</v>
      </c>
      <c r="E302" s="45">
        <v>1413644</v>
      </c>
      <c r="F302" s="45">
        <v>467311</v>
      </c>
      <c r="G302" s="45">
        <v>215906</v>
      </c>
      <c r="H302" s="45">
        <v>24601</v>
      </c>
      <c r="I302" s="45">
        <v>41782</v>
      </c>
      <c r="J302" s="45">
        <v>870</v>
      </c>
      <c r="K302" s="45">
        <v>162641</v>
      </c>
      <c r="L302" s="45">
        <v>370542</v>
      </c>
      <c r="M302" s="45">
        <v>62658</v>
      </c>
      <c r="N302" s="45">
        <v>301766</v>
      </c>
      <c r="O302" s="34"/>
    </row>
    <row r="303" spans="1:15" ht="12.75">
      <c r="A303" s="17" t="s">
        <v>421</v>
      </c>
      <c r="B303" s="45">
        <v>15614303</v>
      </c>
      <c r="C303" s="45">
        <v>626176</v>
      </c>
      <c r="D303" s="45">
        <v>2161691</v>
      </c>
      <c r="E303" s="45">
        <v>932912</v>
      </c>
      <c r="F303" s="45">
        <v>200502</v>
      </c>
      <c r="G303" s="45">
        <v>119065</v>
      </c>
      <c r="H303" s="45">
        <v>2758</v>
      </c>
      <c r="I303" s="45">
        <v>11891</v>
      </c>
      <c r="J303" s="45">
        <v>1307</v>
      </c>
      <c r="K303" s="45">
        <v>183305</v>
      </c>
      <c r="L303" s="45">
        <v>402162</v>
      </c>
      <c r="M303" s="45">
        <v>71709</v>
      </c>
      <c r="N303" s="46">
        <v>236080</v>
      </c>
      <c r="O303" s="34"/>
    </row>
    <row r="304" spans="1:15" ht="12.75">
      <c r="A304" s="17" t="s">
        <v>422</v>
      </c>
      <c r="B304" s="45">
        <v>9216628</v>
      </c>
      <c r="C304" s="45">
        <v>636943</v>
      </c>
      <c r="D304" s="45">
        <v>2637278</v>
      </c>
      <c r="E304" s="45">
        <v>982358</v>
      </c>
      <c r="F304" s="45">
        <v>324964</v>
      </c>
      <c r="G304" s="45">
        <v>416017</v>
      </c>
      <c r="H304" s="45">
        <v>90148</v>
      </c>
      <c r="I304" s="45">
        <v>33873</v>
      </c>
      <c r="J304" s="45">
        <v>0</v>
      </c>
      <c r="K304" s="45">
        <v>143072</v>
      </c>
      <c r="L304" s="45">
        <v>308551</v>
      </c>
      <c r="M304" s="45">
        <v>43287</v>
      </c>
      <c r="N304" s="46">
        <v>295008</v>
      </c>
      <c r="O304" s="34"/>
    </row>
    <row r="305" ht="12.75">
      <c r="A305" s="71" t="s">
        <v>514</v>
      </c>
    </row>
    <row r="306" ht="12.75">
      <c r="A306" s="50" t="s">
        <v>515</v>
      </c>
    </row>
    <row r="307" spans="1:15" ht="24.75" customHeight="1">
      <c r="A307" s="85" t="s">
        <v>454</v>
      </c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54"/>
    </row>
    <row r="308" ht="12.75">
      <c r="B308" s="47"/>
    </row>
    <row r="309" spans="1:14" ht="12.75">
      <c r="A309" s="51" t="s">
        <v>453</v>
      </c>
      <c r="B309" s="52" t="s">
        <v>523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ht="12.75">
      <c r="B310" s="47"/>
      <c r="C310" s="47"/>
      <c r="D310" s="47"/>
      <c r="E310" s="47"/>
      <c r="F310" s="47"/>
      <c r="G310" s="47" t="s">
        <v>513</v>
      </c>
      <c r="H310" s="47"/>
      <c r="I310" s="47"/>
      <c r="J310" s="47"/>
      <c r="K310" s="47"/>
      <c r="L310" s="47"/>
      <c r="M310" s="47"/>
      <c r="N310" s="47"/>
    </row>
    <row r="311" spans="2:14" ht="15.75"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</row>
    <row r="312" spans="2:14" ht="12.75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ht="12.75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ht="12.7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ht="12.75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ht="12.75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ht="12.75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ht="12.75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ht="12.7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ht="12.75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2:14" ht="12.75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2:14" ht="12.75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2:14" ht="12.75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2:14" ht="12.75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2:14" ht="12.75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2:14" ht="12.75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2:14" ht="12.75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</sheetData>
  <sheetProtection/>
  <mergeCells count="5">
    <mergeCell ref="M3:N3"/>
    <mergeCell ref="E3:L3"/>
    <mergeCell ref="B3:D4"/>
    <mergeCell ref="A3:A6"/>
    <mergeCell ref="A307:N3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389</v>
      </c>
      <c r="N2" s="2"/>
      <c r="O2" s="6"/>
    </row>
    <row r="3" spans="1:15" ht="14.25">
      <c r="A3" s="86" t="s">
        <v>42</v>
      </c>
      <c r="B3" s="89" t="s">
        <v>2</v>
      </c>
      <c r="C3" s="89"/>
      <c r="D3" s="89"/>
      <c r="E3" s="89" t="s">
        <v>3</v>
      </c>
      <c r="F3" s="89"/>
      <c r="G3" s="89"/>
      <c r="H3" s="89"/>
      <c r="I3" s="89"/>
      <c r="J3" s="89"/>
      <c r="K3" s="89"/>
      <c r="L3" s="89"/>
      <c r="M3" s="89" t="s">
        <v>4</v>
      </c>
      <c r="N3" s="90"/>
      <c r="O3" s="6"/>
    </row>
    <row r="4" spans="1:15" s="3" customFormat="1" ht="21">
      <c r="A4" s="87"/>
      <c r="B4" s="89"/>
      <c r="C4" s="89"/>
      <c r="D4" s="89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87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88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363</v>
      </c>
      <c r="B7" s="20">
        <v>191540751</v>
      </c>
      <c r="C7" s="20">
        <v>7408426</v>
      </c>
      <c r="D7" s="20">
        <v>29988350</v>
      </c>
      <c r="E7" s="20">
        <v>13253062</v>
      </c>
      <c r="F7" s="20">
        <v>4022272</v>
      </c>
      <c r="G7" s="20">
        <v>2850964</v>
      </c>
      <c r="H7" s="20">
        <v>334169</v>
      </c>
      <c r="I7" s="20">
        <v>588550</v>
      </c>
      <c r="J7" s="20">
        <v>22289</v>
      </c>
      <c r="K7" s="20">
        <v>1604805</v>
      </c>
      <c r="L7" s="20">
        <v>3333178</v>
      </c>
      <c r="M7" s="20">
        <v>609477</v>
      </c>
      <c r="N7" s="21">
        <v>3369584</v>
      </c>
      <c r="O7" s="6"/>
    </row>
    <row r="8" spans="1:15" s="4" customFormat="1" ht="14.25">
      <c r="A8" s="30" t="s">
        <v>364</v>
      </c>
      <c r="B8" s="24">
        <v>3758260</v>
      </c>
      <c r="C8" s="24">
        <v>394662</v>
      </c>
      <c r="D8" s="24">
        <v>3948322</v>
      </c>
      <c r="E8" s="24">
        <v>2428951</v>
      </c>
      <c r="F8" s="24">
        <v>487408</v>
      </c>
      <c r="G8" s="24">
        <v>420821</v>
      </c>
      <c r="H8" s="24">
        <v>17931</v>
      </c>
      <c r="I8" s="24">
        <v>74816</v>
      </c>
      <c r="J8" s="24">
        <v>0</v>
      </c>
      <c r="K8" s="24">
        <v>21487</v>
      </c>
      <c r="L8" s="24">
        <v>295529</v>
      </c>
      <c r="M8" s="24">
        <v>3497</v>
      </c>
      <c r="N8" s="25">
        <v>197882</v>
      </c>
      <c r="O8" s="6"/>
    </row>
    <row r="9" spans="1:15" ht="14.25">
      <c r="A9" s="30" t="s">
        <v>365</v>
      </c>
      <c r="B9" s="24">
        <v>4200979</v>
      </c>
      <c r="C9" s="24">
        <v>133359</v>
      </c>
      <c r="D9" s="24">
        <v>1586606</v>
      </c>
      <c r="E9" s="24">
        <v>753684</v>
      </c>
      <c r="F9" s="24">
        <v>372122</v>
      </c>
      <c r="G9" s="24">
        <v>141912</v>
      </c>
      <c r="H9" s="24">
        <v>39283</v>
      </c>
      <c r="I9" s="24">
        <v>59132</v>
      </c>
      <c r="J9" s="24">
        <v>0</v>
      </c>
      <c r="K9" s="24">
        <v>1659</v>
      </c>
      <c r="L9" s="24">
        <v>218814</v>
      </c>
      <c r="M9" s="24">
        <v>0</v>
      </c>
      <c r="N9" s="25">
        <v>0</v>
      </c>
      <c r="O9" s="6"/>
    </row>
    <row r="10" spans="1:15" s="4" customFormat="1" ht="14.25">
      <c r="A10" s="30" t="s">
        <v>366</v>
      </c>
      <c r="B10" s="24">
        <v>8691172</v>
      </c>
      <c r="C10" s="24">
        <v>995623</v>
      </c>
      <c r="D10" s="24">
        <v>5370050</v>
      </c>
      <c r="E10" s="24">
        <v>2500111</v>
      </c>
      <c r="F10" s="24">
        <v>691087</v>
      </c>
      <c r="G10" s="24">
        <v>813373</v>
      </c>
      <c r="H10" s="24">
        <v>60743</v>
      </c>
      <c r="I10" s="24">
        <v>78828</v>
      </c>
      <c r="J10" s="24">
        <v>8293</v>
      </c>
      <c r="K10" s="24">
        <v>718945</v>
      </c>
      <c r="L10" s="24">
        <v>161543</v>
      </c>
      <c r="M10" s="24">
        <v>68410</v>
      </c>
      <c r="N10" s="25">
        <v>268717</v>
      </c>
      <c r="O10" s="6"/>
    </row>
    <row r="11" spans="1:15" ht="14.25">
      <c r="A11" s="30" t="s">
        <v>367</v>
      </c>
      <c r="B11" s="24">
        <v>6756268</v>
      </c>
      <c r="C11" s="24">
        <v>812641</v>
      </c>
      <c r="D11" s="24">
        <v>3878003</v>
      </c>
      <c r="E11" s="24">
        <v>2181883</v>
      </c>
      <c r="F11" s="24">
        <v>576142</v>
      </c>
      <c r="G11" s="24">
        <v>3012</v>
      </c>
      <c r="H11" s="24">
        <v>74361</v>
      </c>
      <c r="I11" s="24">
        <v>43240</v>
      </c>
      <c r="J11" s="24">
        <v>1894</v>
      </c>
      <c r="K11" s="24">
        <v>72140</v>
      </c>
      <c r="L11" s="24">
        <v>451755</v>
      </c>
      <c r="M11" s="24">
        <v>0</v>
      </c>
      <c r="N11" s="25">
        <v>473576</v>
      </c>
      <c r="O11" s="6"/>
    </row>
    <row r="12" spans="1:15" ht="14.25">
      <c r="A12" s="30" t="s">
        <v>368</v>
      </c>
      <c r="B12" s="24">
        <v>6821423</v>
      </c>
      <c r="C12" s="24">
        <v>867130</v>
      </c>
      <c r="D12" s="24">
        <v>2415560</v>
      </c>
      <c r="E12" s="24">
        <v>931439</v>
      </c>
      <c r="F12" s="24">
        <v>327092</v>
      </c>
      <c r="G12" s="24">
        <v>568914</v>
      </c>
      <c r="H12" s="24">
        <v>805</v>
      </c>
      <c r="I12" s="24">
        <v>90215</v>
      </c>
      <c r="J12" s="24">
        <v>0</v>
      </c>
      <c r="K12" s="24">
        <v>307578</v>
      </c>
      <c r="L12" s="24">
        <v>75917</v>
      </c>
      <c r="M12" s="24">
        <v>0</v>
      </c>
      <c r="N12" s="25">
        <v>113600</v>
      </c>
      <c r="O12" s="6"/>
    </row>
    <row r="13" spans="1:15" ht="14.25">
      <c r="A13" s="30" t="s">
        <v>369</v>
      </c>
      <c r="B13" s="24">
        <v>30239113</v>
      </c>
      <c r="C13" s="24">
        <v>702485</v>
      </c>
      <c r="D13" s="24">
        <v>2719706</v>
      </c>
      <c r="E13" s="24">
        <v>1378274</v>
      </c>
      <c r="F13" s="24">
        <v>468567</v>
      </c>
      <c r="G13" s="24">
        <v>224352</v>
      </c>
      <c r="H13" s="24">
        <v>8178</v>
      </c>
      <c r="I13" s="24">
        <v>75608</v>
      </c>
      <c r="J13" s="24">
        <v>0</v>
      </c>
      <c r="K13" s="24">
        <v>95500</v>
      </c>
      <c r="L13" s="24">
        <v>294036</v>
      </c>
      <c r="M13" s="24">
        <v>19482</v>
      </c>
      <c r="N13" s="25">
        <v>155709</v>
      </c>
      <c r="O13" s="6"/>
    </row>
    <row r="14" spans="1:15" ht="14.25">
      <c r="A14" s="31" t="s">
        <v>370</v>
      </c>
      <c r="B14" s="22">
        <v>118181263</v>
      </c>
      <c r="C14" s="22">
        <v>3168917</v>
      </c>
      <c r="D14" s="22">
        <v>8801058</v>
      </c>
      <c r="E14" s="22">
        <v>2994166</v>
      </c>
      <c r="F14" s="22">
        <v>1096204</v>
      </c>
      <c r="G14" s="22">
        <v>345328</v>
      </c>
      <c r="H14" s="22">
        <v>125694</v>
      </c>
      <c r="I14" s="22">
        <v>157802</v>
      </c>
      <c r="J14" s="22">
        <v>12102</v>
      </c>
      <c r="K14" s="22">
        <v>345575</v>
      </c>
      <c r="L14" s="22">
        <v>1135749</v>
      </c>
      <c r="M14" s="22">
        <v>517667</v>
      </c>
      <c r="N14" s="23">
        <v>2070771</v>
      </c>
      <c r="O14" s="6"/>
    </row>
    <row r="15" spans="1:15" ht="14.25">
      <c r="A15" s="31" t="s">
        <v>371</v>
      </c>
      <c r="B15" s="22">
        <v>4240681</v>
      </c>
      <c r="C15" s="22">
        <v>278436</v>
      </c>
      <c r="D15" s="22">
        <v>843533</v>
      </c>
      <c r="E15" s="22">
        <v>226035</v>
      </c>
      <c r="F15" s="22">
        <v>30151</v>
      </c>
      <c r="G15" s="22">
        <v>9064</v>
      </c>
      <c r="H15" s="22">
        <v>2589</v>
      </c>
      <c r="I15" s="22">
        <v>2875</v>
      </c>
      <c r="J15" s="22">
        <v>203</v>
      </c>
      <c r="K15" s="22">
        <v>46226</v>
      </c>
      <c r="L15" s="22">
        <v>36466</v>
      </c>
      <c r="M15" s="22">
        <v>9385</v>
      </c>
      <c r="N15" s="23">
        <v>480539</v>
      </c>
      <c r="O15" s="6"/>
    </row>
    <row r="16" spans="1:15" ht="14.25">
      <c r="A16" s="31" t="s">
        <v>372</v>
      </c>
      <c r="B16" s="22">
        <v>2927900</v>
      </c>
      <c r="C16" s="22">
        <v>289188</v>
      </c>
      <c r="D16" s="22">
        <v>1503158</v>
      </c>
      <c r="E16" s="22">
        <v>547242</v>
      </c>
      <c r="F16" s="22">
        <v>367653</v>
      </c>
      <c r="G16" s="22">
        <v>183980</v>
      </c>
      <c r="H16" s="22">
        <v>52174</v>
      </c>
      <c r="I16" s="22">
        <v>57309</v>
      </c>
      <c r="J16" s="22">
        <v>0</v>
      </c>
      <c r="K16" s="22">
        <v>168393</v>
      </c>
      <c r="L16" s="22">
        <v>38772</v>
      </c>
      <c r="M16" s="22">
        <v>87581</v>
      </c>
      <c r="N16" s="23">
        <v>54</v>
      </c>
      <c r="O16" s="6"/>
    </row>
    <row r="17" spans="1:15" ht="14.25">
      <c r="A17" s="31" t="s">
        <v>373</v>
      </c>
      <c r="B17" s="22">
        <v>3408267</v>
      </c>
      <c r="C17" s="22">
        <v>235394</v>
      </c>
      <c r="D17" s="22">
        <v>890030</v>
      </c>
      <c r="E17" s="22">
        <v>379806</v>
      </c>
      <c r="F17" s="22">
        <v>116420</v>
      </c>
      <c r="G17" s="22">
        <v>278</v>
      </c>
      <c r="H17" s="22">
        <v>11018</v>
      </c>
      <c r="I17" s="22">
        <v>4769</v>
      </c>
      <c r="J17" s="22">
        <v>0</v>
      </c>
      <c r="K17" s="22">
        <v>5282</v>
      </c>
      <c r="L17" s="22">
        <v>2882</v>
      </c>
      <c r="M17" s="22">
        <v>17158</v>
      </c>
      <c r="N17" s="23">
        <v>352417</v>
      </c>
      <c r="O17" s="6"/>
    </row>
    <row r="18" spans="1:15" ht="14.25">
      <c r="A18" s="31" t="s">
        <v>374</v>
      </c>
      <c r="B18" s="22">
        <v>4325724</v>
      </c>
      <c r="C18" s="22">
        <v>588386</v>
      </c>
      <c r="D18" s="22">
        <v>1207642</v>
      </c>
      <c r="E18" s="22">
        <v>347530</v>
      </c>
      <c r="F18" s="22">
        <v>12604</v>
      </c>
      <c r="G18" s="22">
        <v>57135</v>
      </c>
      <c r="H18" s="22">
        <v>12549</v>
      </c>
      <c r="I18" s="22">
        <v>12497</v>
      </c>
      <c r="J18" s="22">
        <v>0</v>
      </c>
      <c r="K18" s="22">
        <v>8614</v>
      </c>
      <c r="L18" s="22">
        <v>640426</v>
      </c>
      <c r="M18" s="22">
        <v>78932</v>
      </c>
      <c r="N18" s="23">
        <v>37355</v>
      </c>
      <c r="O18" s="6"/>
    </row>
    <row r="19" spans="1:15" ht="14.25">
      <c r="A19" s="31" t="s">
        <v>375</v>
      </c>
      <c r="B19" s="22">
        <v>1567436</v>
      </c>
      <c r="C19" s="22">
        <v>212894</v>
      </c>
      <c r="D19" s="22">
        <v>445438</v>
      </c>
      <c r="E19" s="22">
        <v>123059</v>
      </c>
      <c r="F19" s="22">
        <v>29166</v>
      </c>
      <c r="G19" s="22">
        <v>52350</v>
      </c>
      <c r="H19" s="22">
        <v>992</v>
      </c>
      <c r="I19" s="22">
        <v>222</v>
      </c>
      <c r="J19" s="22">
        <v>0</v>
      </c>
      <c r="K19" s="22">
        <v>10870</v>
      </c>
      <c r="L19" s="22">
        <v>18472</v>
      </c>
      <c r="M19" s="22">
        <v>80428</v>
      </c>
      <c r="N19" s="23">
        <v>129879</v>
      </c>
      <c r="O19" s="6"/>
    </row>
    <row r="20" spans="1:15" ht="14.25">
      <c r="A20" s="31" t="s">
        <v>376</v>
      </c>
      <c r="B20" s="22">
        <v>71733078</v>
      </c>
      <c r="C20" s="22">
        <v>528473</v>
      </c>
      <c r="D20" s="22">
        <v>839945</v>
      </c>
      <c r="E20" s="22">
        <v>188642</v>
      </c>
      <c r="F20" s="22">
        <v>11225</v>
      </c>
      <c r="G20" s="22">
        <v>0</v>
      </c>
      <c r="H20" s="22">
        <v>1180</v>
      </c>
      <c r="I20" s="22">
        <v>11558</v>
      </c>
      <c r="J20" s="22">
        <v>0</v>
      </c>
      <c r="K20" s="22">
        <v>10599</v>
      </c>
      <c r="L20" s="22">
        <v>14665</v>
      </c>
      <c r="M20" s="22">
        <v>75978</v>
      </c>
      <c r="N20" s="23">
        <v>526098</v>
      </c>
      <c r="O20" s="6"/>
    </row>
    <row r="21" spans="1:15" ht="14.25">
      <c r="A21" s="31" t="s">
        <v>377</v>
      </c>
      <c r="B21" s="22">
        <v>2641584</v>
      </c>
      <c r="C21" s="22">
        <v>250239</v>
      </c>
      <c r="D21" s="22">
        <v>403584</v>
      </c>
      <c r="E21" s="22">
        <v>99713</v>
      </c>
      <c r="F21" s="22">
        <v>3873</v>
      </c>
      <c r="G21" s="22">
        <v>0</v>
      </c>
      <c r="H21" s="22">
        <v>0</v>
      </c>
      <c r="I21" s="22">
        <v>0</v>
      </c>
      <c r="J21" s="22">
        <v>0</v>
      </c>
      <c r="K21" s="22">
        <v>2153</v>
      </c>
      <c r="L21" s="22">
        <v>251097</v>
      </c>
      <c r="M21" s="22">
        <v>32424</v>
      </c>
      <c r="N21" s="23">
        <v>14324</v>
      </c>
      <c r="O21" s="6"/>
    </row>
    <row r="22" spans="1:15" ht="14.25">
      <c r="A22" s="31" t="s">
        <v>378</v>
      </c>
      <c r="B22" s="22">
        <v>11788489</v>
      </c>
      <c r="C22" s="22">
        <v>355558</v>
      </c>
      <c r="D22" s="22">
        <v>612046</v>
      </c>
      <c r="E22" s="22">
        <v>172298</v>
      </c>
      <c r="F22" s="22">
        <v>4714</v>
      </c>
      <c r="G22" s="22">
        <v>2517</v>
      </c>
      <c r="H22" s="22">
        <v>16973</v>
      </c>
      <c r="I22" s="22">
        <v>13039</v>
      </c>
      <c r="J22" s="22">
        <v>0</v>
      </c>
      <c r="K22" s="22">
        <v>25580</v>
      </c>
      <c r="L22" s="22">
        <v>31245</v>
      </c>
      <c r="M22" s="22">
        <v>49537</v>
      </c>
      <c r="N22" s="23">
        <v>296143</v>
      </c>
      <c r="O22" s="6"/>
    </row>
    <row r="23" spans="1:15" s="4" customFormat="1" ht="14.25">
      <c r="A23" s="31" t="s">
        <v>379</v>
      </c>
      <c r="B23" s="22">
        <v>1729878</v>
      </c>
      <c r="C23" s="22">
        <v>89501</v>
      </c>
      <c r="D23" s="22">
        <v>195540</v>
      </c>
      <c r="E23" s="22">
        <v>80954</v>
      </c>
      <c r="F23" s="22">
        <v>6296</v>
      </c>
      <c r="G23" s="22">
        <v>0</v>
      </c>
      <c r="H23" s="22">
        <v>7139</v>
      </c>
      <c r="I23" s="22">
        <v>2734</v>
      </c>
      <c r="J23" s="22">
        <v>11899</v>
      </c>
      <c r="K23" s="22">
        <v>5043</v>
      </c>
      <c r="L23" s="22">
        <v>15225</v>
      </c>
      <c r="M23" s="22">
        <v>433</v>
      </c>
      <c r="N23" s="23">
        <v>65817</v>
      </c>
      <c r="O23" s="6"/>
    </row>
    <row r="24" spans="1:15" ht="14.25">
      <c r="A24" s="31" t="s">
        <v>380</v>
      </c>
      <c r="B24" s="22">
        <v>8775234</v>
      </c>
      <c r="C24" s="22">
        <v>129908</v>
      </c>
      <c r="D24" s="22">
        <v>303490</v>
      </c>
      <c r="E24" s="22">
        <v>68683</v>
      </c>
      <c r="F24" s="22">
        <v>30647</v>
      </c>
      <c r="G24" s="22">
        <v>3821</v>
      </c>
      <c r="H24" s="22">
        <v>18212</v>
      </c>
      <c r="I24" s="22">
        <v>7169</v>
      </c>
      <c r="J24" s="22">
        <v>0</v>
      </c>
      <c r="K24" s="22">
        <v>19721</v>
      </c>
      <c r="L24" s="22">
        <v>6798</v>
      </c>
      <c r="M24" s="22">
        <v>50194</v>
      </c>
      <c r="N24" s="23">
        <v>98245</v>
      </c>
      <c r="O24" s="6"/>
    </row>
    <row r="25" spans="1:15" ht="14.25">
      <c r="A25" s="31" t="s">
        <v>381</v>
      </c>
      <c r="B25" s="22">
        <v>730353</v>
      </c>
      <c r="C25" s="22">
        <v>35475</v>
      </c>
      <c r="D25" s="22">
        <v>83246</v>
      </c>
      <c r="E25" s="22">
        <v>10428</v>
      </c>
      <c r="F25" s="22">
        <v>1532</v>
      </c>
      <c r="G25" s="22">
        <v>591</v>
      </c>
      <c r="H25" s="22">
        <v>0</v>
      </c>
      <c r="I25" s="22">
        <v>822</v>
      </c>
      <c r="J25" s="22">
        <v>0</v>
      </c>
      <c r="K25" s="22">
        <v>1867</v>
      </c>
      <c r="L25" s="22">
        <v>215</v>
      </c>
      <c r="M25" s="22">
        <v>0</v>
      </c>
      <c r="N25" s="23">
        <v>67791</v>
      </c>
      <c r="O25" s="6"/>
    </row>
    <row r="26" spans="1:15" ht="14.25">
      <c r="A26" s="31" t="s">
        <v>382</v>
      </c>
      <c r="B26" s="22">
        <v>210009</v>
      </c>
      <c r="C26" s="22">
        <v>28116</v>
      </c>
      <c r="D26" s="22">
        <v>380561</v>
      </c>
      <c r="E26" s="22">
        <v>344452</v>
      </c>
      <c r="F26" s="22">
        <v>999</v>
      </c>
      <c r="G26" s="22">
        <v>12014</v>
      </c>
      <c r="H26" s="22">
        <v>96</v>
      </c>
      <c r="I26" s="22">
        <v>287</v>
      </c>
      <c r="J26" s="22">
        <v>0</v>
      </c>
      <c r="K26" s="22">
        <v>0</v>
      </c>
      <c r="L26" s="22">
        <v>22713</v>
      </c>
      <c r="M26" s="22">
        <v>0</v>
      </c>
      <c r="N26" s="23">
        <v>0</v>
      </c>
      <c r="O26" s="6"/>
    </row>
    <row r="27" spans="1:15" ht="14.25">
      <c r="A27" s="31" t="s">
        <v>383</v>
      </c>
      <c r="B27" s="22">
        <v>3792956</v>
      </c>
      <c r="C27" s="22">
        <v>82766</v>
      </c>
      <c r="D27" s="22">
        <v>822551</v>
      </c>
      <c r="E27" s="22">
        <v>220164</v>
      </c>
      <c r="F27" s="22">
        <v>434501</v>
      </c>
      <c r="G27" s="22">
        <v>18202</v>
      </c>
      <c r="H27" s="22">
        <v>2772</v>
      </c>
      <c r="I27" s="22">
        <v>43431</v>
      </c>
      <c r="J27" s="22">
        <v>0</v>
      </c>
      <c r="K27" s="22">
        <v>12977</v>
      </c>
      <c r="L27" s="22">
        <v>52811</v>
      </c>
      <c r="M27" s="22">
        <v>35617</v>
      </c>
      <c r="N27" s="23">
        <v>2076</v>
      </c>
      <c r="O27" s="6"/>
    </row>
    <row r="28" spans="1:15" ht="14.25">
      <c r="A28" s="31" t="s">
        <v>384</v>
      </c>
      <c r="B28" s="22">
        <v>309674</v>
      </c>
      <c r="C28" s="22">
        <v>64583</v>
      </c>
      <c r="D28" s="22">
        <v>270294</v>
      </c>
      <c r="E28" s="22">
        <v>185160</v>
      </c>
      <c r="F28" s="22">
        <v>46423</v>
      </c>
      <c r="G28" s="22">
        <v>5376</v>
      </c>
      <c r="H28" s="22">
        <v>0</v>
      </c>
      <c r="I28" s="22">
        <v>1090</v>
      </c>
      <c r="J28" s="22">
        <v>0</v>
      </c>
      <c r="K28" s="22">
        <v>28250</v>
      </c>
      <c r="L28" s="22">
        <v>3962</v>
      </c>
      <c r="M28" s="22">
        <v>0</v>
      </c>
      <c r="N28" s="23">
        <v>33</v>
      </c>
      <c r="O28" s="6"/>
    </row>
    <row r="29" spans="1:15" ht="14.25">
      <c r="A29" s="30" t="s">
        <v>385</v>
      </c>
      <c r="B29" s="24">
        <v>511112</v>
      </c>
      <c r="C29" s="24">
        <v>50287</v>
      </c>
      <c r="D29" s="24">
        <v>144075</v>
      </c>
      <c r="E29" s="24">
        <v>76892</v>
      </c>
      <c r="F29" s="24">
        <v>3650</v>
      </c>
      <c r="G29" s="24">
        <v>0</v>
      </c>
      <c r="H29" s="24">
        <v>7174</v>
      </c>
      <c r="I29" s="24">
        <v>0</v>
      </c>
      <c r="J29" s="24">
        <v>0</v>
      </c>
      <c r="K29" s="24">
        <v>41921</v>
      </c>
      <c r="L29" s="24">
        <v>10841</v>
      </c>
      <c r="M29" s="24">
        <v>0</v>
      </c>
      <c r="N29" s="25">
        <v>3597</v>
      </c>
      <c r="O29" s="6"/>
    </row>
    <row r="30" spans="1:15" s="4" customFormat="1" ht="14.25">
      <c r="A30" s="31" t="s">
        <v>386</v>
      </c>
      <c r="B30" s="22">
        <v>474145</v>
      </c>
      <c r="C30" s="22">
        <v>50088</v>
      </c>
      <c r="D30" s="22">
        <v>143579</v>
      </c>
      <c r="E30" s="22">
        <v>76892</v>
      </c>
      <c r="F30" s="22">
        <v>3650</v>
      </c>
      <c r="G30" s="22">
        <v>0</v>
      </c>
      <c r="H30" s="22">
        <v>7174</v>
      </c>
      <c r="I30" s="22">
        <v>0</v>
      </c>
      <c r="J30" s="22">
        <v>0</v>
      </c>
      <c r="K30" s="22">
        <v>41921</v>
      </c>
      <c r="L30" s="22">
        <v>10345</v>
      </c>
      <c r="M30" s="22">
        <v>0</v>
      </c>
      <c r="N30" s="23">
        <v>3597</v>
      </c>
      <c r="O30" s="6"/>
    </row>
    <row r="31" spans="1:15" s="4" customFormat="1" ht="14.25">
      <c r="A31" s="31" t="s">
        <v>387</v>
      </c>
      <c r="B31" s="22">
        <v>36967</v>
      </c>
      <c r="C31" s="22">
        <v>199</v>
      </c>
      <c r="D31" s="22">
        <v>496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496</v>
      </c>
      <c r="M31" s="22">
        <v>0</v>
      </c>
      <c r="N31" s="23">
        <v>0</v>
      </c>
      <c r="O31" s="6"/>
    </row>
    <row r="32" spans="1:15" s="4" customFormat="1" ht="22.5">
      <c r="A32" s="63" t="s">
        <v>455</v>
      </c>
      <c r="B32" s="59">
        <f>B33+B34</f>
        <v>12381161</v>
      </c>
      <c r="C32" s="59">
        <f aca="true" t="shared" si="0" ref="C32:N32">C33+C34</f>
        <v>283322</v>
      </c>
      <c r="D32" s="59">
        <f t="shared" si="0"/>
        <v>1124970</v>
      </c>
      <c r="E32" s="59">
        <f t="shared" si="0"/>
        <v>7662</v>
      </c>
      <c r="F32" s="59">
        <f t="shared" si="0"/>
        <v>0</v>
      </c>
      <c r="G32" s="59">
        <f t="shared" si="0"/>
        <v>333252</v>
      </c>
      <c r="H32" s="59">
        <f t="shared" si="0"/>
        <v>0</v>
      </c>
      <c r="I32" s="59">
        <f t="shared" si="0"/>
        <v>8909</v>
      </c>
      <c r="J32" s="59">
        <f t="shared" si="0"/>
        <v>0</v>
      </c>
      <c r="K32" s="59">
        <f t="shared" si="0"/>
        <v>0</v>
      </c>
      <c r="L32" s="59">
        <f t="shared" si="0"/>
        <v>688994</v>
      </c>
      <c r="M32" s="59">
        <f t="shared" si="0"/>
        <v>421</v>
      </c>
      <c r="N32" s="60">
        <f t="shared" si="0"/>
        <v>85732</v>
      </c>
      <c r="O32" s="6"/>
    </row>
    <row r="33" spans="1:15" ht="24">
      <c r="A33" s="72" t="s">
        <v>518</v>
      </c>
      <c r="B33" s="73">
        <v>57135</v>
      </c>
      <c r="C33" s="73">
        <v>3633</v>
      </c>
      <c r="D33" s="73">
        <v>7274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5408</v>
      </c>
      <c r="M33" s="73">
        <v>421</v>
      </c>
      <c r="N33" s="74">
        <v>1445</v>
      </c>
      <c r="O33" s="6"/>
    </row>
    <row r="34" spans="1:15" s="4" customFormat="1" ht="14.25">
      <c r="A34" s="76" t="s">
        <v>519</v>
      </c>
      <c r="B34" s="73">
        <v>12324026</v>
      </c>
      <c r="C34" s="73">
        <v>279689</v>
      </c>
      <c r="D34" s="73">
        <v>1117696</v>
      </c>
      <c r="E34" s="73">
        <v>7662</v>
      </c>
      <c r="F34" s="73">
        <v>0</v>
      </c>
      <c r="G34" s="73">
        <v>333252</v>
      </c>
      <c r="H34" s="73">
        <v>0</v>
      </c>
      <c r="I34" s="73">
        <v>8909</v>
      </c>
      <c r="J34" s="73">
        <v>0</v>
      </c>
      <c r="K34" s="73">
        <v>0</v>
      </c>
      <c r="L34" s="73">
        <v>683586</v>
      </c>
      <c r="M34" s="73">
        <v>0</v>
      </c>
      <c r="N34" s="74">
        <v>84287</v>
      </c>
      <c r="O34" s="6"/>
    </row>
    <row r="35" ht="14.25">
      <c r="A35" s="9" t="s">
        <v>253</v>
      </c>
    </row>
    <row r="36" ht="14.25">
      <c r="A36" s="8" t="s">
        <v>1</v>
      </c>
    </row>
    <row r="37" spans="1:15" ht="24" customHeight="1">
      <c r="A37" s="91" t="s">
        <v>254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4" ht="14.25" hidden="1">
      <c r="B38" s="7"/>
      <c r="D38" s="7"/>
    </row>
    <row r="39" spans="1:14" ht="14.25" customHeight="1" hidden="1">
      <c r="A39" s="26" t="s">
        <v>71</v>
      </c>
      <c r="B39" s="28">
        <f>B7-SUM(B8:B14)-B29-B33-B34</f>
        <v>0</v>
      </c>
      <c r="C39" s="28">
        <f aca="true" t="shared" si="1" ref="C39:N39">C7-SUM(C8:C14)-C29-C33-C34</f>
        <v>0</v>
      </c>
      <c r="D39" s="28">
        <f t="shared" si="1"/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  <c r="H39" s="28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0</v>
      </c>
      <c r="N39" s="28">
        <f t="shared" si="1"/>
        <v>0</v>
      </c>
    </row>
    <row r="40" spans="1:14" ht="14.25" customHeight="1" hidden="1">
      <c r="A40" s="26" t="s">
        <v>72</v>
      </c>
      <c r="B40" s="28">
        <f>B14-SUM(B15:B28)</f>
        <v>0</v>
      </c>
      <c r="C40" s="28">
        <f aca="true" t="shared" si="2" ref="C40:N40">C14-SUM(C15:C28)</f>
        <v>0</v>
      </c>
      <c r="D40" s="28">
        <f t="shared" si="2"/>
        <v>0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  <c r="M40" s="28">
        <f t="shared" si="2"/>
        <v>0</v>
      </c>
      <c r="N40" s="28">
        <f t="shared" si="2"/>
        <v>0</v>
      </c>
    </row>
    <row r="41" spans="1:14" ht="14.25" customHeight="1" hidden="1">
      <c r="A41" s="26" t="s">
        <v>73</v>
      </c>
      <c r="B41" s="28">
        <f aca="true" t="shared" si="3" ref="B41:N41">B29-B30-B31</f>
        <v>0</v>
      </c>
      <c r="C41" s="28">
        <f t="shared" si="3"/>
        <v>0</v>
      </c>
      <c r="D41" s="28">
        <f t="shared" si="3"/>
        <v>0</v>
      </c>
      <c r="E41" s="28">
        <f t="shared" si="3"/>
        <v>0</v>
      </c>
      <c r="F41" s="28">
        <f t="shared" si="3"/>
        <v>0</v>
      </c>
      <c r="G41" s="28">
        <f t="shared" si="3"/>
        <v>0</v>
      </c>
      <c r="H41" s="28">
        <f t="shared" si="3"/>
        <v>0</v>
      </c>
      <c r="I41" s="28">
        <f t="shared" si="3"/>
        <v>0</v>
      </c>
      <c r="J41" s="28">
        <f t="shared" si="3"/>
        <v>0</v>
      </c>
      <c r="K41" s="28">
        <f t="shared" si="3"/>
        <v>0</v>
      </c>
      <c r="L41" s="28">
        <f t="shared" si="3"/>
        <v>0</v>
      </c>
      <c r="M41" s="28">
        <f t="shared" si="3"/>
        <v>0</v>
      </c>
      <c r="N41" s="28">
        <f t="shared" si="3"/>
        <v>0</v>
      </c>
    </row>
    <row r="42" spans="1:14" ht="14.25" customHeight="1" hidden="1">
      <c r="A42" s="27" t="s">
        <v>74</v>
      </c>
      <c r="B42" s="28">
        <f>B7-'年月Monthly'!B197</f>
        <v>0</v>
      </c>
      <c r="C42" s="28">
        <f>C7-'年月Monthly'!C197</f>
        <v>0</v>
      </c>
      <c r="D42" s="28">
        <f>D7-'年月Monthly'!D197</f>
        <v>0</v>
      </c>
      <c r="E42" s="28">
        <f>E7-'年月Monthly'!E197</f>
        <v>0</v>
      </c>
      <c r="F42" s="28">
        <f>F7-'年月Monthly'!F197</f>
        <v>0</v>
      </c>
      <c r="G42" s="28">
        <f>G7-'年月Monthly'!G197</f>
        <v>0</v>
      </c>
      <c r="H42" s="28">
        <f>H7-'年月Monthly'!H197</f>
        <v>0</v>
      </c>
      <c r="I42" s="28">
        <f>I7-'年月Monthly'!I197</f>
        <v>0</v>
      </c>
      <c r="J42" s="28">
        <f>J7-'年月Monthly'!J197</f>
        <v>0</v>
      </c>
      <c r="K42" s="28">
        <f>K7-'年月Monthly'!K197</f>
        <v>0</v>
      </c>
      <c r="L42" s="28">
        <f>L7-'年月Monthly'!L197</f>
        <v>0</v>
      </c>
      <c r="M42" s="28">
        <f>M7-'年月Monthly'!M197</f>
        <v>0</v>
      </c>
      <c r="N42" s="28">
        <f>N7-'年月Monthly'!N197</f>
        <v>0</v>
      </c>
    </row>
    <row r="43" ht="14.25" hidden="1"/>
  </sheetData>
  <sheetProtection/>
  <mergeCells count="5">
    <mergeCell ref="A3:A6"/>
    <mergeCell ref="B3:D4"/>
    <mergeCell ref="E3:L3"/>
    <mergeCell ref="M3:N3"/>
    <mergeCell ref="A37:O37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388</v>
      </c>
      <c r="N2" s="2"/>
      <c r="O2" s="6"/>
    </row>
    <row r="3" spans="1:15" ht="14.25">
      <c r="A3" s="86" t="s">
        <v>42</v>
      </c>
      <c r="B3" s="89" t="s">
        <v>2</v>
      </c>
      <c r="C3" s="89"/>
      <c r="D3" s="89"/>
      <c r="E3" s="89" t="s">
        <v>3</v>
      </c>
      <c r="F3" s="89"/>
      <c r="G3" s="89"/>
      <c r="H3" s="89"/>
      <c r="I3" s="89"/>
      <c r="J3" s="89"/>
      <c r="K3" s="89"/>
      <c r="L3" s="89"/>
      <c r="M3" s="89" t="s">
        <v>4</v>
      </c>
      <c r="N3" s="90"/>
      <c r="O3" s="6"/>
    </row>
    <row r="4" spans="1:15" s="3" customFormat="1" ht="21">
      <c r="A4" s="87"/>
      <c r="B4" s="89"/>
      <c r="C4" s="89"/>
      <c r="D4" s="89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87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88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363</v>
      </c>
      <c r="B7" s="20">
        <v>245248428</v>
      </c>
      <c r="C7" s="20">
        <v>8666984</v>
      </c>
      <c r="D7" s="20">
        <v>32868102</v>
      </c>
      <c r="E7" s="20">
        <v>13653688</v>
      </c>
      <c r="F7" s="20">
        <v>4556204</v>
      </c>
      <c r="G7" s="20">
        <v>2562093</v>
      </c>
      <c r="H7" s="20">
        <v>752619</v>
      </c>
      <c r="I7" s="20">
        <v>863403</v>
      </c>
      <c r="J7" s="20">
        <v>42445</v>
      </c>
      <c r="K7" s="20">
        <v>1626675</v>
      </c>
      <c r="L7" s="20">
        <v>4412233</v>
      </c>
      <c r="M7" s="20">
        <v>630999</v>
      </c>
      <c r="N7" s="21">
        <v>3767743</v>
      </c>
      <c r="O7" s="6"/>
    </row>
    <row r="8" spans="1:15" s="4" customFormat="1" ht="14.25">
      <c r="A8" s="30" t="s">
        <v>364</v>
      </c>
      <c r="B8" s="24">
        <v>3258655</v>
      </c>
      <c r="C8" s="24">
        <v>481067</v>
      </c>
      <c r="D8" s="24">
        <v>4043029</v>
      </c>
      <c r="E8" s="24">
        <v>2008911</v>
      </c>
      <c r="F8" s="24">
        <v>556692</v>
      </c>
      <c r="G8" s="24">
        <v>407162</v>
      </c>
      <c r="H8" s="24">
        <v>101037</v>
      </c>
      <c r="I8" s="24">
        <v>203479</v>
      </c>
      <c r="J8" s="24">
        <v>6862</v>
      </c>
      <c r="K8" s="24">
        <v>2923</v>
      </c>
      <c r="L8" s="24">
        <v>398115</v>
      </c>
      <c r="M8" s="24">
        <v>2946</v>
      </c>
      <c r="N8" s="25">
        <v>354902</v>
      </c>
      <c r="O8" s="6"/>
    </row>
    <row r="9" spans="1:15" ht="14.25">
      <c r="A9" s="30" t="s">
        <v>365</v>
      </c>
      <c r="B9" s="24">
        <v>5897245</v>
      </c>
      <c r="C9" s="24">
        <v>161894</v>
      </c>
      <c r="D9" s="24">
        <v>2171035</v>
      </c>
      <c r="E9" s="24">
        <v>670588</v>
      </c>
      <c r="F9" s="24">
        <v>917057</v>
      </c>
      <c r="G9" s="24">
        <v>225422</v>
      </c>
      <c r="H9" s="24">
        <v>18009</v>
      </c>
      <c r="I9" s="24">
        <v>83961</v>
      </c>
      <c r="J9" s="24">
        <v>0</v>
      </c>
      <c r="K9" s="24">
        <v>449</v>
      </c>
      <c r="L9" s="24">
        <v>255549</v>
      </c>
      <c r="M9" s="24">
        <v>0</v>
      </c>
      <c r="N9" s="25">
        <v>0</v>
      </c>
      <c r="O9" s="6"/>
    </row>
    <row r="10" spans="1:15" s="4" customFormat="1" ht="14.25">
      <c r="A10" s="30" t="s">
        <v>366</v>
      </c>
      <c r="B10" s="24">
        <v>11982569</v>
      </c>
      <c r="C10" s="24">
        <v>959236</v>
      </c>
      <c r="D10" s="24">
        <v>4771988</v>
      </c>
      <c r="E10" s="24">
        <v>2127982</v>
      </c>
      <c r="F10" s="24">
        <v>553976</v>
      </c>
      <c r="G10" s="24">
        <v>727010</v>
      </c>
      <c r="H10" s="24">
        <v>3225</v>
      </c>
      <c r="I10" s="24">
        <v>90248</v>
      </c>
      <c r="J10" s="24">
        <v>14551</v>
      </c>
      <c r="K10" s="24">
        <v>486270</v>
      </c>
      <c r="L10" s="24">
        <v>474405</v>
      </c>
      <c r="M10" s="24">
        <v>24141</v>
      </c>
      <c r="N10" s="25">
        <v>270180</v>
      </c>
      <c r="O10" s="6"/>
    </row>
    <row r="11" spans="1:15" ht="14.25">
      <c r="A11" s="30" t="s">
        <v>367</v>
      </c>
      <c r="B11" s="24">
        <v>8249707</v>
      </c>
      <c r="C11" s="24">
        <v>1026740</v>
      </c>
      <c r="D11" s="24">
        <v>4745651</v>
      </c>
      <c r="E11" s="24">
        <v>2503598</v>
      </c>
      <c r="F11" s="24">
        <v>582260</v>
      </c>
      <c r="G11" s="24">
        <v>1475</v>
      </c>
      <c r="H11" s="24">
        <v>428077</v>
      </c>
      <c r="I11" s="24">
        <v>158878</v>
      </c>
      <c r="J11" s="24">
        <v>5343</v>
      </c>
      <c r="K11" s="24">
        <v>161683</v>
      </c>
      <c r="L11" s="24">
        <v>408196</v>
      </c>
      <c r="M11" s="24">
        <v>0</v>
      </c>
      <c r="N11" s="25">
        <v>496141</v>
      </c>
      <c r="O11" s="6"/>
    </row>
    <row r="12" spans="1:15" ht="14.25">
      <c r="A12" s="30" t="s">
        <v>368</v>
      </c>
      <c r="B12" s="24">
        <v>8508710</v>
      </c>
      <c r="C12" s="24">
        <v>1173496</v>
      </c>
      <c r="D12" s="24">
        <v>2932195</v>
      </c>
      <c r="E12" s="24">
        <v>1288339</v>
      </c>
      <c r="F12" s="24">
        <v>328556</v>
      </c>
      <c r="G12" s="24">
        <v>609473</v>
      </c>
      <c r="H12" s="24">
        <v>4800</v>
      </c>
      <c r="I12" s="24">
        <v>50219</v>
      </c>
      <c r="J12" s="24">
        <v>0</v>
      </c>
      <c r="K12" s="24">
        <v>422838</v>
      </c>
      <c r="L12" s="24">
        <v>100268</v>
      </c>
      <c r="M12" s="24">
        <v>0</v>
      </c>
      <c r="N12" s="25">
        <v>127702</v>
      </c>
      <c r="O12" s="6"/>
    </row>
    <row r="13" spans="1:15" ht="14.25">
      <c r="A13" s="30" t="s">
        <v>369</v>
      </c>
      <c r="B13" s="24">
        <v>38295341</v>
      </c>
      <c r="C13" s="24">
        <v>753468</v>
      </c>
      <c r="D13" s="24">
        <v>3198563</v>
      </c>
      <c r="E13" s="24">
        <v>1507359</v>
      </c>
      <c r="F13" s="24">
        <v>634812</v>
      </c>
      <c r="G13" s="24">
        <v>242819</v>
      </c>
      <c r="H13" s="24">
        <v>100095</v>
      </c>
      <c r="I13" s="24">
        <v>96276</v>
      </c>
      <c r="J13" s="24">
        <v>3276</v>
      </c>
      <c r="K13" s="24">
        <v>129882</v>
      </c>
      <c r="L13" s="24">
        <v>380895</v>
      </c>
      <c r="M13" s="24">
        <v>4992</v>
      </c>
      <c r="N13" s="25">
        <v>98157</v>
      </c>
      <c r="O13" s="6"/>
    </row>
    <row r="14" spans="1:15" ht="14.25">
      <c r="A14" s="31" t="s">
        <v>370</v>
      </c>
      <c r="B14" s="22">
        <v>162157089</v>
      </c>
      <c r="C14" s="22">
        <v>3774649</v>
      </c>
      <c r="D14" s="22">
        <v>9722276</v>
      </c>
      <c r="E14" s="22">
        <v>3440453</v>
      </c>
      <c r="F14" s="22">
        <v>982668</v>
      </c>
      <c r="G14" s="22">
        <v>285299</v>
      </c>
      <c r="H14" s="22">
        <v>97092</v>
      </c>
      <c r="I14" s="22">
        <v>160398</v>
      </c>
      <c r="J14" s="22">
        <v>12413</v>
      </c>
      <c r="K14" s="22">
        <v>374897</v>
      </c>
      <c r="L14" s="22">
        <v>1436762</v>
      </c>
      <c r="M14" s="22">
        <v>595648</v>
      </c>
      <c r="N14" s="23">
        <v>2336646</v>
      </c>
      <c r="O14" s="6"/>
    </row>
    <row r="15" spans="1:15" ht="14.25">
      <c r="A15" s="31" t="s">
        <v>371</v>
      </c>
      <c r="B15" s="22">
        <v>4632015</v>
      </c>
      <c r="C15" s="22">
        <v>240505</v>
      </c>
      <c r="D15" s="22">
        <v>699870</v>
      </c>
      <c r="E15" s="22">
        <v>214700</v>
      </c>
      <c r="F15" s="22">
        <v>15266</v>
      </c>
      <c r="G15" s="22">
        <v>5028</v>
      </c>
      <c r="H15" s="22">
        <v>2154</v>
      </c>
      <c r="I15" s="22">
        <v>3898</v>
      </c>
      <c r="J15" s="22">
        <v>0</v>
      </c>
      <c r="K15" s="22">
        <v>34626</v>
      </c>
      <c r="L15" s="22">
        <v>65658</v>
      </c>
      <c r="M15" s="22">
        <v>10811</v>
      </c>
      <c r="N15" s="23">
        <v>347729</v>
      </c>
      <c r="O15" s="6"/>
    </row>
    <row r="16" spans="1:15" ht="14.25">
      <c r="A16" s="31" t="s">
        <v>372</v>
      </c>
      <c r="B16" s="22">
        <v>2866157</v>
      </c>
      <c r="C16" s="22">
        <v>284384</v>
      </c>
      <c r="D16" s="22">
        <v>1575036</v>
      </c>
      <c r="E16" s="22">
        <v>608376</v>
      </c>
      <c r="F16" s="22">
        <v>216434</v>
      </c>
      <c r="G16" s="22">
        <v>89746</v>
      </c>
      <c r="H16" s="22">
        <v>386</v>
      </c>
      <c r="I16" s="22">
        <v>51882</v>
      </c>
      <c r="J16" s="22">
        <v>0</v>
      </c>
      <c r="K16" s="22">
        <v>191617</v>
      </c>
      <c r="L16" s="22">
        <v>43431</v>
      </c>
      <c r="M16" s="22">
        <v>164014</v>
      </c>
      <c r="N16" s="23">
        <v>209150</v>
      </c>
      <c r="O16" s="6"/>
    </row>
    <row r="17" spans="1:15" ht="14.25">
      <c r="A17" s="31" t="s">
        <v>373</v>
      </c>
      <c r="B17" s="22">
        <v>3109709</v>
      </c>
      <c r="C17" s="22">
        <v>315424</v>
      </c>
      <c r="D17" s="22">
        <v>1018228</v>
      </c>
      <c r="E17" s="22">
        <v>451581</v>
      </c>
      <c r="F17" s="22">
        <v>251928</v>
      </c>
      <c r="G17" s="22">
        <v>1861</v>
      </c>
      <c r="H17" s="22">
        <v>5996</v>
      </c>
      <c r="I17" s="22">
        <v>9733</v>
      </c>
      <c r="J17" s="22">
        <v>0</v>
      </c>
      <c r="K17" s="22">
        <v>13456</v>
      </c>
      <c r="L17" s="22">
        <v>1387</v>
      </c>
      <c r="M17" s="22">
        <v>13103</v>
      </c>
      <c r="N17" s="23">
        <v>269183</v>
      </c>
      <c r="O17" s="6"/>
    </row>
    <row r="18" spans="1:15" ht="14.25">
      <c r="A18" s="31" t="s">
        <v>374</v>
      </c>
      <c r="B18" s="22">
        <v>10014416</v>
      </c>
      <c r="C18" s="22">
        <v>633825</v>
      </c>
      <c r="D18" s="22">
        <v>1412514</v>
      </c>
      <c r="E18" s="22">
        <v>450072</v>
      </c>
      <c r="F18" s="22">
        <v>18201</v>
      </c>
      <c r="G18" s="22">
        <v>46156</v>
      </c>
      <c r="H18" s="22">
        <v>50111</v>
      </c>
      <c r="I18" s="22">
        <v>25413</v>
      </c>
      <c r="J18" s="22">
        <v>0</v>
      </c>
      <c r="K18" s="22">
        <v>15627</v>
      </c>
      <c r="L18" s="22">
        <v>646013</v>
      </c>
      <c r="M18" s="22">
        <v>86776</v>
      </c>
      <c r="N18" s="23">
        <v>74145</v>
      </c>
      <c r="O18" s="6"/>
    </row>
    <row r="19" spans="1:15" ht="14.25">
      <c r="A19" s="31" t="s">
        <v>375</v>
      </c>
      <c r="B19" s="22">
        <v>1434597</v>
      </c>
      <c r="C19" s="22">
        <v>169882</v>
      </c>
      <c r="D19" s="22">
        <v>461232</v>
      </c>
      <c r="E19" s="22">
        <v>148617</v>
      </c>
      <c r="F19" s="22">
        <v>8106</v>
      </c>
      <c r="G19" s="22">
        <v>46214</v>
      </c>
      <c r="H19" s="22">
        <v>2518</v>
      </c>
      <c r="I19" s="22">
        <v>2740</v>
      </c>
      <c r="J19" s="22">
        <v>0</v>
      </c>
      <c r="K19" s="22">
        <v>12531</v>
      </c>
      <c r="L19" s="22">
        <v>89306</v>
      </c>
      <c r="M19" s="22">
        <v>75045</v>
      </c>
      <c r="N19" s="23">
        <v>76155</v>
      </c>
      <c r="O19" s="6"/>
    </row>
    <row r="20" spans="1:15" ht="14.25">
      <c r="A20" s="31" t="s">
        <v>376</v>
      </c>
      <c r="B20" s="22">
        <v>115832016</v>
      </c>
      <c r="C20" s="22">
        <v>816248</v>
      </c>
      <c r="D20" s="22">
        <v>1145964</v>
      </c>
      <c r="E20" s="22">
        <v>242839</v>
      </c>
      <c r="F20" s="22">
        <v>37902</v>
      </c>
      <c r="G20" s="22">
        <v>273</v>
      </c>
      <c r="H20" s="22">
        <v>4327</v>
      </c>
      <c r="I20" s="22">
        <v>5070</v>
      </c>
      <c r="J20" s="22">
        <v>0</v>
      </c>
      <c r="K20" s="22">
        <v>16174</v>
      </c>
      <c r="L20" s="22">
        <v>10273</v>
      </c>
      <c r="M20" s="22">
        <v>83234</v>
      </c>
      <c r="N20" s="23">
        <v>745872</v>
      </c>
      <c r="O20" s="6"/>
    </row>
    <row r="21" spans="1:15" ht="14.25">
      <c r="A21" s="31" t="s">
        <v>377</v>
      </c>
      <c r="B21" s="22">
        <v>6487317</v>
      </c>
      <c r="C21" s="22">
        <v>347058</v>
      </c>
      <c r="D21" s="22">
        <v>623153</v>
      </c>
      <c r="E21" s="22">
        <v>155561</v>
      </c>
      <c r="F21" s="22">
        <v>2483</v>
      </c>
      <c r="G21" s="22">
        <v>0</v>
      </c>
      <c r="H21" s="22">
        <v>0</v>
      </c>
      <c r="I21" s="22">
        <v>0</v>
      </c>
      <c r="J21" s="22">
        <v>3189</v>
      </c>
      <c r="K21" s="22">
        <v>5281</v>
      </c>
      <c r="L21" s="22">
        <v>399731</v>
      </c>
      <c r="M21" s="22">
        <v>30909</v>
      </c>
      <c r="N21" s="23">
        <v>25999</v>
      </c>
      <c r="O21" s="6"/>
    </row>
    <row r="22" spans="1:15" ht="14.25">
      <c r="A22" s="31" t="s">
        <v>378</v>
      </c>
      <c r="B22" s="22">
        <v>10795101</v>
      </c>
      <c r="C22" s="22">
        <v>519674</v>
      </c>
      <c r="D22" s="22">
        <v>887424</v>
      </c>
      <c r="E22" s="22">
        <v>274135</v>
      </c>
      <c r="F22" s="22">
        <v>27507</v>
      </c>
      <c r="G22" s="22">
        <v>9902</v>
      </c>
      <c r="H22" s="22">
        <v>19807</v>
      </c>
      <c r="I22" s="22">
        <v>9671</v>
      </c>
      <c r="J22" s="22">
        <v>0</v>
      </c>
      <c r="K22" s="22">
        <v>27393</v>
      </c>
      <c r="L22" s="22">
        <v>98743</v>
      </c>
      <c r="M22" s="22">
        <v>59612</v>
      </c>
      <c r="N22" s="23">
        <v>360654</v>
      </c>
      <c r="O22" s="6"/>
    </row>
    <row r="23" spans="1:15" s="4" customFormat="1" ht="14.25">
      <c r="A23" s="31" t="s">
        <v>379</v>
      </c>
      <c r="B23" s="22">
        <v>1215757</v>
      </c>
      <c r="C23" s="22">
        <v>80603</v>
      </c>
      <c r="D23" s="22">
        <v>179272</v>
      </c>
      <c r="E23" s="22">
        <v>93640</v>
      </c>
      <c r="F23" s="22">
        <v>4202</v>
      </c>
      <c r="G23" s="22">
        <v>0</v>
      </c>
      <c r="H23" s="22">
        <v>327</v>
      </c>
      <c r="I23" s="22">
        <v>4648</v>
      </c>
      <c r="J23" s="22">
        <v>7645</v>
      </c>
      <c r="K23" s="22">
        <v>4120</v>
      </c>
      <c r="L23" s="22">
        <v>15599</v>
      </c>
      <c r="M23" s="22">
        <v>0</v>
      </c>
      <c r="N23" s="23">
        <v>49091</v>
      </c>
      <c r="O23" s="6"/>
    </row>
    <row r="24" spans="1:15" ht="14.25">
      <c r="A24" s="31" t="s">
        <v>380</v>
      </c>
      <c r="B24" s="22">
        <v>1864793</v>
      </c>
      <c r="C24" s="22">
        <v>100423</v>
      </c>
      <c r="D24" s="22">
        <v>251461</v>
      </c>
      <c r="E24" s="22">
        <v>96998</v>
      </c>
      <c r="F24" s="22">
        <v>13120</v>
      </c>
      <c r="G24" s="22">
        <v>1372</v>
      </c>
      <c r="H24" s="22">
        <v>7766</v>
      </c>
      <c r="I24" s="22">
        <v>11467</v>
      </c>
      <c r="J24" s="22">
        <v>0</v>
      </c>
      <c r="K24" s="22">
        <v>17719</v>
      </c>
      <c r="L24" s="22">
        <v>6291</v>
      </c>
      <c r="M24" s="22">
        <v>19095</v>
      </c>
      <c r="N24" s="23">
        <v>77633</v>
      </c>
      <c r="O24" s="6"/>
    </row>
    <row r="25" spans="1:15" ht="14.25">
      <c r="A25" s="31" t="s">
        <v>381</v>
      </c>
      <c r="B25" s="22">
        <v>406339</v>
      </c>
      <c r="C25" s="22">
        <v>44936</v>
      </c>
      <c r="D25" s="22">
        <v>116767</v>
      </c>
      <c r="E25" s="22">
        <v>20459</v>
      </c>
      <c r="F25" s="22">
        <v>17924</v>
      </c>
      <c r="G25" s="22">
        <v>0</v>
      </c>
      <c r="H25" s="22">
        <v>602</v>
      </c>
      <c r="I25" s="22">
        <v>0</v>
      </c>
      <c r="J25" s="22">
        <v>0</v>
      </c>
      <c r="K25" s="22">
        <v>482</v>
      </c>
      <c r="L25" s="22">
        <v>2003</v>
      </c>
      <c r="M25" s="22">
        <v>0</v>
      </c>
      <c r="N25" s="23">
        <v>75297</v>
      </c>
      <c r="O25" s="6"/>
    </row>
    <row r="26" spans="1:15" ht="14.25">
      <c r="A26" s="31" t="s">
        <v>382</v>
      </c>
      <c r="B26" s="22">
        <v>606204</v>
      </c>
      <c r="C26" s="22">
        <v>47102</v>
      </c>
      <c r="D26" s="22">
        <v>243394</v>
      </c>
      <c r="E26" s="22">
        <v>177293</v>
      </c>
      <c r="F26" s="22">
        <v>2408</v>
      </c>
      <c r="G26" s="22">
        <v>42683</v>
      </c>
      <c r="H26" s="22">
        <v>195</v>
      </c>
      <c r="I26" s="22">
        <v>4459</v>
      </c>
      <c r="J26" s="22">
        <v>0</v>
      </c>
      <c r="K26" s="22">
        <v>0</v>
      </c>
      <c r="L26" s="22">
        <v>15272</v>
      </c>
      <c r="M26" s="22">
        <v>1084</v>
      </c>
      <c r="N26" s="23">
        <v>0</v>
      </c>
      <c r="O26" s="6"/>
    </row>
    <row r="27" spans="1:15" ht="14.25">
      <c r="A27" s="31" t="s">
        <v>383</v>
      </c>
      <c r="B27" s="22">
        <v>2378275</v>
      </c>
      <c r="C27" s="22">
        <v>117642</v>
      </c>
      <c r="D27" s="22">
        <v>932174</v>
      </c>
      <c r="E27" s="22">
        <v>376588</v>
      </c>
      <c r="F27" s="22">
        <v>342665</v>
      </c>
      <c r="G27" s="22">
        <v>35849</v>
      </c>
      <c r="H27" s="22">
        <v>2903</v>
      </c>
      <c r="I27" s="22">
        <v>28339</v>
      </c>
      <c r="J27" s="22">
        <v>1579</v>
      </c>
      <c r="K27" s="22">
        <v>25836</v>
      </c>
      <c r="L27" s="22">
        <v>40997</v>
      </c>
      <c r="M27" s="22">
        <v>51965</v>
      </c>
      <c r="N27" s="23">
        <v>25453</v>
      </c>
      <c r="O27" s="6"/>
    </row>
    <row r="28" spans="1:15" ht="14.25">
      <c r="A28" s="31" t="s">
        <v>384</v>
      </c>
      <c r="B28" s="22">
        <v>516893</v>
      </c>
      <c r="C28" s="22">
        <v>57303</v>
      </c>
      <c r="D28" s="22">
        <v>176147</v>
      </c>
      <c r="E28" s="22">
        <v>129594</v>
      </c>
      <c r="F28" s="22">
        <v>24522</v>
      </c>
      <c r="G28" s="22">
        <v>6215</v>
      </c>
      <c r="H28" s="22">
        <v>0</v>
      </c>
      <c r="I28" s="22">
        <v>3078</v>
      </c>
      <c r="J28" s="22">
        <v>0</v>
      </c>
      <c r="K28" s="22">
        <v>10035</v>
      </c>
      <c r="L28" s="22">
        <v>2058</v>
      </c>
      <c r="M28" s="22">
        <v>0</v>
      </c>
      <c r="N28" s="23">
        <v>645</v>
      </c>
      <c r="O28" s="6"/>
    </row>
    <row r="29" spans="1:15" ht="14.25">
      <c r="A29" s="30" t="s">
        <v>385</v>
      </c>
      <c r="B29" s="24">
        <v>556640</v>
      </c>
      <c r="C29" s="24">
        <v>52816</v>
      </c>
      <c r="D29" s="24">
        <v>164581</v>
      </c>
      <c r="E29" s="24">
        <v>96117</v>
      </c>
      <c r="F29" s="24">
        <v>183</v>
      </c>
      <c r="G29" s="24">
        <v>0</v>
      </c>
      <c r="H29" s="24">
        <v>284</v>
      </c>
      <c r="I29" s="24">
        <v>3052</v>
      </c>
      <c r="J29" s="24">
        <v>0</v>
      </c>
      <c r="K29" s="24">
        <v>47733</v>
      </c>
      <c r="L29" s="24">
        <v>14777</v>
      </c>
      <c r="M29" s="24">
        <v>0</v>
      </c>
      <c r="N29" s="25">
        <v>2435</v>
      </c>
      <c r="O29" s="6"/>
    </row>
    <row r="30" spans="1:15" s="4" customFormat="1" ht="14.25">
      <c r="A30" s="31" t="s">
        <v>386</v>
      </c>
      <c r="B30" s="22">
        <v>486928</v>
      </c>
      <c r="C30" s="22">
        <v>48254</v>
      </c>
      <c r="D30" s="22">
        <v>152084</v>
      </c>
      <c r="E30" s="22">
        <v>96117</v>
      </c>
      <c r="F30" s="22">
        <v>183</v>
      </c>
      <c r="G30" s="22">
        <v>0</v>
      </c>
      <c r="H30" s="22">
        <v>284</v>
      </c>
      <c r="I30" s="22">
        <v>3052</v>
      </c>
      <c r="J30" s="22">
        <v>0</v>
      </c>
      <c r="K30" s="22">
        <v>47733</v>
      </c>
      <c r="L30" s="22">
        <v>2280</v>
      </c>
      <c r="M30" s="22">
        <v>0</v>
      </c>
      <c r="N30" s="23">
        <v>2435</v>
      </c>
      <c r="O30" s="6"/>
    </row>
    <row r="31" spans="1:15" s="4" customFormat="1" ht="14.25">
      <c r="A31" s="31" t="s">
        <v>387</v>
      </c>
      <c r="B31" s="22">
        <v>69712</v>
      </c>
      <c r="C31" s="22">
        <v>4562</v>
      </c>
      <c r="D31" s="22">
        <v>12497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12497</v>
      </c>
      <c r="M31" s="22">
        <v>0</v>
      </c>
      <c r="N31" s="23">
        <v>0</v>
      </c>
      <c r="O31" s="6"/>
    </row>
    <row r="32" spans="1:15" s="4" customFormat="1" ht="22.5">
      <c r="A32" s="63" t="s">
        <v>455</v>
      </c>
      <c r="B32" s="59">
        <f>B33+B34</f>
        <v>6342472</v>
      </c>
      <c r="C32" s="59">
        <f aca="true" t="shared" si="0" ref="C32:N32">C33+C34</f>
        <v>283618</v>
      </c>
      <c r="D32" s="59">
        <f t="shared" si="0"/>
        <v>1118784</v>
      </c>
      <c r="E32" s="59">
        <f t="shared" si="0"/>
        <v>10341</v>
      </c>
      <c r="F32" s="59">
        <f t="shared" si="0"/>
        <v>0</v>
      </c>
      <c r="G32" s="59">
        <f t="shared" si="0"/>
        <v>63433</v>
      </c>
      <c r="H32" s="59">
        <f t="shared" si="0"/>
        <v>0</v>
      </c>
      <c r="I32" s="59">
        <f t="shared" si="0"/>
        <v>16892</v>
      </c>
      <c r="J32" s="59">
        <f t="shared" si="0"/>
        <v>0</v>
      </c>
      <c r="K32" s="59">
        <f t="shared" si="0"/>
        <v>0</v>
      </c>
      <c r="L32" s="59">
        <f t="shared" si="0"/>
        <v>943266</v>
      </c>
      <c r="M32" s="59">
        <f t="shared" si="0"/>
        <v>3272</v>
      </c>
      <c r="N32" s="60">
        <f t="shared" si="0"/>
        <v>81580</v>
      </c>
      <c r="O32" s="6"/>
    </row>
    <row r="33" spans="1:15" ht="24">
      <c r="A33" s="72" t="s">
        <v>518</v>
      </c>
      <c r="B33" s="73">
        <v>127513</v>
      </c>
      <c r="C33" s="73">
        <v>7053</v>
      </c>
      <c r="D33" s="73">
        <v>14322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5573</v>
      </c>
      <c r="M33" s="73">
        <v>3272</v>
      </c>
      <c r="N33" s="74">
        <v>5477</v>
      </c>
      <c r="O33" s="6"/>
    </row>
    <row r="34" spans="1:15" s="4" customFormat="1" ht="14.25">
      <c r="A34" s="76" t="s">
        <v>519</v>
      </c>
      <c r="B34" s="73">
        <v>6214959</v>
      </c>
      <c r="C34" s="73">
        <v>276565</v>
      </c>
      <c r="D34" s="73">
        <v>1104462</v>
      </c>
      <c r="E34" s="73">
        <v>10341</v>
      </c>
      <c r="F34" s="73">
        <v>0</v>
      </c>
      <c r="G34" s="73">
        <v>63433</v>
      </c>
      <c r="H34" s="73">
        <v>0</v>
      </c>
      <c r="I34" s="73">
        <v>16892</v>
      </c>
      <c r="J34" s="73">
        <v>0</v>
      </c>
      <c r="K34" s="73">
        <v>0</v>
      </c>
      <c r="L34" s="73">
        <v>937693</v>
      </c>
      <c r="M34" s="73">
        <v>0</v>
      </c>
      <c r="N34" s="74">
        <v>76103</v>
      </c>
      <c r="O34" s="6"/>
    </row>
    <row r="35" ht="14.25">
      <c r="A35" s="9" t="s">
        <v>253</v>
      </c>
    </row>
    <row r="36" ht="14.25">
      <c r="A36" s="8" t="s">
        <v>1</v>
      </c>
    </row>
    <row r="37" spans="1:15" ht="24" customHeight="1">
      <c r="A37" s="91" t="s">
        <v>254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4" ht="14.25">
      <c r="B38" s="7"/>
      <c r="D38" s="7"/>
    </row>
    <row r="39" spans="1:14" ht="14.25" customHeight="1" hidden="1">
      <c r="A39" s="26" t="s">
        <v>71</v>
      </c>
      <c r="B39" s="28">
        <f>B7-SUM(B8:B14)-B29-B33-B34</f>
        <v>0</v>
      </c>
      <c r="C39" s="28">
        <f aca="true" t="shared" si="1" ref="C39:N39">C7-SUM(C8:C14)-C29-C33-C34</f>
        <v>0</v>
      </c>
      <c r="D39" s="28">
        <f t="shared" si="1"/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  <c r="H39" s="28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0</v>
      </c>
      <c r="N39" s="28">
        <f t="shared" si="1"/>
        <v>0</v>
      </c>
    </row>
    <row r="40" spans="1:14" ht="14.25" customHeight="1" hidden="1">
      <c r="A40" s="26" t="s">
        <v>72</v>
      </c>
      <c r="B40" s="28">
        <f>B14-SUM(B15:B28)</f>
        <v>-2500</v>
      </c>
      <c r="C40" s="28">
        <f aca="true" t="shared" si="2" ref="C40:N40">C14-SUM(C15:C28)</f>
        <v>-360</v>
      </c>
      <c r="D40" s="28">
        <f t="shared" si="2"/>
        <v>-360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  <c r="M40" s="28">
        <f t="shared" si="2"/>
        <v>0</v>
      </c>
      <c r="N40" s="28">
        <f t="shared" si="2"/>
        <v>-360</v>
      </c>
    </row>
    <row r="41" spans="1:14" ht="14.25" customHeight="1" hidden="1">
      <c r="A41" s="26" t="s">
        <v>73</v>
      </c>
      <c r="B41" s="28">
        <f aca="true" t="shared" si="3" ref="B41:N41">B29-B30-B31</f>
        <v>0</v>
      </c>
      <c r="C41" s="28">
        <f t="shared" si="3"/>
        <v>0</v>
      </c>
      <c r="D41" s="28">
        <f t="shared" si="3"/>
        <v>0</v>
      </c>
      <c r="E41" s="28">
        <f t="shared" si="3"/>
        <v>0</v>
      </c>
      <c r="F41" s="28">
        <f t="shared" si="3"/>
        <v>0</v>
      </c>
      <c r="G41" s="28">
        <f t="shared" si="3"/>
        <v>0</v>
      </c>
      <c r="H41" s="28">
        <f t="shared" si="3"/>
        <v>0</v>
      </c>
      <c r="I41" s="28">
        <f t="shared" si="3"/>
        <v>0</v>
      </c>
      <c r="J41" s="28">
        <f t="shared" si="3"/>
        <v>0</v>
      </c>
      <c r="K41" s="28">
        <f t="shared" si="3"/>
        <v>0</v>
      </c>
      <c r="L41" s="28">
        <f t="shared" si="3"/>
        <v>0</v>
      </c>
      <c r="M41" s="28">
        <f t="shared" si="3"/>
        <v>0</v>
      </c>
      <c r="N41" s="28">
        <f t="shared" si="3"/>
        <v>0</v>
      </c>
    </row>
    <row r="42" spans="1:14" ht="14.25" customHeight="1" hidden="1">
      <c r="A42" s="27" t="s">
        <v>74</v>
      </c>
      <c r="B42" s="28">
        <f>B7-'年月Monthly'!B184</f>
        <v>-2500</v>
      </c>
      <c r="C42" s="28">
        <f>C7-'年月Monthly'!C184</f>
        <v>-360</v>
      </c>
      <c r="D42" s="28">
        <f>D7-'年月Monthly'!D184</f>
        <v>-360</v>
      </c>
      <c r="E42" s="28">
        <f>E7-'年月Monthly'!E184</f>
        <v>0</v>
      </c>
      <c r="F42" s="28">
        <f>F7-'年月Monthly'!F184</f>
        <v>0</v>
      </c>
      <c r="G42" s="28">
        <f>G7-'年月Monthly'!G184</f>
        <v>0</v>
      </c>
      <c r="H42" s="28">
        <f>H7-'年月Monthly'!H184</f>
        <v>0</v>
      </c>
      <c r="I42" s="28">
        <f>I7-'年月Monthly'!I184</f>
        <v>0</v>
      </c>
      <c r="J42" s="28">
        <f>J7-'年月Monthly'!J184</f>
        <v>0</v>
      </c>
      <c r="K42" s="28">
        <f>K7-'年月Monthly'!K184</f>
        <v>0</v>
      </c>
      <c r="L42" s="28">
        <f>L7-'年月Monthly'!L184</f>
        <v>0</v>
      </c>
      <c r="M42" s="28">
        <f>M7-'年月Monthly'!M184</f>
        <v>0</v>
      </c>
      <c r="N42" s="28">
        <f>N7-'年月Monthly'!N184</f>
        <v>-360</v>
      </c>
    </row>
  </sheetData>
  <sheetProtection/>
  <mergeCells count="5">
    <mergeCell ref="A3:A6"/>
    <mergeCell ref="B3:D4"/>
    <mergeCell ref="E3:L3"/>
    <mergeCell ref="M3:N3"/>
    <mergeCell ref="A37:O37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362</v>
      </c>
      <c r="N2" s="2"/>
      <c r="O2" s="6"/>
    </row>
    <row r="3" spans="1:15" ht="14.25">
      <c r="A3" s="86" t="s">
        <v>42</v>
      </c>
      <c r="B3" s="89" t="s">
        <v>2</v>
      </c>
      <c r="C3" s="89"/>
      <c r="D3" s="89"/>
      <c r="E3" s="89" t="s">
        <v>3</v>
      </c>
      <c r="F3" s="89"/>
      <c r="G3" s="89"/>
      <c r="H3" s="89"/>
      <c r="I3" s="89"/>
      <c r="J3" s="89"/>
      <c r="K3" s="89"/>
      <c r="L3" s="89"/>
      <c r="M3" s="89" t="s">
        <v>4</v>
      </c>
      <c r="N3" s="90"/>
      <c r="O3" s="6"/>
    </row>
    <row r="4" spans="1:15" s="3" customFormat="1" ht="21">
      <c r="A4" s="87"/>
      <c r="B4" s="89"/>
      <c r="C4" s="89"/>
      <c r="D4" s="89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87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88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228</v>
      </c>
      <c r="B7" s="20">
        <v>198368012</v>
      </c>
      <c r="C7" s="20">
        <v>8250513</v>
      </c>
      <c r="D7" s="20">
        <v>31718120</v>
      </c>
      <c r="E7" s="20">
        <v>13226688</v>
      </c>
      <c r="F7" s="20">
        <v>4575372</v>
      </c>
      <c r="G7" s="20">
        <v>3210638</v>
      </c>
      <c r="H7" s="20">
        <v>499454</v>
      </c>
      <c r="I7" s="20">
        <v>724265</v>
      </c>
      <c r="J7" s="20">
        <v>32661</v>
      </c>
      <c r="K7" s="20">
        <v>1438490</v>
      </c>
      <c r="L7" s="20">
        <v>4119317</v>
      </c>
      <c r="M7" s="20">
        <v>575720</v>
      </c>
      <c r="N7" s="21">
        <v>3315515</v>
      </c>
      <c r="O7" s="6"/>
    </row>
    <row r="8" spans="1:15" s="4" customFormat="1" ht="14.25">
      <c r="A8" s="30" t="s">
        <v>229</v>
      </c>
      <c r="B8" s="24">
        <v>3722253</v>
      </c>
      <c r="C8" s="24">
        <v>385622</v>
      </c>
      <c r="D8" s="24">
        <v>4123745</v>
      </c>
      <c r="E8" s="24">
        <v>1929705</v>
      </c>
      <c r="F8" s="24">
        <v>753320</v>
      </c>
      <c r="G8" s="24">
        <v>840977</v>
      </c>
      <c r="H8" s="24">
        <v>4011</v>
      </c>
      <c r="I8" s="24">
        <v>102154</v>
      </c>
      <c r="J8" s="24">
        <v>4010</v>
      </c>
      <c r="K8" s="24">
        <v>9215</v>
      </c>
      <c r="L8" s="24">
        <v>216027</v>
      </c>
      <c r="M8" s="24">
        <v>3200</v>
      </c>
      <c r="N8" s="25">
        <v>261126</v>
      </c>
      <c r="O8" s="6"/>
    </row>
    <row r="9" spans="1:15" ht="14.25">
      <c r="A9" s="30" t="s">
        <v>230</v>
      </c>
      <c r="B9" s="24">
        <v>4624434</v>
      </c>
      <c r="C9" s="24">
        <v>246747</v>
      </c>
      <c r="D9" s="24">
        <v>3072222</v>
      </c>
      <c r="E9" s="24">
        <v>851205</v>
      </c>
      <c r="F9" s="24">
        <v>847412</v>
      </c>
      <c r="G9" s="24">
        <v>366634</v>
      </c>
      <c r="H9" s="24">
        <v>95591</v>
      </c>
      <c r="I9" s="24">
        <v>41245</v>
      </c>
      <c r="J9" s="24">
        <v>0</v>
      </c>
      <c r="K9" s="24">
        <v>0</v>
      </c>
      <c r="L9" s="24">
        <v>870135</v>
      </c>
      <c r="M9" s="24">
        <v>0</v>
      </c>
      <c r="N9" s="25">
        <v>0</v>
      </c>
      <c r="O9" s="6"/>
    </row>
    <row r="10" spans="1:15" s="4" customFormat="1" ht="14.25">
      <c r="A10" s="30" t="s">
        <v>231</v>
      </c>
      <c r="B10" s="24">
        <v>16378086</v>
      </c>
      <c r="C10" s="24">
        <v>974477</v>
      </c>
      <c r="D10" s="24">
        <v>4574412</v>
      </c>
      <c r="E10" s="24">
        <v>2382655</v>
      </c>
      <c r="F10" s="24">
        <v>732003</v>
      </c>
      <c r="G10" s="24">
        <v>3662</v>
      </c>
      <c r="H10" s="24">
        <v>241566</v>
      </c>
      <c r="I10" s="24">
        <v>78134</v>
      </c>
      <c r="J10" s="24">
        <v>1729</v>
      </c>
      <c r="K10" s="24">
        <v>133960</v>
      </c>
      <c r="L10" s="24">
        <v>602186</v>
      </c>
      <c r="M10" s="24">
        <v>107</v>
      </c>
      <c r="N10" s="25">
        <v>398410</v>
      </c>
      <c r="O10" s="6"/>
    </row>
    <row r="11" spans="1:15" ht="14.25">
      <c r="A11" s="30" t="s">
        <v>232</v>
      </c>
      <c r="B11" s="24">
        <v>10457623</v>
      </c>
      <c r="C11" s="24">
        <v>1090954</v>
      </c>
      <c r="D11" s="24">
        <v>2575473</v>
      </c>
      <c r="E11" s="24">
        <v>1152469</v>
      </c>
      <c r="F11" s="24">
        <v>272947</v>
      </c>
      <c r="G11" s="24">
        <v>465148</v>
      </c>
      <c r="H11" s="24">
        <v>166</v>
      </c>
      <c r="I11" s="24">
        <v>121442</v>
      </c>
      <c r="J11" s="24">
        <v>0</v>
      </c>
      <c r="K11" s="24">
        <v>331337</v>
      </c>
      <c r="L11" s="24">
        <v>122031</v>
      </c>
      <c r="M11" s="24">
        <v>0</v>
      </c>
      <c r="N11" s="25">
        <v>109933</v>
      </c>
      <c r="O11" s="6"/>
    </row>
    <row r="12" spans="1:15" ht="14.25">
      <c r="A12" s="30" t="s">
        <v>233</v>
      </c>
      <c r="B12" s="24">
        <v>41509587</v>
      </c>
      <c r="C12" s="24">
        <v>884220</v>
      </c>
      <c r="D12" s="24">
        <v>3459198</v>
      </c>
      <c r="E12" s="24">
        <v>1827505</v>
      </c>
      <c r="F12" s="24">
        <v>683998</v>
      </c>
      <c r="G12" s="24">
        <v>359737</v>
      </c>
      <c r="H12" s="24">
        <v>38338</v>
      </c>
      <c r="I12" s="24">
        <v>126891</v>
      </c>
      <c r="J12" s="24">
        <v>939</v>
      </c>
      <c r="K12" s="24">
        <v>225403</v>
      </c>
      <c r="L12" s="24">
        <v>149988</v>
      </c>
      <c r="M12" s="24">
        <v>0</v>
      </c>
      <c r="N12" s="25">
        <v>46399</v>
      </c>
      <c r="O12" s="6"/>
    </row>
    <row r="13" spans="1:15" ht="14.25">
      <c r="A13" s="30" t="s">
        <v>44</v>
      </c>
      <c r="B13" s="24">
        <v>112200839</v>
      </c>
      <c r="C13" s="24">
        <v>4328013</v>
      </c>
      <c r="D13" s="24">
        <v>12571207</v>
      </c>
      <c r="E13" s="24">
        <v>5029522</v>
      </c>
      <c r="F13" s="24">
        <v>1247125</v>
      </c>
      <c r="G13" s="24">
        <v>962952</v>
      </c>
      <c r="H13" s="24">
        <v>119573</v>
      </c>
      <c r="I13" s="24">
        <v>232161</v>
      </c>
      <c r="J13" s="24">
        <v>25880</v>
      </c>
      <c r="K13" s="24">
        <v>694386</v>
      </c>
      <c r="L13" s="24">
        <v>1231406</v>
      </c>
      <c r="M13" s="24">
        <v>567135</v>
      </c>
      <c r="N13" s="25">
        <v>2461067</v>
      </c>
      <c r="O13" s="6"/>
    </row>
    <row r="14" spans="1:15" ht="14.25">
      <c r="A14" s="31" t="s">
        <v>235</v>
      </c>
      <c r="B14" s="22">
        <v>4619083</v>
      </c>
      <c r="C14" s="22">
        <v>264283</v>
      </c>
      <c r="D14" s="22">
        <v>693160</v>
      </c>
      <c r="E14" s="22">
        <v>253590</v>
      </c>
      <c r="F14" s="22">
        <v>17331</v>
      </c>
      <c r="G14" s="22">
        <v>5564</v>
      </c>
      <c r="H14" s="22">
        <v>6399</v>
      </c>
      <c r="I14" s="22">
        <v>10285</v>
      </c>
      <c r="J14" s="22">
        <v>0</v>
      </c>
      <c r="K14" s="22">
        <v>39102</v>
      </c>
      <c r="L14" s="22">
        <v>3964</v>
      </c>
      <c r="M14" s="22">
        <v>18588</v>
      </c>
      <c r="N14" s="23">
        <v>338337</v>
      </c>
      <c r="O14" s="6"/>
    </row>
    <row r="15" spans="1:15" ht="14.25">
      <c r="A15" s="31" t="s">
        <v>236</v>
      </c>
      <c r="B15" s="22">
        <v>7654156</v>
      </c>
      <c r="C15" s="22">
        <v>822081</v>
      </c>
      <c r="D15" s="22">
        <v>4197392</v>
      </c>
      <c r="E15" s="22">
        <v>2201350</v>
      </c>
      <c r="F15" s="22">
        <v>496277</v>
      </c>
      <c r="G15" s="22">
        <v>640363</v>
      </c>
      <c r="H15" s="22">
        <v>5648</v>
      </c>
      <c r="I15" s="22">
        <v>30818</v>
      </c>
      <c r="J15" s="22">
        <v>8245</v>
      </c>
      <c r="K15" s="22">
        <v>389816</v>
      </c>
      <c r="L15" s="22">
        <v>115477</v>
      </c>
      <c r="M15" s="22">
        <v>75804</v>
      </c>
      <c r="N15" s="23">
        <v>233594</v>
      </c>
      <c r="O15" s="6"/>
    </row>
    <row r="16" spans="1:15" ht="14.25">
      <c r="A16" s="31" t="s">
        <v>237</v>
      </c>
      <c r="B16" s="22">
        <v>2290821</v>
      </c>
      <c r="C16" s="22">
        <v>272295</v>
      </c>
      <c r="D16" s="22">
        <v>1428838</v>
      </c>
      <c r="E16" s="22">
        <v>557548</v>
      </c>
      <c r="F16" s="22">
        <v>395900</v>
      </c>
      <c r="G16" s="22">
        <v>123932</v>
      </c>
      <c r="H16" s="22">
        <v>54634</v>
      </c>
      <c r="I16" s="22">
        <v>18303</v>
      </c>
      <c r="J16" s="22">
        <v>0</v>
      </c>
      <c r="K16" s="22">
        <v>147753</v>
      </c>
      <c r="L16" s="22">
        <v>61191</v>
      </c>
      <c r="M16" s="22">
        <v>69310</v>
      </c>
      <c r="N16" s="23">
        <v>267</v>
      </c>
      <c r="O16" s="6"/>
    </row>
    <row r="17" spans="1:15" ht="14.25">
      <c r="A17" s="31" t="s">
        <v>238</v>
      </c>
      <c r="B17" s="22">
        <v>5966483</v>
      </c>
      <c r="C17" s="22">
        <v>252168</v>
      </c>
      <c r="D17" s="22">
        <v>692242</v>
      </c>
      <c r="E17" s="22">
        <v>218695</v>
      </c>
      <c r="F17" s="22">
        <v>38230</v>
      </c>
      <c r="G17" s="22">
        <v>0</v>
      </c>
      <c r="H17" s="22">
        <v>9789</v>
      </c>
      <c r="I17" s="22">
        <v>47008</v>
      </c>
      <c r="J17" s="22">
        <v>0</v>
      </c>
      <c r="K17" s="22">
        <v>9757</v>
      </c>
      <c r="L17" s="22">
        <v>2021</v>
      </c>
      <c r="M17" s="22">
        <v>17754</v>
      </c>
      <c r="N17" s="23">
        <v>348988</v>
      </c>
      <c r="O17" s="6"/>
    </row>
    <row r="18" spans="1:15" ht="14.25">
      <c r="A18" s="31" t="s">
        <v>239</v>
      </c>
      <c r="B18" s="22">
        <v>4759758</v>
      </c>
      <c r="C18" s="22">
        <v>564678</v>
      </c>
      <c r="D18" s="22">
        <v>1127879</v>
      </c>
      <c r="E18" s="22">
        <v>305125</v>
      </c>
      <c r="F18" s="22">
        <v>24991</v>
      </c>
      <c r="G18" s="22">
        <v>41246</v>
      </c>
      <c r="H18" s="22">
        <v>15700</v>
      </c>
      <c r="I18" s="22">
        <v>17827</v>
      </c>
      <c r="J18" s="22">
        <v>0</v>
      </c>
      <c r="K18" s="22">
        <v>16447</v>
      </c>
      <c r="L18" s="22">
        <v>585744</v>
      </c>
      <c r="M18" s="22">
        <v>60476</v>
      </c>
      <c r="N18" s="23">
        <v>60323</v>
      </c>
      <c r="O18" s="6"/>
    </row>
    <row r="19" spans="1:15" ht="14.25">
      <c r="A19" s="31" t="s">
        <v>240</v>
      </c>
      <c r="B19" s="22">
        <v>1769882</v>
      </c>
      <c r="C19" s="22">
        <v>166575</v>
      </c>
      <c r="D19" s="22">
        <v>396020</v>
      </c>
      <c r="E19" s="22">
        <v>126378</v>
      </c>
      <c r="F19" s="22">
        <v>10323</v>
      </c>
      <c r="G19" s="22">
        <v>30193</v>
      </c>
      <c r="H19" s="22">
        <v>18338</v>
      </c>
      <c r="I19" s="22">
        <v>16005</v>
      </c>
      <c r="J19" s="22">
        <v>0</v>
      </c>
      <c r="K19" s="22">
        <v>13968</v>
      </c>
      <c r="L19" s="22">
        <v>35652</v>
      </c>
      <c r="M19" s="22">
        <v>57201</v>
      </c>
      <c r="N19" s="23">
        <v>87962</v>
      </c>
      <c r="O19" s="6"/>
    </row>
    <row r="20" spans="1:15" ht="14.25">
      <c r="A20" s="31" t="s">
        <v>241</v>
      </c>
      <c r="B20" s="22">
        <v>60086725</v>
      </c>
      <c r="C20" s="22">
        <v>755205</v>
      </c>
      <c r="D20" s="22">
        <v>1108281</v>
      </c>
      <c r="E20" s="22">
        <v>217201</v>
      </c>
      <c r="F20" s="22">
        <v>17266</v>
      </c>
      <c r="G20" s="22">
        <v>4029</v>
      </c>
      <c r="H20" s="22">
        <v>256</v>
      </c>
      <c r="I20" s="22">
        <v>22108</v>
      </c>
      <c r="J20" s="22">
        <v>0</v>
      </c>
      <c r="K20" s="22">
        <v>11745</v>
      </c>
      <c r="L20" s="22">
        <v>27989</v>
      </c>
      <c r="M20" s="22">
        <v>60977</v>
      </c>
      <c r="N20" s="23">
        <v>746710</v>
      </c>
      <c r="O20" s="6"/>
    </row>
    <row r="21" spans="1:15" ht="14.25">
      <c r="A21" s="31" t="s">
        <v>242</v>
      </c>
      <c r="B21" s="22">
        <v>5163428</v>
      </c>
      <c r="C21" s="22">
        <v>260985</v>
      </c>
      <c r="D21" s="22">
        <v>436031</v>
      </c>
      <c r="E21" s="22">
        <v>98618</v>
      </c>
      <c r="F21" s="22">
        <v>7385</v>
      </c>
      <c r="G21" s="22">
        <v>0</v>
      </c>
      <c r="H21" s="22">
        <v>0</v>
      </c>
      <c r="I21" s="22">
        <v>0</v>
      </c>
      <c r="J21" s="22">
        <v>1963</v>
      </c>
      <c r="K21" s="22">
        <v>985</v>
      </c>
      <c r="L21" s="22">
        <v>219852</v>
      </c>
      <c r="M21" s="22">
        <v>78502</v>
      </c>
      <c r="N21" s="23">
        <v>28726</v>
      </c>
      <c r="O21" s="6"/>
    </row>
    <row r="22" spans="1:15" ht="14.25">
      <c r="A22" s="31" t="s">
        <v>243</v>
      </c>
      <c r="B22" s="22">
        <v>9758182</v>
      </c>
      <c r="C22" s="22">
        <v>514044</v>
      </c>
      <c r="D22" s="22">
        <v>887968</v>
      </c>
      <c r="E22" s="22">
        <v>355185</v>
      </c>
      <c r="F22" s="22">
        <v>9943</v>
      </c>
      <c r="G22" s="22">
        <v>0</v>
      </c>
      <c r="H22" s="22">
        <v>3550</v>
      </c>
      <c r="I22" s="22">
        <v>7311</v>
      </c>
      <c r="J22" s="22">
        <v>0</v>
      </c>
      <c r="K22" s="22">
        <v>16897</v>
      </c>
      <c r="L22" s="22">
        <v>69556</v>
      </c>
      <c r="M22" s="22">
        <v>49485</v>
      </c>
      <c r="N22" s="23">
        <v>376041</v>
      </c>
      <c r="O22" s="6"/>
    </row>
    <row r="23" spans="1:15" s="4" customFormat="1" ht="14.25">
      <c r="A23" s="31" t="s">
        <v>244</v>
      </c>
      <c r="B23" s="22">
        <v>3675855</v>
      </c>
      <c r="C23" s="22">
        <v>115974</v>
      </c>
      <c r="D23" s="22">
        <v>262618</v>
      </c>
      <c r="E23" s="22">
        <v>95974</v>
      </c>
      <c r="F23" s="22">
        <v>7637</v>
      </c>
      <c r="G23" s="22">
        <v>0</v>
      </c>
      <c r="H23" s="22">
        <v>681</v>
      </c>
      <c r="I23" s="22">
        <v>13716</v>
      </c>
      <c r="J23" s="22">
        <v>10647</v>
      </c>
      <c r="K23" s="22">
        <v>9573</v>
      </c>
      <c r="L23" s="22">
        <v>54305</v>
      </c>
      <c r="M23" s="22">
        <v>1513</v>
      </c>
      <c r="N23" s="23">
        <v>68572</v>
      </c>
      <c r="O23" s="6"/>
    </row>
    <row r="24" spans="1:15" ht="14.25">
      <c r="A24" s="31" t="s">
        <v>245</v>
      </c>
      <c r="B24" s="22">
        <v>2649772</v>
      </c>
      <c r="C24" s="22">
        <v>105974</v>
      </c>
      <c r="D24" s="22">
        <v>272640</v>
      </c>
      <c r="E24" s="22">
        <v>87015</v>
      </c>
      <c r="F24" s="22">
        <v>43104</v>
      </c>
      <c r="G24" s="22">
        <v>3493</v>
      </c>
      <c r="H24" s="22">
        <v>1027</v>
      </c>
      <c r="I24" s="22">
        <v>13226</v>
      </c>
      <c r="J24" s="22">
        <v>0</v>
      </c>
      <c r="K24" s="22">
        <v>21535</v>
      </c>
      <c r="L24" s="22">
        <v>17761</v>
      </c>
      <c r="M24" s="22">
        <v>5520</v>
      </c>
      <c r="N24" s="23">
        <v>79959</v>
      </c>
      <c r="O24" s="6"/>
    </row>
    <row r="25" spans="1:15" ht="14.25">
      <c r="A25" s="31" t="s">
        <v>246</v>
      </c>
      <c r="B25" s="22">
        <v>821713</v>
      </c>
      <c r="C25" s="22">
        <v>50472</v>
      </c>
      <c r="D25" s="22">
        <v>160162</v>
      </c>
      <c r="E25" s="22">
        <v>22820</v>
      </c>
      <c r="F25" s="22">
        <v>48291</v>
      </c>
      <c r="G25" s="22">
        <v>0</v>
      </c>
      <c r="H25" s="22">
        <v>0</v>
      </c>
      <c r="I25" s="22">
        <v>0</v>
      </c>
      <c r="J25" s="22">
        <v>0</v>
      </c>
      <c r="K25" s="22">
        <v>258</v>
      </c>
      <c r="L25" s="22">
        <v>932</v>
      </c>
      <c r="M25" s="22">
        <v>0</v>
      </c>
      <c r="N25" s="23">
        <v>87861</v>
      </c>
      <c r="O25" s="6"/>
    </row>
    <row r="26" spans="1:15" ht="14.25">
      <c r="A26" s="31" t="s">
        <v>247</v>
      </c>
      <c r="B26" s="22">
        <v>324744</v>
      </c>
      <c r="C26" s="22">
        <v>23004</v>
      </c>
      <c r="D26" s="22">
        <v>115778</v>
      </c>
      <c r="E26" s="22">
        <v>76600</v>
      </c>
      <c r="F26" s="22">
        <v>2106</v>
      </c>
      <c r="G26" s="22">
        <v>385</v>
      </c>
      <c r="H26" s="22">
        <v>740</v>
      </c>
      <c r="I26" s="22">
        <v>8013</v>
      </c>
      <c r="J26" s="22">
        <v>0</v>
      </c>
      <c r="K26" s="22">
        <v>0</v>
      </c>
      <c r="L26" s="22">
        <v>20282</v>
      </c>
      <c r="M26" s="22">
        <v>7652</v>
      </c>
      <c r="N26" s="23">
        <v>0</v>
      </c>
      <c r="O26" s="6"/>
    </row>
    <row r="27" spans="1:15" ht="14.25">
      <c r="A27" s="31" t="s">
        <v>248</v>
      </c>
      <c r="B27" s="22">
        <v>2063889</v>
      </c>
      <c r="C27" s="22">
        <v>91552</v>
      </c>
      <c r="D27" s="22">
        <v>562003</v>
      </c>
      <c r="E27" s="22">
        <v>253004</v>
      </c>
      <c r="F27" s="22">
        <v>116309</v>
      </c>
      <c r="G27" s="22">
        <v>74067</v>
      </c>
      <c r="H27" s="22">
        <v>898</v>
      </c>
      <c r="I27" s="22">
        <v>27383</v>
      </c>
      <c r="J27" s="22">
        <v>5025</v>
      </c>
      <c r="K27" s="22">
        <v>13878</v>
      </c>
      <c r="L27" s="22">
        <v>4621</v>
      </c>
      <c r="M27" s="22">
        <v>64353</v>
      </c>
      <c r="N27" s="23">
        <v>2465</v>
      </c>
      <c r="O27" s="6"/>
    </row>
    <row r="28" spans="1:15" ht="14.25">
      <c r="A28" s="31" t="s">
        <v>249</v>
      </c>
      <c r="B28" s="22">
        <v>596348</v>
      </c>
      <c r="C28" s="22">
        <v>68723</v>
      </c>
      <c r="D28" s="22">
        <v>230195</v>
      </c>
      <c r="E28" s="22">
        <v>160419</v>
      </c>
      <c r="F28" s="22">
        <v>12032</v>
      </c>
      <c r="G28" s="22">
        <v>39680</v>
      </c>
      <c r="H28" s="22">
        <v>1913</v>
      </c>
      <c r="I28" s="22">
        <v>158</v>
      </c>
      <c r="J28" s="22">
        <v>0</v>
      </c>
      <c r="K28" s="22">
        <v>2672</v>
      </c>
      <c r="L28" s="22">
        <v>12059</v>
      </c>
      <c r="M28" s="22">
        <v>0</v>
      </c>
      <c r="N28" s="23">
        <v>1262</v>
      </c>
      <c r="O28" s="6"/>
    </row>
    <row r="29" spans="1:15" ht="14.25">
      <c r="A29" s="30" t="s">
        <v>68</v>
      </c>
      <c r="B29" s="24">
        <v>1082011</v>
      </c>
      <c r="C29" s="24">
        <v>62039</v>
      </c>
      <c r="D29" s="24">
        <v>217816</v>
      </c>
      <c r="E29" s="24">
        <v>50261</v>
      </c>
      <c r="F29" s="24">
        <v>38567</v>
      </c>
      <c r="G29" s="24">
        <v>0</v>
      </c>
      <c r="H29" s="24">
        <v>0</v>
      </c>
      <c r="I29" s="24">
        <v>22238</v>
      </c>
      <c r="J29" s="24">
        <v>103</v>
      </c>
      <c r="K29" s="24">
        <v>44189</v>
      </c>
      <c r="L29" s="24">
        <v>59436</v>
      </c>
      <c r="M29" s="24">
        <v>0</v>
      </c>
      <c r="N29" s="25">
        <v>3022</v>
      </c>
      <c r="O29" s="6"/>
    </row>
    <row r="30" spans="1:15" s="4" customFormat="1" ht="14.25">
      <c r="A30" s="31" t="s">
        <v>251</v>
      </c>
      <c r="B30" s="22">
        <v>1053212</v>
      </c>
      <c r="C30" s="22">
        <v>61085</v>
      </c>
      <c r="D30" s="22">
        <v>215647</v>
      </c>
      <c r="E30" s="22">
        <v>50261</v>
      </c>
      <c r="F30" s="22">
        <v>38567</v>
      </c>
      <c r="G30" s="22">
        <v>0</v>
      </c>
      <c r="H30" s="22">
        <v>0</v>
      </c>
      <c r="I30" s="22">
        <v>22238</v>
      </c>
      <c r="J30" s="22">
        <v>103</v>
      </c>
      <c r="K30" s="22">
        <v>44189</v>
      </c>
      <c r="L30" s="22">
        <v>57267</v>
      </c>
      <c r="M30" s="22">
        <v>0</v>
      </c>
      <c r="N30" s="23">
        <v>3022</v>
      </c>
      <c r="O30" s="6"/>
    </row>
    <row r="31" spans="1:15" s="4" customFormat="1" ht="14.25">
      <c r="A31" s="31" t="s">
        <v>252</v>
      </c>
      <c r="B31" s="22">
        <v>28799</v>
      </c>
      <c r="C31" s="22">
        <v>954</v>
      </c>
      <c r="D31" s="22">
        <v>2169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2169</v>
      </c>
      <c r="M31" s="22">
        <v>0</v>
      </c>
      <c r="N31" s="23">
        <v>0</v>
      </c>
      <c r="O31" s="6"/>
    </row>
    <row r="32" spans="1:15" s="4" customFormat="1" ht="22.5">
      <c r="A32" s="63" t="s">
        <v>455</v>
      </c>
      <c r="B32" s="59">
        <f>B33+B34</f>
        <v>8393179</v>
      </c>
      <c r="C32" s="59">
        <f aca="true" t="shared" si="0" ref="C32:N32">C33+C34</f>
        <v>278441</v>
      </c>
      <c r="D32" s="59">
        <f t="shared" si="0"/>
        <v>1124047</v>
      </c>
      <c r="E32" s="59">
        <f t="shared" si="0"/>
        <v>3366</v>
      </c>
      <c r="F32" s="59">
        <f t="shared" si="0"/>
        <v>0</v>
      </c>
      <c r="G32" s="59">
        <f t="shared" si="0"/>
        <v>211528</v>
      </c>
      <c r="H32" s="59">
        <f t="shared" si="0"/>
        <v>209</v>
      </c>
      <c r="I32" s="59">
        <f t="shared" si="0"/>
        <v>0</v>
      </c>
      <c r="J32" s="59">
        <f t="shared" si="0"/>
        <v>0</v>
      </c>
      <c r="K32" s="59">
        <f t="shared" si="0"/>
        <v>0</v>
      </c>
      <c r="L32" s="59">
        <f t="shared" si="0"/>
        <v>868108</v>
      </c>
      <c r="M32" s="59">
        <f t="shared" si="0"/>
        <v>5278</v>
      </c>
      <c r="N32" s="60">
        <f t="shared" si="0"/>
        <v>35558</v>
      </c>
      <c r="O32" s="6"/>
    </row>
    <row r="33" spans="1:15" ht="24">
      <c r="A33" s="72" t="s">
        <v>518</v>
      </c>
      <c r="B33" s="73">
        <v>208606</v>
      </c>
      <c r="C33" s="73">
        <v>7203</v>
      </c>
      <c r="D33" s="73">
        <v>16642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4295</v>
      </c>
      <c r="M33" s="73">
        <v>4785</v>
      </c>
      <c r="N33" s="74">
        <v>7562</v>
      </c>
      <c r="O33" s="6"/>
    </row>
    <row r="34" spans="1:15" s="4" customFormat="1" ht="14.25">
      <c r="A34" s="76" t="s">
        <v>519</v>
      </c>
      <c r="B34" s="73">
        <v>8184573</v>
      </c>
      <c r="C34" s="73">
        <v>271238</v>
      </c>
      <c r="D34" s="73">
        <v>1107405</v>
      </c>
      <c r="E34" s="73">
        <v>3366</v>
      </c>
      <c r="F34" s="73">
        <v>0</v>
      </c>
      <c r="G34" s="73">
        <v>211528</v>
      </c>
      <c r="H34" s="73">
        <v>209</v>
      </c>
      <c r="I34" s="73">
        <v>0</v>
      </c>
      <c r="J34" s="73">
        <v>0</v>
      </c>
      <c r="K34" s="73">
        <v>0</v>
      </c>
      <c r="L34" s="73">
        <v>863813</v>
      </c>
      <c r="M34" s="73">
        <v>493</v>
      </c>
      <c r="N34" s="74">
        <v>27996</v>
      </c>
      <c r="O34" s="6"/>
    </row>
    <row r="35" ht="14.25">
      <c r="A35" s="9" t="s">
        <v>253</v>
      </c>
    </row>
    <row r="36" ht="14.25">
      <c r="A36" s="8" t="s">
        <v>1</v>
      </c>
    </row>
    <row r="37" spans="1:15" ht="24" customHeight="1">
      <c r="A37" s="91" t="s">
        <v>254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4" ht="14.25" hidden="1">
      <c r="B38" s="7"/>
      <c r="D38" s="7"/>
    </row>
    <row r="39" spans="1:14" ht="14.25" customHeight="1" hidden="1">
      <c r="A39" s="26" t="s">
        <v>71</v>
      </c>
      <c r="B39" s="28">
        <f aca="true" t="shared" si="1" ref="B39:N39">B7-SUM(B8:B13)-B29-B33-B34</f>
        <v>0</v>
      </c>
      <c r="C39" s="28">
        <f t="shared" si="1"/>
        <v>0</v>
      </c>
      <c r="D39" s="28">
        <f t="shared" si="1"/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  <c r="H39" s="28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0</v>
      </c>
      <c r="N39" s="28">
        <f t="shared" si="1"/>
        <v>0</v>
      </c>
    </row>
    <row r="40" spans="1:14" ht="14.25" customHeight="1" hidden="1">
      <c r="A40" s="26" t="s">
        <v>72</v>
      </c>
      <c r="B40" s="28">
        <f aca="true" t="shared" si="2" ref="B40:N40">B13-SUM(B14:B28)</f>
        <v>0</v>
      </c>
      <c r="C40" s="28">
        <f t="shared" si="2"/>
        <v>0</v>
      </c>
      <c r="D40" s="28">
        <f t="shared" si="2"/>
        <v>0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  <c r="M40" s="28">
        <f t="shared" si="2"/>
        <v>0</v>
      </c>
      <c r="N40" s="28">
        <f t="shared" si="2"/>
        <v>0</v>
      </c>
    </row>
    <row r="41" spans="1:14" ht="14.25" customHeight="1" hidden="1">
      <c r="A41" s="26" t="s">
        <v>73</v>
      </c>
      <c r="B41" s="28">
        <f aca="true" t="shared" si="3" ref="B41:N41">B29-B30-B31</f>
        <v>0</v>
      </c>
      <c r="C41" s="28">
        <f t="shared" si="3"/>
        <v>0</v>
      </c>
      <c r="D41" s="28">
        <f t="shared" si="3"/>
        <v>0</v>
      </c>
      <c r="E41" s="28">
        <f t="shared" si="3"/>
        <v>0</v>
      </c>
      <c r="F41" s="28">
        <f t="shared" si="3"/>
        <v>0</v>
      </c>
      <c r="G41" s="28">
        <f t="shared" si="3"/>
        <v>0</v>
      </c>
      <c r="H41" s="28">
        <f t="shared" si="3"/>
        <v>0</v>
      </c>
      <c r="I41" s="28">
        <f t="shared" si="3"/>
        <v>0</v>
      </c>
      <c r="J41" s="28">
        <f t="shared" si="3"/>
        <v>0</v>
      </c>
      <c r="K41" s="28">
        <f t="shared" si="3"/>
        <v>0</v>
      </c>
      <c r="L41" s="28">
        <f t="shared" si="3"/>
        <v>0</v>
      </c>
      <c r="M41" s="28">
        <f t="shared" si="3"/>
        <v>0</v>
      </c>
      <c r="N41" s="28">
        <f t="shared" si="3"/>
        <v>0</v>
      </c>
    </row>
    <row r="42" spans="1:14" ht="14.25" customHeight="1" hidden="1">
      <c r="A42" s="27" t="s">
        <v>74</v>
      </c>
      <c r="B42" s="28">
        <f>B7-'年月Monthly'!B171</f>
        <v>0</v>
      </c>
      <c r="C42" s="28">
        <f>C7-'年月Monthly'!C171</f>
        <v>0</v>
      </c>
      <c r="D42" s="28">
        <f>D7-'年月Monthly'!D171</f>
        <v>0</v>
      </c>
      <c r="E42" s="28">
        <f>E7-'年月Monthly'!E171</f>
        <v>0</v>
      </c>
      <c r="F42" s="28">
        <f>F7-'年月Monthly'!F171</f>
        <v>0</v>
      </c>
      <c r="G42" s="28">
        <f>G7-'年月Monthly'!G171</f>
        <v>0</v>
      </c>
      <c r="H42" s="28">
        <f>H7-'年月Monthly'!H171</f>
        <v>0</v>
      </c>
      <c r="I42" s="28">
        <f>I7-'年月Monthly'!I171</f>
        <v>0</v>
      </c>
      <c r="J42" s="28">
        <f>J7-'年月Monthly'!J171</f>
        <v>0</v>
      </c>
      <c r="K42" s="28">
        <f>K7-'年月Monthly'!K171</f>
        <v>0</v>
      </c>
      <c r="L42" s="28">
        <f>L7-'年月Monthly'!L171</f>
        <v>0</v>
      </c>
      <c r="M42" s="28">
        <f>M7-'年月Monthly'!M171</f>
        <v>0</v>
      </c>
      <c r="N42" s="28">
        <f>N7-'年月Monthly'!N171</f>
        <v>0</v>
      </c>
    </row>
    <row r="43" ht="14.25" hidden="1"/>
  </sheetData>
  <sheetProtection/>
  <mergeCells count="5">
    <mergeCell ref="A37:O37"/>
    <mergeCell ref="A3:A6"/>
    <mergeCell ref="B3:D4"/>
    <mergeCell ref="E3:L3"/>
    <mergeCell ref="M3:N3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361</v>
      </c>
      <c r="N2" s="2"/>
      <c r="O2" s="6"/>
    </row>
    <row r="3" spans="1:15" ht="14.25">
      <c r="A3" s="86" t="s">
        <v>309</v>
      </c>
      <c r="B3" s="89" t="s">
        <v>310</v>
      </c>
      <c r="C3" s="89"/>
      <c r="D3" s="89"/>
      <c r="E3" s="89" t="s">
        <v>311</v>
      </c>
      <c r="F3" s="89"/>
      <c r="G3" s="89"/>
      <c r="H3" s="89"/>
      <c r="I3" s="89"/>
      <c r="J3" s="89"/>
      <c r="K3" s="89"/>
      <c r="L3" s="89"/>
      <c r="M3" s="89" t="s">
        <v>312</v>
      </c>
      <c r="N3" s="90"/>
      <c r="O3" s="6"/>
    </row>
    <row r="4" spans="1:15" s="3" customFormat="1" ht="21">
      <c r="A4" s="87"/>
      <c r="B4" s="89"/>
      <c r="C4" s="89"/>
      <c r="D4" s="89"/>
      <c r="E4" s="10" t="s">
        <v>313</v>
      </c>
      <c r="F4" s="10" t="s">
        <v>314</v>
      </c>
      <c r="G4" s="10" t="s">
        <v>315</v>
      </c>
      <c r="H4" s="10" t="s">
        <v>316</v>
      </c>
      <c r="I4" s="10" t="s">
        <v>317</v>
      </c>
      <c r="J4" s="10" t="s">
        <v>318</v>
      </c>
      <c r="K4" s="10" t="s">
        <v>319</v>
      </c>
      <c r="L4" s="10" t="s">
        <v>320</v>
      </c>
      <c r="M4" s="10" t="s">
        <v>321</v>
      </c>
      <c r="N4" s="14" t="s">
        <v>322</v>
      </c>
      <c r="O4" s="6"/>
    </row>
    <row r="5" spans="1:15" s="3" customFormat="1" ht="21.75">
      <c r="A5" s="87"/>
      <c r="B5" s="11" t="s">
        <v>323</v>
      </c>
      <c r="C5" s="11" t="s">
        <v>324</v>
      </c>
      <c r="D5" s="11" t="s">
        <v>325</v>
      </c>
      <c r="E5" s="11" t="s">
        <v>325</v>
      </c>
      <c r="F5" s="11" t="s">
        <v>325</v>
      </c>
      <c r="G5" s="11" t="s">
        <v>325</v>
      </c>
      <c r="H5" s="11" t="s">
        <v>325</v>
      </c>
      <c r="I5" s="11" t="s">
        <v>325</v>
      </c>
      <c r="J5" s="11" t="s">
        <v>325</v>
      </c>
      <c r="K5" s="11" t="s">
        <v>325</v>
      </c>
      <c r="L5" s="11" t="s">
        <v>325</v>
      </c>
      <c r="M5" s="10" t="s">
        <v>325</v>
      </c>
      <c r="N5" s="14" t="s">
        <v>325</v>
      </c>
      <c r="O5" s="6"/>
    </row>
    <row r="6" spans="1:15" s="3" customFormat="1" ht="22.5">
      <c r="A6" s="88"/>
      <c r="B6" s="12" t="s">
        <v>326</v>
      </c>
      <c r="C6" s="12" t="s">
        <v>327</v>
      </c>
      <c r="D6" s="12" t="s">
        <v>328</v>
      </c>
      <c r="E6" s="12" t="s">
        <v>328</v>
      </c>
      <c r="F6" s="12" t="s">
        <v>328</v>
      </c>
      <c r="G6" s="12" t="s">
        <v>328</v>
      </c>
      <c r="H6" s="12" t="s">
        <v>328</v>
      </c>
      <c r="I6" s="12" t="s">
        <v>328</v>
      </c>
      <c r="J6" s="12" t="s">
        <v>328</v>
      </c>
      <c r="K6" s="12" t="s">
        <v>328</v>
      </c>
      <c r="L6" s="12" t="s">
        <v>328</v>
      </c>
      <c r="M6" s="13" t="s">
        <v>328</v>
      </c>
      <c r="N6" s="15" t="s">
        <v>328</v>
      </c>
      <c r="O6" s="6"/>
    </row>
    <row r="7" spans="1:15" s="4" customFormat="1" ht="14.25">
      <c r="A7" s="16" t="s">
        <v>329</v>
      </c>
      <c r="B7" s="20">
        <v>261704887</v>
      </c>
      <c r="C7" s="20">
        <v>7741929</v>
      </c>
      <c r="D7" s="20">
        <v>28771809</v>
      </c>
      <c r="E7" s="20">
        <v>13360002</v>
      </c>
      <c r="F7" s="20">
        <v>3336111</v>
      </c>
      <c r="G7" s="20">
        <v>2877884</v>
      </c>
      <c r="H7" s="20">
        <v>226179</v>
      </c>
      <c r="I7" s="20">
        <v>865691</v>
      </c>
      <c r="J7" s="20">
        <v>25567</v>
      </c>
      <c r="K7" s="20">
        <v>1334916</v>
      </c>
      <c r="L7" s="20">
        <v>3063757</v>
      </c>
      <c r="M7" s="20">
        <v>374719</v>
      </c>
      <c r="N7" s="21">
        <v>3306983</v>
      </c>
      <c r="O7" s="6"/>
    </row>
    <row r="8" spans="1:15" s="4" customFormat="1" ht="14.25">
      <c r="A8" s="30" t="s">
        <v>330</v>
      </c>
      <c r="B8" s="24">
        <v>4411808</v>
      </c>
      <c r="C8" s="24">
        <v>413313</v>
      </c>
      <c r="D8" s="24">
        <v>4233716</v>
      </c>
      <c r="E8" s="24">
        <v>2402603</v>
      </c>
      <c r="F8" s="24">
        <v>682473</v>
      </c>
      <c r="G8" s="24">
        <v>380975</v>
      </c>
      <c r="H8" s="24">
        <v>3857</v>
      </c>
      <c r="I8" s="24">
        <v>165041</v>
      </c>
      <c r="J8" s="24">
        <v>730</v>
      </c>
      <c r="K8" s="24">
        <v>21940</v>
      </c>
      <c r="L8" s="24">
        <v>89149</v>
      </c>
      <c r="M8" s="24">
        <v>8166</v>
      </c>
      <c r="N8" s="25">
        <v>478782</v>
      </c>
      <c r="O8" s="6"/>
    </row>
    <row r="9" spans="1:15" ht="14.25">
      <c r="A9" s="30" t="s">
        <v>331</v>
      </c>
      <c r="B9" s="24">
        <v>7182690</v>
      </c>
      <c r="C9" s="24">
        <v>186959</v>
      </c>
      <c r="D9" s="24">
        <v>1895631</v>
      </c>
      <c r="E9" s="24">
        <v>960288</v>
      </c>
      <c r="F9" s="24">
        <v>336830</v>
      </c>
      <c r="G9" s="24">
        <v>134386</v>
      </c>
      <c r="H9" s="24">
        <v>11148</v>
      </c>
      <c r="I9" s="24">
        <v>192541</v>
      </c>
      <c r="J9" s="24">
        <v>0</v>
      </c>
      <c r="K9" s="24">
        <v>4916</v>
      </c>
      <c r="L9" s="24">
        <v>255522</v>
      </c>
      <c r="M9" s="24">
        <v>0</v>
      </c>
      <c r="N9" s="25">
        <v>0</v>
      </c>
      <c r="O9" s="6"/>
    </row>
    <row r="10" spans="1:15" s="4" customFormat="1" ht="14.25">
      <c r="A10" s="30" t="s">
        <v>332</v>
      </c>
      <c r="B10" s="24">
        <v>9370445</v>
      </c>
      <c r="C10" s="24">
        <v>894781</v>
      </c>
      <c r="D10" s="24">
        <v>3827671</v>
      </c>
      <c r="E10" s="24">
        <v>2090336</v>
      </c>
      <c r="F10" s="24">
        <v>490517</v>
      </c>
      <c r="G10" s="24">
        <v>544</v>
      </c>
      <c r="H10" s="24">
        <v>95984</v>
      </c>
      <c r="I10" s="24">
        <v>76523</v>
      </c>
      <c r="J10" s="24">
        <v>4355</v>
      </c>
      <c r="K10" s="24">
        <v>69713</v>
      </c>
      <c r="L10" s="24">
        <v>598176</v>
      </c>
      <c r="M10" s="24">
        <v>0</v>
      </c>
      <c r="N10" s="25">
        <v>401523</v>
      </c>
      <c r="O10" s="6"/>
    </row>
    <row r="11" spans="1:15" ht="14.25">
      <c r="A11" s="30" t="s">
        <v>333</v>
      </c>
      <c r="B11" s="24">
        <v>15427060</v>
      </c>
      <c r="C11" s="24">
        <v>1001584</v>
      </c>
      <c r="D11" s="24">
        <v>2629218</v>
      </c>
      <c r="E11" s="24">
        <v>1231935</v>
      </c>
      <c r="F11" s="24">
        <v>287511</v>
      </c>
      <c r="G11" s="24">
        <v>529122</v>
      </c>
      <c r="H11" s="24">
        <v>3919</v>
      </c>
      <c r="I11" s="24">
        <v>62632</v>
      </c>
      <c r="J11" s="24">
        <v>0</v>
      </c>
      <c r="K11" s="24">
        <v>301952</v>
      </c>
      <c r="L11" s="24">
        <v>132767</v>
      </c>
      <c r="M11" s="24">
        <v>0</v>
      </c>
      <c r="N11" s="25">
        <v>79380</v>
      </c>
      <c r="O11" s="6"/>
    </row>
    <row r="12" spans="1:15" ht="14.25">
      <c r="A12" s="30" t="s">
        <v>334</v>
      </c>
      <c r="B12" s="24">
        <v>99902509</v>
      </c>
      <c r="C12" s="24">
        <v>716180</v>
      </c>
      <c r="D12" s="24">
        <v>2666519</v>
      </c>
      <c r="E12" s="24">
        <v>1295256</v>
      </c>
      <c r="F12" s="24">
        <v>626925</v>
      </c>
      <c r="G12" s="24">
        <v>243007</v>
      </c>
      <c r="H12" s="24">
        <v>42963</v>
      </c>
      <c r="I12" s="24">
        <v>102854</v>
      </c>
      <c r="J12" s="24">
        <v>2724</v>
      </c>
      <c r="K12" s="24">
        <v>127064</v>
      </c>
      <c r="L12" s="24">
        <v>165605</v>
      </c>
      <c r="M12" s="24">
        <v>0</v>
      </c>
      <c r="N12" s="25">
        <v>60121</v>
      </c>
      <c r="O12" s="6"/>
    </row>
    <row r="13" spans="1:15" ht="14.25">
      <c r="A13" s="30" t="s">
        <v>335</v>
      </c>
      <c r="B13" s="24">
        <v>115094192</v>
      </c>
      <c r="C13" s="24">
        <v>4197288</v>
      </c>
      <c r="D13" s="24">
        <v>12263607</v>
      </c>
      <c r="E13" s="24">
        <v>5282630</v>
      </c>
      <c r="F13" s="24">
        <v>859050</v>
      </c>
      <c r="G13" s="24">
        <v>1117082</v>
      </c>
      <c r="H13" s="24">
        <v>53117</v>
      </c>
      <c r="I13" s="24">
        <v>254730</v>
      </c>
      <c r="J13" s="24">
        <v>17727</v>
      </c>
      <c r="K13" s="24">
        <v>749562</v>
      </c>
      <c r="L13" s="24">
        <v>1296138</v>
      </c>
      <c r="M13" s="24">
        <v>361197</v>
      </c>
      <c r="N13" s="25">
        <v>2272374</v>
      </c>
      <c r="O13" s="6"/>
    </row>
    <row r="14" spans="1:15" ht="14.25">
      <c r="A14" s="31" t="s">
        <v>336</v>
      </c>
      <c r="B14" s="22">
        <v>4865387</v>
      </c>
      <c r="C14" s="22">
        <v>264424</v>
      </c>
      <c r="D14" s="22">
        <v>636671</v>
      </c>
      <c r="E14" s="22">
        <v>188403</v>
      </c>
      <c r="F14" s="22">
        <v>19189</v>
      </c>
      <c r="G14" s="22">
        <v>2327</v>
      </c>
      <c r="H14" s="22">
        <v>1597</v>
      </c>
      <c r="I14" s="22">
        <v>25688</v>
      </c>
      <c r="J14" s="22">
        <v>0</v>
      </c>
      <c r="K14" s="22">
        <v>37880</v>
      </c>
      <c r="L14" s="22">
        <v>1505</v>
      </c>
      <c r="M14" s="22">
        <v>17503</v>
      </c>
      <c r="N14" s="23">
        <v>342579</v>
      </c>
      <c r="O14" s="6"/>
    </row>
    <row r="15" spans="1:15" ht="14.25">
      <c r="A15" s="31" t="s">
        <v>337</v>
      </c>
      <c r="B15" s="22">
        <v>10434283</v>
      </c>
      <c r="C15" s="22">
        <v>828817</v>
      </c>
      <c r="D15" s="22">
        <v>4152387</v>
      </c>
      <c r="E15" s="22">
        <v>2204632</v>
      </c>
      <c r="F15" s="22">
        <v>376068</v>
      </c>
      <c r="G15" s="22">
        <v>719443</v>
      </c>
      <c r="H15" s="22">
        <v>2892</v>
      </c>
      <c r="I15" s="22">
        <v>19510</v>
      </c>
      <c r="J15" s="22">
        <v>6581</v>
      </c>
      <c r="K15" s="22">
        <v>448631</v>
      </c>
      <c r="L15" s="22">
        <v>128944</v>
      </c>
      <c r="M15" s="22">
        <v>47774</v>
      </c>
      <c r="N15" s="23">
        <v>197912</v>
      </c>
      <c r="O15" s="6"/>
    </row>
    <row r="16" spans="1:15" ht="14.25">
      <c r="A16" s="31" t="s">
        <v>338</v>
      </c>
      <c r="B16" s="22">
        <v>2266990</v>
      </c>
      <c r="C16" s="22">
        <v>246073</v>
      </c>
      <c r="D16" s="22">
        <v>1290017</v>
      </c>
      <c r="E16" s="22">
        <v>688370</v>
      </c>
      <c r="F16" s="22">
        <v>63556</v>
      </c>
      <c r="G16" s="22">
        <v>279610</v>
      </c>
      <c r="H16" s="22">
        <v>1911</v>
      </c>
      <c r="I16" s="22">
        <v>20338</v>
      </c>
      <c r="J16" s="22">
        <v>0</v>
      </c>
      <c r="K16" s="22">
        <v>139139</v>
      </c>
      <c r="L16" s="22">
        <v>63467</v>
      </c>
      <c r="M16" s="22">
        <v>33380</v>
      </c>
      <c r="N16" s="23">
        <v>246</v>
      </c>
      <c r="O16" s="6"/>
    </row>
    <row r="17" spans="1:15" ht="14.25">
      <c r="A17" s="31" t="s">
        <v>339</v>
      </c>
      <c r="B17" s="22">
        <v>4704007</v>
      </c>
      <c r="C17" s="22">
        <v>267282</v>
      </c>
      <c r="D17" s="22">
        <v>697573</v>
      </c>
      <c r="E17" s="22">
        <v>237066</v>
      </c>
      <c r="F17" s="22">
        <v>22127</v>
      </c>
      <c r="G17" s="22">
        <v>0</v>
      </c>
      <c r="H17" s="22">
        <v>336</v>
      </c>
      <c r="I17" s="22">
        <v>15353</v>
      </c>
      <c r="J17" s="22">
        <v>0</v>
      </c>
      <c r="K17" s="22">
        <v>14941</v>
      </c>
      <c r="L17" s="22">
        <v>19990</v>
      </c>
      <c r="M17" s="22">
        <v>19661</v>
      </c>
      <c r="N17" s="23">
        <v>368099</v>
      </c>
      <c r="O17" s="6"/>
    </row>
    <row r="18" spans="1:15" ht="14.25">
      <c r="A18" s="31" t="s">
        <v>340</v>
      </c>
      <c r="B18" s="22">
        <v>6164630</v>
      </c>
      <c r="C18" s="22">
        <v>546764</v>
      </c>
      <c r="D18" s="22">
        <v>1057315</v>
      </c>
      <c r="E18" s="22">
        <v>369065</v>
      </c>
      <c r="F18" s="22">
        <v>20200</v>
      </c>
      <c r="G18" s="22">
        <v>49420</v>
      </c>
      <c r="H18" s="22">
        <v>5138</v>
      </c>
      <c r="I18" s="22">
        <v>17200</v>
      </c>
      <c r="J18" s="22">
        <v>0</v>
      </c>
      <c r="K18" s="22">
        <v>10225</v>
      </c>
      <c r="L18" s="22">
        <v>528301</v>
      </c>
      <c r="M18" s="22">
        <v>20072</v>
      </c>
      <c r="N18" s="23">
        <v>37694</v>
      </c>
      <c r="O18" s="6"/>
    </row>
    <row r="19" spans="1:15" ht="14.25">
      <c r="A19" s="31" t="s">
        <v>341</v>
      </c>
      <c r="B19" s="22">
        <v>2875323</v>
      </c>
      <c r="C19" s="22">
        <v>203668</v>
      </c>
      <c r="D19" s="22">
        <v>416579</v>
      </c>
      <c r="E19" s="22">
        <v>124701</v>
      </c>
      <c r="F19" s="22">
        <v>6189</v>
      </c>
      <c r="G19" s="22">
        <v>22652</v>
      </c>
      <c r="H19" s="22">
        <v>10148</v>
      </c>
      <c r="I19" s="22">
        <v>7189</v>
      </c>
      <c r="J19" s="22">
        <v>0</v>
      </c>
      <c r="K19" s="22">
        <v>17888</v>
      </c>
      <c r="L19" s="22">
        <v>30722</v>
      </c>
      <c r="M19" s="22">
        <v>69737</v>
      </c>
      <c r="N19" s="23">
        <v>127353</v>
      </c>
      <c r="O19" s="6"/>
    </row>
    <row r="20" spans="1:15" ht="14.25">
      <c r="A20" s="31" t="s">
        <v>342</v>
      </c>
      <c r="B20" s="22">
        <v>61179123</v>
      </c>
      <c r="C20" s="22">
        <v>638316</v>
      </c>
      <c r="D20" s="22">
        <v>928599</v>
      </c>
      <c r="E20" s="22">
        <v>197795</v>
      </c>
      <c r="F20" s="22">
        <v>3584</v>
      </c>
      <c r="G20" s="22">
        <v>630</v>
      </c>
      <c r="H20" s="22">
        <v>2723</v>
      </c>
      <c r="I20" s="22">
        <v>11158</v>
      </c>
      <c r="J20" s="22">
        <v>0</v>
      </c>
      <c r="K20" s="22">
        <v>29188</v>
      </c>
      <c r="L20" s="22">
        <v>22888</v>
      </c>
      <c r="M20" s="22">
        <v>35080</v>
      </c>
      <c r="N20" s="23">
        <v>625553</v>
      </c>
      <c r="O20" s="6"/>
    </row>
    <row r="21" spans="1:15" ht="14.25">
      <c r="A21" s="31" t="s">
        <v>343</v>
      </c>
      <c r="B21" s="22">
        <v>1767451</v>
      </c>
      <c r="C21" s="22">
        <v>250906</v>
      </c>
      <c r="D21" s="22">
        <v>432309</v>
      </c>
      <c r="E21" s="22">
        <v>104179</v>
      </c>
      <c r="F21" s="22">
        <v>16655</v>
      </c>
      <c r="G21" s="22">
        <v>0</v>
      </c>
      <c r="H21" s="22">
        <v>0</v>
      </c>
      <c r="I21" s="22">
        <v>0</v>
      </c>
      <c r="J21" s="22">
        <v>2536</v>
      </c>
      <c r="K21" s="22">
        <v>2424</v>
      </c>
      <c r="L21" s="22">
        <v>254976</v>
      </c>
      <c r="M21" s="22">
        <v>25331</v>
      </c>
      <c r="N21" s="23">
        <v>26208</v>
      </c>
      <c r="O21" s="6"/>
    </row>
    <row r="22" spans="1:15" ht="14.25">
      <c r="A22" s="31" t="s">
        <v>344</v>
      </c>
      <c r="B22" s="22">
        <v>12176058</v>
      </c>
      <c r="C22" s="22">
        <v>480203</v>
      </c>
      <c r="D22" s="22">
        <v>708112</v>
      </c>
      <c r="E22" s="22">
        <v>193082</v>
      </c>
      <c r="F22" s="22">
        <v>6512</v>
      </c>
      <c r="G22" s="22">
        <v>971</v>
      </c>
      <c r="H22" s="22">
        <v>2623</v>
      </c>
      <c r="I22" s="22">
        <v>11875</v>
      </c>
      <c r="J22" s="22">
        <v>0</v>
      </c>
      <c r="K22" s="22">
        <v>7215</v>
      </c>
      <c r="L22" s="22">
        <v>89208</v>
      </c>
      <c r="M22" s="22">
        <v>39781</v>
      </c>
      <c r="N22" s="23">
        <v>356845</v>
      </c>
      <c r="O22" s="6"/>
    </row>
    <row r="23" spans="1:15" s="4" customFormat="1" ht="14.25">
      <c r="A23" s="31" t="s">
        <v>345</v>
      </c>
      <c r="B23" s="22">
        <v>1961969</v>
      </c>
      <c r="C23" s="22">
        <v>97128</v>
      </c>
      <c r="D23" s="22">
        <v>269828</v>
      </c>
      <c r="E23" s="22">
        <v>92248</v>
      </c>
      <c r="F23" s="22">
        <v>17324</v>
      </c>
      <c r="G23" s="22">
        <v>0</v>
      </c>
      <c r="H23" s="22">
        <v>417</v>
      </c>
      <c r="I23" s="22">
        <v>42779</v>
      </c>
      <c r="J23" s="22">
        <v>8227</v>
      </c>
      <c r="K23" s="22">
        <v>3844</v>
      </c>
      <c r="L23" s="22">
        <v>68830</v>
      </c>
      <c r="M23" s="22">
        <v>0</v>
      </c>
      <c r="N23" s="23">
        <v>36159</v>
      </c>
      <c r="O23" s="6"/>
    </row>
    <row r="24" spans="1:15" ht="14.25">
      <c r="A24" s="31" t="s">
        <v>346</v>
      </c>
      <c r="B24" s="22">
        <v>2122774</v>
      </c>
      <c r="C24" s="22">
        <v>100655</v>
      </c>
      <c r="D24" s="22">
        <v>221533</v>
      </c>
      <c r="E24" s="22">
        <v>85152</v>
      </c>
      <c r="F24" s="22">
        <v>18852</v>
      </c>
      <c r="G24" s="22">
        <v>1148</v>
      </c>
      <c r="H24" s="22">
        <v>1355</v>
      </c>
      <c r="I24" s="22">
        <v>900</v>
      </c>
      <c r="J24" s="22">
        <v>0</v>
      </c>
      <c r="K24" s="22">
        <v>25885</v>
      </c>
      <c r="L24" s="22">
        <v>1628</v>
      </c>
      <c r="M24" s="22">
        <v>5946</v>
      </c>
      <c r="N24" s="23">
        <v>80667</v>
      </c>
      <c r="O24" s="6"/>
    </row>
    <row r="25" spans="1:15" ht="14.25">
      <c r="A25" s="31" t="s">
        <v>347</v>
      </c>
      <c r="B25" s="22">
        <v>814257</v>
      </c>
      <c r="C25" s="22">
        <v>38654</v>
      </c>
      <c r="D25" s="22">
        <v>87051</v>
      </c>
      <c r="E25" s="22">
        <v>19162</v>
      </c>
      <c r="F25" s="22">
        <v>3470</v>
      </c>
      <c r="G25" s="22">
        <v>1300</v>
      </c>
      <c r="H25" s="22">
        <v>0</v>
      </c>
      <c r="I25" s="22">
        <v>7745</v>
      </c>
      <c r="J25" s="22">
        <v>0</v>
      </c>
      <c r="K25" s="22">
        <v>1064</v>
      </c>
      <c r="L25" s="22">
        <v>168</v>
      </c>
      <c r="M25" s="22">
        <v>0</v>
      </c>
      <c r="N25" s="23">
        <v>54142</v>
      </c>
      <c r="O25" s="6"/>
    </row>
    <row r="26" spans="1:15" ht="14.25">
      <c r="A26" s="31" t="s">
        <v>348</v>
      </c>
      <c r="B26" s="22">
        <v>787206</v>
      </c>
      <c r="C26" s="22">
        <v>64286</v>
      </c>
      <c r="D26" s="22">
        <v>343246</v>
      </c>
      <c r="E26" s="22">
        <v>160874</v>
      </c>
      <c r="F26" s="22">
        <v>68535</v>
      </c>
      <c r="G26" s="22">
        <v>15586</v>
      </c>
      <c r="H26" s="22">
        <v>22071</v>
      </c>
      <c r="I26" s="22">
        <v>21064</v>
      </c>
      <c r="J26" s="22">
        <v>0</v>
      </c>
      <c r="K26" s="22">
        <v>0</v>
      </c>
      <c r="L26" s="22">
        <v>55116</v>
      </c>
      <c r="M26" s="22">
        <v>0</v>
      </c>
      <c r="N26" s="23">
        <v>0</v>
      </c>
      <c r="O26" s="6"/>
    </row>
    <row r="27" spans="1:15" ht="14.25">
      <c r="A27" s="31" t="s">
        <v>349</v>
      </c>
      <c r="B27" s="22">
        <v>2589678</v>
      </c>
      <c r="C27" s="22">
        <v>103083</v>
      </c>
      <c r="D27" s="22">
        <v>815613</v>
      </c>
      <c r="E27" s="22">
        <v>476200</v>
      </c>
      <c r="F27" s="22">
        <v>207988</v>
      </c>
      <c r="G27" s="22">
        <v>10497</v>
      </c>
      <c r="H27" s="22">
        <v>419</v>
      </c>
      <c r="I27" s="22">
        <v>23832</v>
      </c>
      <c r="J27" s="22">
        <v>383</v>
      </c>
      <c r="K27" s="22">
        <v>4509</v>
      </c>
      <c r="L27" s="22">
        <v>25936</v>
      </c>
      <c r="M27" s="22">
        <v>46932</v>
      </c>
      <c r="N27" s="23">
        <v>18917</v>
      </c>
      <c r="O27" s="6"/>
    </row>
    <row r="28" spans="1:15" ht="14.25">
      <c r="A28" s="31" t="s">
        <v>350</v>
      </c>
      <c r="B28" s="22">
        <v>385056</v>
      </c>
      <c r="C28" s="22">
        <v>67029</v>
      </c>
      <c r="D28" s="22">
        <v>206774</v>
      </c>
      <c r="E28" s="22">
        <v>141701</v>
      </c>
      <c r="F28" s="22">
        <v>8801</v>
      </c>
      <c r="G28" s="22">
        <v>13498</v>
      </c>
      <c r="H28" s="22">
        <v>1487</v>
      </c>
      <c r="I28" s="22">
        <v>30099</v>
      </c>
      <c r="J28" s="22">
        <v>0</v>
      </c>
      <c r="K28" s="22">
        <v>6729</v>
      </c>
      <c r="L28" s="22">
        <v>4459</v>
      </c>
      <c r="M28" s="22">
        <v>0</v>
      </c>
      <c r="N28" s="23">
        <v>0</v>
      </c>
      <c r="O28" s="6"/>
    </row>
    <row r="29" spans="1:15" ht="14.25">
      <c r="A29" s="30" t="s">
        <v>351</v>
      </c>
      <c r="B29" s="24">
        <v>1164940</v>
      </c>
      <c r="C29" s="24">
        <v>54242</v>
      </c>
      <c r="D29" s="24">
        <v>201105</v>
      </c>
      <c r="E29" s="24">
        <v>40636</v>
      </c>
      <c r="F29" s="24">
        <v>52805</v>
      </c>
      <c r="G29" s="24">
        <v>0</v>
      </c>
      <c r="H29" s="24">
        <v>191</v>
      </c>
      <c r="I29" s="24">
        <v>11325</v>
      </c>
      <c r="J29" s="24">
        <v>31</v>
      </c>
      <c r="K29" s="24">
        <v>34475</v>
      </c>
      <c r="L29" s="24">
        <v>59883</v>
      </c>
      <c r="M29" s="24">
        <v>0</v>
      </c>
      <c r="N29" s="25">
        <v>1759</v>
      </c>
      <c r="O29" s="6"/>
    </row>
    <row r="30" spans="1:15" s="4" customFormat="1" ht="14.25">
      <c r="A30" s="31" t="s">
        <v>352</v>
      </c>
      <c r="B30" s="22">
        <v>1161495</v>
      </c>
      <c r="C30" s="22">
        <v>53625</v>
      </c>
      <c r="D30" s="22">
        <v>199809</v>
      </c>
      <c r="E30" s="22">
        <v>40636</v>
      </c>
      <c r="F30" s="22">
        <v>52805</v>
      </c>
      <c r="G30" s="22">
        <v>0</v>
      </c>
      <c r="H30" s="22">
        <v>191</v>
      </c>
      <c r="I30" s="22">
        <v>11325</v>
      </c>
      <c r="J30" s="22">
        <v>31</v>
      </c>
      <c r="K30" s="22">
        <v>34475</v>
      </c>
      <c r="L30" s="22">
        <v>58587</v>
      </c>
      <c r="M30" s="22">
        <v>0</v>
      </c>
      <c r="N30" s="23">
        <v>1759</v>
      </c>
      <c r="O30" s="6"/>
    </row>
    <row r="31" spans="1:15" s="4" customFormat="1" ht="14.25">
      <c r="A31" s="31" t="s">
        <v>353</v>
      </c>
      <c r="B31" s="22">
        <v>3445</v>
      </c>
      <c r="C31" s="22">
        <v>617</v>
      </c>
      <c r="D31" s="22">
        <v>1296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1296</v>
      </c>
      <c r="M31" s="22">
        <v>0</v>
      </c>
      <c r="N31" s="23">
        <v>0</v>
      </c>
      <c r="O31" s="6"/>
    </row>
    <row r="32" spans="1:15" s="4" customFormat="1" ht="22.5">
      <c r="A32" s="63" t="s">
        <v>455</v>
      </c>
      <c r="B32" s="59">
        <f>B33+B34</f>
        <v>9151243</v>
      </c>
      <c r="C32" s="59">
        <f aca="true" t="shared" si="0" ref="C32:N32">C33+C34</f>
        <v>277582</v>
      </c>
      <c r="D32" s="59">
        <f t="shared" si="0"/>
        <v>1054342</v>
      </c>
      <c r="E32" s="59">
        <f t="shared" si="0"/>
        <v>56318</v>
      </c>
      <c r="F32" s="59">
        <f t="shared" si="0"/>
        <v>0</v>
      </c>
      <c r="G32" s="59">
        <f t="shared" si="0"/>
        <v>472768</v>
      </c>
      <c r="H32" s="59">
        <f t="shared" si="0"/>
        <v>15000</v>
      </c>
      <c r="I32" s="59">
        <f t="shared" si="0"/>
        <v>45</v>
      </c>
      <c r="J32" s="59">
        <f t="shared" si="0"/>
        <v>0</v>
      </c>
      <c r="K32" s="59">
        <f t="shared" si="0"/>
        <v>25294</v>
      </c>
      <c r="L32" s="59">
        <f t="shared" si="0"/>
        <v>466517</v>
      </c>
      <c r="M32" s="59">
        <f t="shared" si="0"/>
        <v>5356</v>
      </c>
      <c r="N32" s="60">
        <f t="shared" si="0"/>
        <v>13044</v>
      </c>
      <c r="O32" s="6"/>
    </row>
    <row r="33" spans="1:15" ht="24">
      <c r="A33" s="72" t="s">
        <v>518</v>
      </c>
      <c r="B33" s="73">
        <v>613128</v>
      </c>
      <c r="C33" s="73">
        <v>4129</v>
      </c>
      <c r="D33" s="73">
        <v>9993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2141</v>
      </c>
      <c r="M33" s="73">
        <v>5356</v>
      </c>
      <c r="N33" s="74">
        <v>2496</v>
      </c>
      <c r="O33" s="6"/>
    </row>
    <row r="34" spans="1:15" s="4" customFormat="1" ht="14.25">
      <c r="A34" s="76" t="s">
        <v>519</v>
      </c>
      <c r="B34" s="73">
        <v>8538115</v>
      </c>
      <c r="C34" s="73">
        <v>273453</v>
      </c>
      <c r="D34" s="73">
        <v>1044349</v>
      </c>
      <c r="E34" s="73">
        <v>56318</v>
      </c>
      <c r="F34" s="73">
        <v>0</v>
      </c>
      <c r="G34" s="73">
        <v>472768</v>
      </c>
      <c r="H34" s="73">
        <v>15000</v>
      </c>
      <c r="I34" s="73">
        <v>45</v>
      </c>
      <c r="J34" s="73">
        <v>0</v>
      </c>
      <c r="K34" s="73">
        <v>25294</v>
      </c>
      <c r="L34" s="73">
        <v>464376</v>
      </c>
      <c r="M34" s="73">
        <v>0</v>
      </c>
      <c r="N34" s="74">
        <v>10548</v>
      </c>
      <c r="O34" s="6"/>
    </row>
    <row r="35" ht="14.25">
      <c r="A35" s="9" t="s">
        <v>354</v>
      </c>
    </row>
    <row r="36" ht="14.25">
      <c r="A36" s="8" t="s">
        <v>355</v>
      </c>
    </row>
    <row r="37" spans="1:15" ht="24" customHeight="1">
      <c r="A37" s="91" t="s">
        <v>356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4" ht="14.25">
      <c r="B38" s="7"/>
      <c r="D38" s="7"/>
    </row>
    <row r="39" spans="1:14" ht="14.25" customHeight="1" hidden="1">
      <c r="A39" s="26" t="s">
        <v>357</v>
      </c>
      <c r="B39" s="28">
        <f aca="true" t="shared" si="1" ref="B39:N39">B7-SUM(B8:B13)-B29-B33-B34</f>
        <v>0</v>
      </c>
      <c r="C39" s="28">
        <f t="shared" si="1"/>
        <v>0</v>
      </c>
      <c r="D39" s="28">
        <f t="shared" si="1"/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  <c r="H39" s="28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0</v>
      </c>
      <c r="N39" s="28">
        <f t="shared" si="1"/>
        <v>0</v>
      </c>
    </row>
    <row r="40" spans="1:14" ht="14.25" customHeight="1" hidden="1">
      <c r="A40" s="26" t="s">
        <v>358</v>
      </c>
      <c r="B40" s="28">
        <f aca="true" t="shared" si="2" ref="B40:N40">B13-SUM(B14:B28)</f>
        <v>0</v>
      </c>
      <c r="C40" s="28">
        <f t="shared" si="2"/>
        <v>0</v>
      </c>
      <c r="D40" s="28">
        <f t="shared" si="2"/>
        <v>0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  <c r="M40" s="28">
        <f t="shared" si="2"/>
        <v>0</v>
      </c>
      <c r="N40" s="28">
        <f t="shared" si="2"/>
        <v>0</v>
      </c>
    </row>
    <row r="41" spans="1:14" ht="14.25" customHeight="1" hidden="1">
      <c r="A41" s="26" t="s">
        <v>359</v>
      </c>
      <c r="B41" s="28">
        <f aca="true" t="shared" si="3" ref="B41:N41">B29-B30-B31</f>
        <v>0</v>
      </c>
      <c r="C41" s="28">
        <f t="shared" si="3"/>
        <v>0</v>
      </c>
      <c r="D41" s="28">
        <f t="shared" si="3"/>
        <v>0</v>
      </c>
      <c r="E41" s="28">
        <f t="shared" si="3"/>
        <v>0</v>
      </c>
      <c r="F41" s="28">
        <f t="shared" si="3"/>
        <v>0</v>
      </c>
      <c r="G41" s="28">
        <f t="shared" si="3"/>
        <v>0</v>
      </c>
      <c r="H41" s="28">
        <f t="shared" si="3"/>
        <v>0</v>
      </c>
      <c r="I41" s="28">
        <f t="shared" si="3"/>
        <v>0</v>
      </c>
      <c r="J41" s="28">
        <f t="shared" si="3"/>
        <v>0</v>
      </c>
      <c r="K41" s="28">
        <f t="shared" si="3"/>
        <v>0</v>
      </c>
      <c r="L41" s="28">
        <f t="shared" si="3"/>
        <v>0</v>
      </c>
      <c r="M41" s="28">
        <f t="shared" si="3"/>
        <v>0</v>
      </c>
      <c r="N41" s="28">
        <f t="shared" si="3"/>
        <v>0</v>
      </c>
    </row>
    <row r="42" spans="1:14" ht="14.25" customHeight="1" hidden="1">
      <c r="A42" s="27" t="s">
        <v>360</v>
      </c>
      <c r="B42" s="28">
        <f>B7-'年月Monthly'!B158</f>
        <v>0</v>
      </c>
      <c r="C42" s="28">
        <f>C7-'年月Monthly'!C158</f>
        <v>0</v>
      </c>
      <c r="D42" s="28">
        <f>D7-'年月Monthly'!D158</f>
        <v>0</v>
      </c>
      <c r="E42" s="28">
        <f>E7-'年月Monthly'!E158</f>
        <v>0</v>
      </c>
      <c r="F42" s="28">
        <f>F7-'年月Monthly'!F158</f>
        <v>0</v>
      </c>
      <c r="G42" s="28">
        <f>G7-'年月Monthly'!G158</f>
        <v>0</v>
      </c>
      <c r="H42" s="28">
        <f>H7-'年月Monthly'!H158</f>
        <v>0</v>
      </c>
      <c r="I42" s="28">
        <f>I7-'年月Monthly'!I158</f>
        <v>0</v>
      </c>
      <c r="J42" s="28">
        <f>J7-'年月Monthly'!J158</f>
        <v>0</v>
      </c>
      <c r="K42" s="28">
        <f>K7-'年月Monthly'!K158</f>
        <v>0</v>
      </c>
      <c r="L42" s="28">
        <f>L7-'年月Monthly'!L158</f>
        <v>0</v>
      </c>
      <c r="M42" s="28">
        <f>M7-'年月Monthly'!M158</f>
        <v>0</v>
      </c>
      <c r="N42" s="28">
        <f>N7-'年月Monthly'!N158</f>
        <v>0</v>
      </c>
    </row>
  </sheetData>
  <sheetProtection/>
  <mergeCells count="5">
    <mergeCell ref="A37:O37"/>
    <mergeCell ref="A3:A6"/>
    <mergeCell ref="B3:D4"/>
    <mergeCell ref="E3:L3"/>
    <mergeCell ref="M3:N3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308</v>
      </c>
      <c r="N2" s="2"/>
      <c r="O2" s="6"/>
    </row>
    <row r="3" spans="1:15" ht="14.25">
      <c r="A3" s="86" t="s">
        <v>256</v>
      </c>
      <c r="B3" s="89" t="s">
        <v>257</v>
      </c>
      <c r="C3" s="89"/>
      <c r="D3" s="89"/>
      <c r="E3" s="89" t="s">
        <v>258</v>
      </c>
      <c r="F3" s="89"/>
      <c r="G3" s="89"/>
      <c r="H3" s="89"/>
      <c r="I3" s="89"/>
      <c r="J3" s="89"/>
      <c r="K3" s="89"/>
      <c r="L3" s="89"/>
      <c r="M3" s="89" t="s">
        <v>259</v>
      </c>
      <c r="N3" s="90"/>
      <c r="O3" s="6"/>
    </row>
    <row r="4" spans="1:15" s="3" customFormat="1" ht="21">
      <c r="A4" s="87"/>
      <c r="B4" s="89"/>
      <c r="C4" s="89"/>
      <c r="D4" s="89"/>
      <c r="E4" s="10" t="s">
        <v>260</v>
      </c>
      <c r="F4" s="10" t="s">
        <v>261</v>
      </c>
      <c r="G4" s="10" t="s">
        <v>262</v>
      </c>
      <c r="H4" s="10" t="s">
        <v>263</v>
      </c>
      <c r="I4" s="10" t="s">
        <v>264</v>
      </c>
      <c r="J4" s="10" t="s">
        <v>265</v>
      </c>
      <c r="K4" s="10" t="s">
        <v>266</v>
      </c>
      <c r="L4" s="10" t="s">
        <v>267</v>
      </c>
      <c r="M4" s="10" t="s">
        <v>268</v>
      </c>
      <c r="N4" s="14" t="s">
        <v>269</v>
      </c>
      <c r="O4" s="6"/>
    </row>
    <row r="5" spans="1:15" s="3" customFormat="1" ht="21.75">
      <c r="A5" s="87"/>
      <c r="B5" s="11" t="s">
        <v>270</v>
      </c>
      <c r="C5" s="11" t="s">
        <v>271</v>
      </c>
      <c r="D5" s="11" t="s">
        <v>272</v>
      </c>
      <c r="E5" s="11" t="s">
        <v>272</v>
      </c>
      <c r="F5" s="11" t="s">
        <v>272</v>
      </c>
      <c r="G5" s="11" t="s">
        <v>272</v>
      </c>
      <c r="H5" s="11" t="s">
        <v>272</v>
      </c>
      <c r="I5" s="11" t="s">
        <v>272</v>
      </c>
      <c r="J5" s="11" t="s">
        <v>272</v>
      </c>
      <c r="K5" s="11" t="s">
        <v>272</v>
      </c>
      <c r="L5" s="11" t="s">
        <v>272</v>
      </c>
      <c r="M5" s="10" t="s">
        <v>272</v>
      </c>
      <c r="N5" s="14" t="s">
        <v>272</v>
      </c>
      <c r="O5" s="6"/>
    </row>
    <row r="6" spans="1:15" s="3" customFormat="1" ht="22.5">
      <c r="A6" s="88"/>
      <c r="B6" s="12" t="s">
        <v>273</v>
      </c>
      <c r="C6" s="12" t="s">
        <v>274</v>
      </c>
      <c r="D6" s="12" t="s">
        <v>275</v>
      </c>
      <c r="E6" s="12" t="s">
        <v>275</v>
      </c>
      <c r="F6" s="12" t="s">
        <v>275</v>
      </c>
      <c r="G6" s="12" t="s">
        <v>275</v>
      </c>
      <c r="H6" s="12" t="s">
        <v>275</v>
      </c>
      <c r="I6" s="12" t="s">
        <v>275</v>
      </c>
      <c r="J6" s="12" t="s">
        <v>275</v>
      </c>
      <c r="K6" s="12" t="s">
        <v>275</v>
      </c>
      <c r="L6" s="12" t="s">
        <v>275</v>
      </c>
      <c r="M6" s="13" t="s">
        <v>275</v>
      </c>
      <c r="N6" s="15" t="s">
        <v>275</v>
      </c>
      <c r="O6" s="6"/>
    </row>
    <row r="7" spans="1:15" s="4" customFormat="1" ht="14.25">
      <c r="A7" s="16" t="s">
        <v>276</v>
      </c>
      <c r="B7" s="20">
        <v>222390135</v>
      </c>
      <c r="C7" s="20">
        <v>7562671</v>
      </c>
      <c r="D7" s="20">
        <v>27761024</v>
      </c>
      <c r="E7" s="20">
        <v>12876762</v>
      </c>
      <c r="F7" s="20">
        <v>2632066</v>
      </c>
      <c r="G7" s="20">
        <v>3113513</v>
      </c>
      <c r="H7" s="20">
        <v>306348</v>
      </c>
      <c r="I7" s="20">
        <v>1044101</v>
      </c>
      <c r="J7" s="20">
        <v>16481</v>
      </c>
      <c r="K7" s="20">
        <v>1123305</v>
      </c>
      <c r="L7" s="20">
        <v>3233960</v>
      </c>
      <c r="M7" s="20">
        <v>437446</v>
      </c>
      <c r="N7" s="21">
        <v>2977042</v>
      </c>
      <c r="O7" s="6"/>
    </row>
    <row r="8" spans="1:15" s="4" customFormat="1" ht="14.25">
      <c r="A8" s="30" t="s">
        <v>277</v>
      </c>
      <c r="B8" s="24">
        <v>2599644</v>
      </c>
      <c r="C8" s="24">
        <v>397849</v>
      </c>
      <c r="D8" s="24">
        <v>4115199</v>
      </c>
      <c r="E8" s="24">
        <v>2522078</v>
      </c>
      <c r="F8" s="24">
        <v>532484</v>
      </c>
      <c r="G8" s="24">
        <v>499723</v>
      </c>
      <c r="H8" s="24">
        <v>13646</v>
      </c>
      <c r="I8" s="24">
        <v>156336</v>
      </c>
      <c r="J8" s="24">
        <v>0</v>
      </c>
      <c r="K8" s="24">
        <v>14410</v>
      </c>
      <c r="L8" s="24">
        <v>207041</v>
      </c>
      <c r="M8" s="24">
        <v>1830</v>
      </c>
      <c r="N8" s="25">
        <v>167651</v>
      </c>
      <c r="O8" s="6"/>
    </row>
    <row r="9" spans="1:15" ht="14.25">
      <c r="A9" s="30" t="s">
        <v>278</v>
      </c>
      <c r="B9" s="24">
        <v>3479999</v>
      </c>
      <c r="C9" s="24">
        <v>209269</v>
      </c>
      <c r="D9" s="24">
        <v>2490721</v>
      </c>
      <c r="E9" s="24">
        <v>1172439</v>
      </c>
      <c r="F9" s="24">
        <v>428360</v>
      </c>
      <c r="G9" s="24">
        <v>269222</v>
      </c>
      <c r="H9" s="24">
        <v>83211</v>
      </c>
      <c r="I9" s="24">
        <v>192600</v>
      </c>
      <c r="J9" s="24">
        <v>0</v>
      </c>
      <c r="K9" s="24">
        <v>13178</v>
      </c>
      <c r="L9" s="24">
        <v>331711</v>
      </c>
      <c r="M9" s="24">
        <v>0</v>
      </c>
      <c r="N9" s="25">
        <v>0</v>
      </c>
      <c r="O9" s="6"/>
    </row>
    <row r="10" spans="1:15" s="4" customFormat="1" ht="14.25">
      <c r="A10" s="30" t="s">
        <v>279</v>
      </c>
      <c r="B10" s="24">
        <v>18076627</v>
      </c>
      <c r="C10" s="24">
        <v>893886</v>
      </c>
      <c r="D10" s="24">
        <v>3444027</v>
      </c>
      <c r="E10" s="24">
        <v>1779160</v>
      </c>
      <c r="F10" s="24">
        <v>437251</v>
      </c>
      <c r="G10" s="24">
        <v>43079</v>
      </c>
      <c r="H10" s="24">
        <v>102444</v>
      </c>
      <c r="I10" s="24">
        <v>144983</v>
      </c>
      <c r="J10" s="24">
        <v>4718</v>
      </c>
      <c r="K10" s="24">
        <v>77966</v>
      </c>
      <c r="L10" s="24">
        <v>363630</v>
      </c>
      <c r="M10" s="24">
        <v>0</v>
      </c>
      <c r="N10" s="25">
        <v>490796</v>
      </c>
      <c r="O10" s="6"/>
    </row>
    <row r="11" spans="1:15" ht="14.25">
      <c r="A11" s="30" t="s">
        <v>280</v>
      </c>
      <c r="B11" s="24">
        <v>18314917</v>
      </c>
      <c r="C11" s="24">
        <v>974604</v>
      </c>
      <c r="D11" s="24">
        <v>2315169</v>
      </c>
      <c r="E11" s="24">
        <v>1164047</v>
      </c>
      <c r="F11" s="24">
        <v>58826</v>
      </c>
      <c r="G11" s="24">
        <v>448837</v>
      </c>
      <c r="H11" s="24">
        <v>5790</v>
      </c>
      <c r="I11" s="24">
        <v>82172</v>
      </c>
      <c r="J11" s="24">
        <v>0</v>
      </c>
      <c r="K11" s="24">
        <v>252818</v>
      </c>
      <c r="L11" s="24">
        <v>221355</v>
      </c>
      <c r="M11" s="24">
        <v>0</v>
      </c>
      <c r="N11" s="25">
        <v>81324</v>
      </c>
      <c r="O11" s="6"/>
    </row>
    <row r="12" spans="1:15" ht="14.25">
      <c r="A12" s="30" t="s">
        <v>281</v>
      </c>
      <c r="B12" s="24">
        <v>73454514</v>
      </c>
      <c r="C12" s="24">
        <v>779465</v>
      </c>
      <c r="D12" s="24">
        <v>2880723</v>
      </c>
      <c r="E12" s="24">
        <v>1546387</v>
      </c>
      <c r="F12" s="24">
        <v>376394</v>
      </c>
      <c r="G12" s="24">
        <v>249193</v>
      </c>
      <c r="H12" s="24">
        <v>51719</v>
      </c>
      <c r="I12" s="24">
        <v>152015</v>
      </c>
      <c r="J12" s="24">
        <v>320</v>
      </c>
      <c r="K12" s="24">
        <v>117269</v>
      </c>
      <c r="L12" s="24">
        <v>320611</v>
      </c>
      <c r="M12" s="24">
        <v>0</v>
      </c>
      <c r="N12" s="25">
        <v>66815</v>
      </c>
      <c r="O12" s="6"/>
    </row>
    <row r="13" spans="1:15" ht="14.25">
      <c r="A13" s="30" t="s">
        <v>282</v>
      </c>
      <c r="B13" s="24">
        <v>98029050</v>
      </c>
      <c r="C13" s="24">
        <v>3920560</v>
      </c>
      <c r="D13" s="24">
        <v>11325466</v>
      </c>
      <c r="E13" s="24">
        <v>4650946</v>
      </c>
      <c r="F13" s="24">
        <v>797781</v>
      </c>
      <c r="G13" s="24">
        <v>1118538</v>
      </c>
      <c r="H13" s="24">
        <v>48586</v>
      </c>
      <c r="I13" s="24">
        <v>312029</v>
      </c>
      <c r="J13" s="24">
        <v>11360</v>
      </c>
      <c r="K13" s="24">
        <v>601823</v>
      </c>
      <c r="L13" s="24">
        <v>1226968</v>
      </c>
      <c r="M13" s="24">
        <v>432387</v>
      </c>
      <c r="N13" s="25">
        <v>2125048</v>
      </c>
      <c r="O13" s="6"/>
    </row>
    <row r="14" spans="1:15" ht="14.25">
      <c r="A14" s="31" t="s">
        <v>283</v>
      </c>
      <c r="B14" s="22">
        <v>4884849</v>
      </c>
      <c r="C14" s="22">
        <v>241074</v>
      </c>
      <c r="D14" s="22">
        <v>566012</v>
      </c>
      <c r="E14" s="22">
        <v>155756</v>
      </c>
      <c r="F14" s="22">
        <v>21626</v>
      </c>
      <c r="G14" s="22">
        <v>1001</v>
      </c>
      <c r="H14" s="22">
        <v>7206</v>
      </c>
      <c r="I14" s="22">
        <v>20062</v>
      </c>
      <c r="J14" s="22">
        <v>0</v>
      </c>
      <c r="K14" s="22">
        <v>26954</v>
      </c>
      <c r="L14" s="22">
        <v>23400</v>
      </c>
      <c r="M14" s="22">
        <v>5449</v>
      </c>
      <c r="N14" s="23">
        <v>304558</v>
      </c>
      <c r="O14" s="6"/>
    </row>
    <row r="15" spans="1:15" ht="14.25">
      <c r="A15" s="31" t="s">
        <v>284</v>
      </c>
      <c r="B15" s="22">
        <v>17270488</v>
      </c>
      <c r="C15" s="22">
        <v>766451</v>
      </c>
      <c r="D15" s="22">
        <v>3124408</v>
      </c>
      <c r="E15" s="22">
        <v>1399799</v>
      </c>
      <c r="F15" s="22">
        <v>224691</v>
      </c>
      <c r="G15" s="22">
        <v>787265</v>
      </c>
      <c r="H15" s="22">
        <v>1628</v>
      </c>
      <c r="I15" s="22">
        <v>31656</v>
      </c>
      <c r="J15" s="22">
        <v>1188</v>
      </c>
      <c r="K15" s="22">
        <v>312567</v>
      </c>
      <c r="L15" s="22">
        <v>117596</v>
      </c>
      <c r="M15" s="22">
        <v>10911</v>
      </c>
      <c r="N15" s="23">
        <v>237107</v>
      </c>
      <c r="O15" s="6"/>
    </row>
    <row r="16" spans="1:15" ht="14.25">
      <c r="A16" s="31" t="s">
        <v>285</v>
      </c>
      <c r="B16" s="22">
        <v>3993039</v>
      </c>
      <c r="C16" s="22">
        <v>269653</v>
      </c>
      <c r="D16" s="22">
        <v>1633654</v>
      </c>
      <c r="E16" s="22">
        <v>806051</v>
      </c>
      <c r="F16" s="22">
        <v>263417</v>
      </c>
      <c r="G16" s="22">
        <v>179013</v>
      </c>
      <c r="H16" s="22">
        <v>0</v>
      </c>
      <c r="I16" s="22">
        <v>44867</v>
      </c>
      <c r="J16" s="22">
        <v>0</v>
      </c>
      <c r="K16" s="22">
        <v>103266</v>
      </c>
      <c r="L16" s="22">
        <v>154152</v>
      </c>
      <c r="M16" s="22">
        <v>82581</v>
      </c>
      <c r="N16" s="23">
        <v>307</v>
      </c>
      <c r="O16" s="6"/>
    </row>
    <row r="17" spans="1:15" ht="14.25">
      <c r="A17" s="31" t="s">
        <v>286</v>
      </c>
      <c r="B17" s="22">
        <v>3284004</v>
      </c>
      <c r="C17" s="22">
        <v>228048</v>
      </c>
      <c r="D17" s="22">
        <v>609534</v>
      </c>
      <c r="E17" s="22">
        <v>272940</v>
      </c>
      <c r="F17" s="22">
        <v>28236</v>
      </c>
      <c r="G17" s="22">
        <v>3791</v>
      </c>
      <c r="H17" s="22">
        <v>560</v>
      </c>
      <c r="I17" s="22">
        <v>12708</v>
      </c>
      <c r="J17" s="22">
        <v>0</v>
      </c>
      <c r="K17" s="22">
        <v>19115</v>
      </c>
      <c r="L17" s="22">
        <v>1718</v>
      </c>
      <c r="M17" s="22">
        <v>16599</v>
      </c>
      <c r="N17" s="23">
        <v>253867</v>
      </c>
      <c r="O17" s="6"/>
    </row>
    <row r="18" spans="1:15" ht="14.25">
      <c r="A18" s="31" t="s">
        <v>287</v>
      </c>
      <c r="B18" s="22">
        <v>5893147</v>
      </c>
      <c r="C18" s="22">
        <v>527000</v>
      </c>
      <c r="D18" s="22">
        <v>1052926</v>
      </c>
      <c r="E18" s="22">
        <v>357370</v>
      </c>
      <c r="F18" s="22">
        <v>11271</v>
      </c>
      <c r="G18" s="22">
        <v>31289</v>
      </c>
      <c r="H18" s="22">
        <v>4221</v>
      </c>
      <c r="I18" s="22">
        <v>50068</v>
      </c>
      <c r="J18" s="22">
        <v>0</v>
      </c>
      <c r="K18" s="22">
        <v>10927</v>
      </c>
      <c r="L18" s="22">
        <v>430756</v>
      </c>
      <c r="M18" s="22">
        <v>40073</v>
      </c>
      <c r="N18" s="23">
        <v>116951</v>
      </c>
      <c r="O18" s="6"/>
    </row>
    <row r="19" spans="1:15" ht="14.25">
      <c r="A19" s="31" t="s">
        <v>288</v>
      </c>
      <c r="B19" s="22">
        <v>5128629</v>
      </c>
      <c r="C19" s="22">
        <v>167880</v>
      </c>
      <c r="D19" s="22">
        <v>372072</v>
      </c>
      <c r="E19" s="22">
        <v>93108</v>
      </c>
      <c r="F19" s="22">
        <v>7079</v>
      </c>
      <c r="G19" s="22">
        <v>47443</v>
      </c>
      <c r="H19" s="22">
        <v>2783</v>
      </c>
      <c r="I19" s="22">
        <v>1120</v>
      </c>
      <c r="J19" s="22">
        <v>0</v>
      </c>
      <c r="K19" s="22">
        <v>17934</v>
      </c>
      <c r="L19" s="22">
        <v>37989</v>
      </c>
      <c r="M19" s="22">
        <v>69540</v>
      </c>
      <c r="N19" s="23">
        <v>95076</v>
      </c>
      <c r="O19" s="6"/>
    </row>
    <row r="20" spans="1:15" ht="14.25">
      <c r="A20" s="31" t="s">
        <v>289</v>
      </c>
      <c r="B20" s="22">
        <v>14448251</v>
      </c>
      <c r="C20" s="22">
        <v>514306</v>
      </c>
      <c r="D20" s="22">
        <v>844249</v>
      </c>
      <c r="E20" s="22">
        <v>224833</v>
      </c>
      <c r="F20" s="22">
        <v>13858</v>
      </c>
      <c r="G20" s="22">
        <v>0</v>
      </c>
      <c r="H20" s="22">
        <v>2877</v>
      </c>
      <c r="I20" s="22">
        <v>3711</v>
      </c>
      <c r="J20" s="22">
        <v>0</v>
      </c>
      <c r="K20" s="22">
        <v>17970</v>
      </c>
      <c r="L20" s="22">
        <v>15353</v>
      </c>
      <c r="M20" s="22">
        <v>37976</v>
      </c>
      <c r="N20" s="23">
        <v>527671</v>
      </c>
      <c r="O20" s="6"/>
    </row>
    <row r="21" spans="1:15" ht="14.25">
      <c r="A21" s="31" t="s">
        <v>290</v>
      </c>
      <c r="B21" s="22">
        <v>5005865</v>
      </c>
      <c r="C21" s="22">
        <v>248775</v>
      </c>
      <c r="D21" s="22">
        <v>453620</v>
      </c>
      <c r="E21" s="22">
        <v>62997</v>
      </c>
      <c r="F21" s="22">
        <v>8820</v>
      </c>
      <c r="G21" s="22">
        <v>243</v>
      </c>
      <c r="H21" s="22">
        <v>0</v>
      </c>
      <c r="I21" s="22">
        <v>0</v>
      </c>
      <c r="J21" s="22">
        <v>201</v>
      </c>
      <c r="K21" s="22">
        <v>751</v>
      </c>
      <c r="L21" s="22">
        <v>297395</v>
      </c>
      <c r="M21" s="22">
        <v>59942</v>
      </c>
      <c r="N21" s="23">
        <v>23271</v>
      </c>
      <c r="O21" s="6"/>
    </row>
    <row r="22" spans="1:15" ht="14.25">
      <c r="A22" s="31" t="s">
        <v>291</v>
      </c>
      <c r="B22" s="22">
        <v>15141053</v>
      </c>
      <c r="C22" s="22">
        <v>470384</v>
      </c>
      <c r="D22" s="22">
        <v>780179</v>
      </c>
      <c r="E22" s="22">
        <v>197359</v>
      </c>
      <c r="F22" s="22">
        <v>50130</v>
      </c>
      <c r="G22" s="22">
        <v>4755</v>
      </c>
      <c r="H22" s="22">
        <v>3818</v>
      </c>
      <c r="I22" s="22">
        <v>24345</v>
      </c>
      <c r="J22" s="22">
        <v>0</v>
      </c>
      <c r="K22" s="22">
        <v>31329</v>
      </c>
      <c r="L22" s="22">
        <v>59254</v>
      </c>
      <c r="M22" s="22">
        <v>40187</v>
      </c>
      <c r="N22" s="23">
        <v>369002</v>
      </c>
      <c r="O22" s="6"/>
    </row>
    <row r="23" spans="1:15" s="4" customFormat="1" ht="14.25">
      <c r="A23" s="31" t="s">
        <v>292</v>
      </c>
      <c r="B23" s="22">
        <v>1240674</v>
      </c>
      <c r="C23" s="22">
        <v>83488</v>
      </c>
      <c r="D23" s="22">
        <v>154884</v>
      </c>
      <c r="E23" s="22">
        <v>64050</v>
      </c>
      <c r="F23" s="22">
        <v>3924</v>
      </c>
      <c r="G23" s="22">
        <v>1270</v>
      </c>
      <c r="H23" s="22">
        <v>629</v>
      </c>
      <c r="I23" s="22">
        <v>3862</v>
      </c>
      <c r="J23" s="22">
        <v>8053</v>
      </c>
      <c r="K23" s="22">
        <v>3785</v>
      </c>
      <c r="L23" s="22">
        <v>15866</v>
      </c>
      <c r="M23" s="22">
        <v>0</v>
      </c>
      <c r="N23" s="23">
        <v>53445</v>
      </c>
      <c r="O23" s="6"/>
    </row>
    <row r="24" spans="1:15" ht="14.25">
      <c r="A24" s="31" t="s">
        <v>293</v>
      </c>
      <c r="B24" s="22">
        <v>17562507</v>
      </c>
      <c r="C24" s="22">
        <v>126904</v>
      </c>
      <c r="D24" s="22">
        <v>318546</v>
      </c>
      <c r="E24" s="22">
        <v>100268</v>
      </c>
      <c r="F24" s="22">
        <v>22412</v>
      </c>
      <c r="G24" s="22">
        <v>1756</v>
      </c>
      <c r="H24" s="22">
        <v>23512</v>
      </c>
      <c r="I24" s="22">
        <v>59714</v>
      </c>
      <c r="J24" s="22">
        <v>0</v>
      </c>
      <c r="K24" s="22">
        <v>24106</v>
      </c>
      <c r="L24" s="22">
        <v>6905</v>
      </c>
      <c r="M24" s="22">
        <v>5385</v>
      </c>
      <c r="N24" s="23">
        <v>74488</v>
      </c>
      <c r="O24" s="6"/>
    </row>
    <row r="25" spans="1:15" ht="14.25">
      <c r="A25" s="31" t="s">
        <v>294</v>
      </c>
      <c r="B25" s="22">
        <v>1016225</v>
      </c>
      <c r="C25" s="22">
        <v>38846</v>
      </c>
      <c r="D25" s="22">
        <v>90696</v>
      </c>
      <c r="E25" s="22">
        <v>13883</v>
      </c>
      <c r="F25" s="22">
        <v>1791</v>
      </c>
      <c r="G25" s="22">
        <v>1396</v>
      </c>
      <c r="H25" s="22">
        <v>825</v>
      </c>
      <c r="I25" s="22">
        <v>11693</v>
      </c>
      <c r="J25" s="22">
        <v>0</v>
      </c>
      <c r="K25" s="22">
        <v>203</v>
      </c>
      <c r="L25" s="22">
        <v>3199</v>
      </c>
      <c r="M25" s="22">
        <v>100</v>
      </c>
      <c r="N25" s="23">
        <v>57606</v>
      </c>
      <c r="O25" s="6"/>
    </row>
    <row r="26" spans="1:15" ht="14.25">
      <c r="A26" s="31" t="s">
        <v>295</v>
      </c>
      <c r="B26" s="22">
        <v>598768</v>
      </c>
      <c r="C26" s="22">
        <v>39088</v>
      </c>
      <c r="D26" s="22">
        <v>202481</v>
      </c>
      <c r="E26" s="22">
        <v>110342</v>
      </c>
      <c r="F26" s="22">
        <v>12825</v>
      </c>
      <c r="G26" s="22">
        <v>6001</v>
      </c>
      <c r="H26" s="22">
        <v>527</v>
      </c>
      <c r="I26" s="22">
        <v>6215</v>
      </c>
      <c r="J26" s="22">
        <v>0</v>
      </c>
      <c r="K26" s="22">
        <v>0</v>
      </c>
      <c r="L26" s="22">
        <v>55956</v>
      </c>
      <c r="M26" s="22">
        <v>10615</v>
      </c>
      <c r="N26" s="23">
        <v>0</v>
      </c>
      <c r="O26" s="6"/>
    </row>
    <row r="27" spans="1:15" ht="14.25">
      <c r="A27" s="31" t="s">
        <v>296</v>
      </c>
      <c r="B27" s="22">
        <v>1814219</v>
      </c>
      <c r="C27" s="22">
        <v>122039</v>
      </c>
      <c r="D27" s="22">
        <v>888703</v>
      </c>
      <c r="E27" s="22">
        <v>607347</v>
      </c>
      <c r="F27" s="22">
        <v>114479</v>
      </c>
      <c r="G27" s="22">
        <v>46616</v>
      </c>
      <c r="H27" s="22">
        <v>0</v>
      </c>
      <c r="I27" s="22">
        <v>21620</v>
      </c>
      <c r="J27" s="22">
        <v>1918</v>
      </c>
      <c r="K27" s="22">
        <v>25807</v>
      </c>
      <c r="L27" s="22">
        <v>6825</v>
      </c>
      <c r="M27" s="22">
        <v>53029</v>
      </c>
      <c r="N27" s="23">
        <v>11062</v>
      </c>
      <c r="O27" s="6"/>
    </row>
    <row r="28" spans="1:15" ht="14.25">
      <c r="A28" s="31" t="s">
        <v>297</v>
      </c>
      <c r="B28" s="22">
        <v>747332</v>
      </c>
      <c r="C28" s="22">
        <v>76624</v>
      </c>
      <c r="D28" s="22">
        <v>233502</v>
      </c>
      <c r="E28" s="22">
        <v>184843</v>
      </c>
      <c r="F28" s="22">
        <v>13222</v>
      </c>
      <c r="G28" s="22">
        <v>6699</v>
      </c>
      <c r="H28" s="22">
        <v>0</v>
      </c>
      <c r="I28" s="22">
        <v>20388</v>
      </c>
      <c r="J28" s="22">
        <v>0</v>
      </c>
      <c r="K28" s="22">
        <v>7109</v>
      </c>
      <c r="L28" s="22">
        <v>604</v>
      </c>
      <c r="M28" s="22">
        <v>0</v>
      </c>
      <c r="N28" s="23">
        <v>637</v>
      </c>
      <c r="O28" s="6"/>
    </row>
    <row r="29" spans="1:15" ht="14.25">
      <c r="A29" s="30" t="s">
        <v>298</v>
      </c>
      <c r="B29" s="24">
        <v>357257</v>
      </c>
      <c r="C29" s="24">
        <v>27905</v>
      </c>
      <c r="D29" s="24">
        <v>70801</v>
      </c>
      <c r="E29" s="24">
        <v>35066</v>
      </c>
      <c r="F29" s="24">
        <v>970</v>
      </c>
      <c r="G29" s="24">
        <v>0</v>
      </c>
      <c r="H29" s="24">
        <v>362</v>
      </c>
      <c r="I29" s="24">
        <v>820</v>
      </c>
      <c r="J29" s="24">
        <v>83</v>
      </c>
      <c r="K29" s="24">
        <v>20161</v>
      </c>
      <c r="L29" s="24">
        <v>11260</v>
      </c>
      <c r="M29" s="24">
        <v>0</v>
      </c>
      <c r="N29" s="25">
        <v>2079</v>
      </c>
      <c r="O29" s="6"/>
    </row>
    <row r="30" spans="1:15" s="4" customFormat="1" ht="14.25">
      <c r="A30" s="31" t="s">
        <v>299</v>
      </c>
      <c r="B30" s="22">
        <v>323289</v>
      </c>
      <c r="C30" s="22">
        <v>23418</v>
      </c>
      <c r="D30" s="22">
        <v>60900</v>
      </c>
      <c r="E30" s="22">
        <v>35066</v>
      </c>
      <c r="F30" s="22">
        <v>970</v>
      </c>
      <c r="G30" s="22">
        <v>0</v>
      </c>
      <c r="H30" s="22">
        <v>362</v>
      </c>
      <c r="I30" s="22">
        <v>820</v>
      </c>
      <c r="J30" s="22">
        <v>83</v>
      </c>
      <c r="K30" s="22">
        <v>20161</v>
      </c>
      <c r="L30" s="22">
        <v>1359</v>
      </c>
      <c r="M30" s="22">
        <v>0</v>
      </c>
      <c r="N30" s="23">
        <v>2079</v>
      </c>
      <c r="O30" s="6"/>
    </row>
    <row r="31" spans="1:15" s="4" customFormat="1" ht="14.25">
      <c r="A31" s="31" t="s">
        <v>300</v>
      </c>
      <c r="B31" s="22">
        <v>33968</v>
      </c>
      <c r="C31" s="22">
        <v>4487</v>
      </c>
      <c r="D31" s="22">
        <v>9901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9901</v>
      </c>
      <c r="M31" s="22">
        <v>0</v>
      </c>
      <c r="N31" s="23">
        <v>0</v>
      </c>
      <c r="O31" s="6"/>
    </row>
    <row r="32" spans="1:15" s="4" customFormat="1" ht="22.5">
      <c r="A32" s="63" t="s">
        <v>455</v>
      </c>
      <c r="B32" s="59">
        <f>B33+B34</f>
        <v>8078127</v>
      </c>
      <c r="C32" s="59">
        <f aca="true" t="shared" si="0" ref="C32:N32">C33+C34</f>
        <v>359133</v>
      </c>
      <c r="D32" s="59">
        <f t="shared" si="0"/>
        <v>1118918</v>
      </c>
      <c r="E32" s="59">
        <f t="shared" si="0"/>
        <v>6639</v>
      </c>
      <c r="F32" s="59">
        <f t="shared" si="0"/>
        <v>0</v>
      </c>
      <c r="G32" s="59">
        <f t="shared" si="0"/>
        <v>484921</v>
      </c>
      <c r="H32" s="59">
        <f t="shared" si="0"/>
        <v>590</v>
      </c>
      <c r="I32" s="59">
        <f t="shared" si="0"/>
        <v>3146</v>
      </c>
      <c r="J32" s="59">
        <f t="shared" si="0"/>
        <v>0</v>
      </c>
      <c r="K32" s="59">
        <f t="shared" si="0"/>
        <v>25680</v>
      </c>
      <c r="L32" s="59">
        <f t="shared" si="0"/>
        <v>551384</v>
      </c>
      <c r="M32" s="59">
        <f t="shared" si="0"/>
        <v>3229</v>
      </c>
      <c r="N32" s="60">
        <f t="shared" si="0"/>
        <v>43329</v>
      </c>
      <c r="O32" s="6"/>
    </row>
    <row r="33" spans="1:15" ht="24">
      <c r="A33" s="72" t="s">
        <v>518</v>
      </c>
      <c r="B33" s="73">
        <v>625364</v>
      </c>
      <c r="C33" s="73">
        <v>8679</v>
      </c>
      <c r="D33" s="73">
        <v>16834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13155</v>
      </c>
      <c r="M33" s="73">
        <v>3229</v>
      </c>
      <c r="N33" s="74">
        <v>450</v>
      </c>
      <c r="O33" s="6"/>
    </row>
    <row r="34" spans="1:15" s="4" customFormat="1" ht="14.25">
      <c r="A34" s="76" t="s">
        <v>519</v>
      </c>
      <c r="B34" s="73">
        <v>7452763</v>
      </c>
      <c r="C34" s="73">
        <v>350454</v>
      </c>
      <c r="D34" s="73">
        <v>1102084</v>
      </c>
      <c r="E34" s="73">
        <v>6639</v>
      </c>
      <c r="F34" s="73">
        <v>0</v>
      </c>
      <c r="G34" s="73">
        <v>484921</v>
      </c>
      <c r="H34" s="73">
        <v>590</v>
      </c>
      <c r="I34" s="73">
        <v>3146</v>
      </c>
      <c r="J34" s="73">
        <v>0</v>
      </c>
      <c r="K34" s="73">
        <v>25680</v>
      </c>
      <c r="L34" s="73">
        <v>538229</v>
      </c>
      <c r="M34" s="73">
        <v>0</v>
      </c>
      <c r="N34" s="74">
        <v>42879</v>
      </c>
      <c r="O34" s="6"/>
    </row>
    <row r="35" ht="14.25">
      <c r="A35" s="9" t="s">
        <v>301</v>
      </c>
    </row>
    <row r="36" ht="14.25">
      <c r="A36" s="8" t="s">
        <v>302</v>
      </c>
    </row>
    <row r="37" spans="1:15" ht="24" customHeight="1">
      <c r="A37" s="91" t="s">
        <v>303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4" ht="14.25">
      <c r="B38" s="7"/>
      <c r="D38" s="7"/>
    </row>
    <row r="39" spans="1:14" ht="14.25" hidden="1">
      <c r="A39" s="26" t="s">
        <v>304</v>
      </c>
      <c r="B39" s="28">
        <f aca="true" t="shared" si="1" ref="B39:N39">B7-SUM(B8:B13)-B29-B33-B34</f>
        <v>0</v>
      </c>
      <c r="C39" s="28">
        <f t="shared" si="1"/>
        <v>0</v>
      </c>
      <c r="D39" s="28">
        <f t="shared" si="1"/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  <c r="H39" s="28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0</v>
      </c>
      <c r="N39" s="28">
        <f t="shared" si="1"/>
        <v>0</v>
      </c>
    </row>
    <row r="40" spans="1:14" ht="14.25" hidden="1">
      <c r="A40" s="26" t="s">
        <v>305</v>
      </c>
      <c r="B40" s="28">
        <f aca="true" t="shared" si="2" ref="B40:N40">B13-SUM(B14:B28)</f>
        <v>0</v>
      </c>
      <c r="C40" s="28">
        <f t="shared" si="2"/>
        <v>0</v>
      </c>
      <c r="D40" s="28">
        <f t="shared" si="2"/>
        <v>0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  <c r="M40" s="28">
        <f t="shared" si="2"/>
        <v>0</v>
      </c>
      <c r="N40" s="28">
        <f t="shared" si="2"/>
        <v>0</v>
      </c>
    </row>
    <row r="41" spans="1:14" ht="14.25" hidden="1">
      <c r="A41" s="26" t="s">
        <v>306</v>
      </c>
      <c r="B41" s="28">
        <f aca="true" t="shared" si="3" ref="B41:N41">B29-B30-B31</f>
        <v>0</v>
      </c>
      <c r="C41" s="28">
        <f t="shared" si="3"/>
        <v>0</v>
      </c>
      <c r="D41" s="28">
        <f t="shared" si="3"/>
        <v>0</v>
      </c>
      <c r="E41" s="28">
        <f t="shared" si="3"/>
        <v>0</v>
      </c>
      <c r="F41" s="28">
        <f t="shared" si="3"/>
        <v>0</v>
      </c>
      <c r="G41" s="28">
        <f t="shared" si="3"/>
        <v>0</v>
      </c>
      <c r="H41" s="28">
        <f t="shared" si="3"/>
        <v>0</v>
      </c>
      <c r="I41" s="28">
        <f t="shared" si="3"/>
        <v>0</v>
      </c>
      <c r="J41" s="28">
        <f t="shared" si="3"/>
        <v>0</v>
      </c>
      <c r="K41" s="28">
        <f t="shared" si="3"/>
        <v>0</v>
      </c>
      <c r="L41" s="28">
        <f t="shared" si="3"/>
        <v>0</v>
      </c>
      <c r="M41" s="28">
        <f t="shared" si="3"/>
        <v>0</v>
      </c>
      <c r="N41" s="28">
        <f t="shared" si="3"/>
        <v>0</v>
      </c>
    </row>
    <row r="42" spans="1:14" ht="14.25" hidden="1">
      <c r="A42" s="27" t="s">
        <v>307</v>
      </c>
      <c r="B42" s="28">
        <f>B7-'年月Monthly'!B145</f>
        <v>0</v>
      </c>
      <c r="C42" s="28">
        <f>C7-'年月Monthly'!C145</f>
        <v>0</v>
      </c>
      <c r="D42" s="28">
        <f>D7-'年月Monthly'!D145</f>
        <v>0</v>
      </c>
      <c r="E42" s="28">
        <f>E7-'年月Monthly'!E145</f>
        <v>0</v>
      </c>
      <c r="F42" s="28">
        <f>F7-'年月Monthly'!F145</f>
        <v>0</v>
      </c>
      <c r="G42" s="28">
        <f>G7-'年月Monthly'!G145</f>
        <v>0</v>
      </c>
      <c r="H42" s="28">
        <f>H7-'年月Monthly'!H145</f>
        <v>0</v>
      </c>
      <c r="I42" s="28">
        <f>I7-'年月Monthly'!I145</f>
        <v>0</v>
      </c>
      <c r="J42" s="28">
        <f>J7-'年月Monthly'!J145</f>
        <v>0</v>
      </c>
      <c r="K42" s="28">
        <f>K7-'年月Monthly'!K145</f>
        <v>0</v>
      </c>
      <c r="L42" s="28">
        <f>L7-'年月Monthly'!L145</f>
        <v>0</v>
      </c>
      <c r="M42" s="28">
        <f>M7-'年月Monthly'!M145</f>
        <v>0</v>
      </c>
      <c r="N42" s="28">
        <f>N7-'年月Monthly'!N145</f>
        <v>0</v>
      </c>
    </row>
  </sheetData>
  <sheetProtection/>
  <mergeCells count="5">
    <mergeCell ref="A37:O37"/>
    <mergeCell ref="A3:A6"/>
    <mergeCell ref="B3:D4"/>
    <mergeCell ref="E3:L3"/>
    <mergeCell ref="M3:N3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255</v>
      </c>
      <c r="N2" s="2"/>
      <c r="O2" s="6"/>
    </row>
    <row r="3" spans="1:15" ht="14.25">
      <c r="A3" s="86" t="s">
        <v>42</v>
      </c>
      <c r="B3" s="89" t="s">
        <v>2</v>
      </c>
      <c r="C3" s="89"/>
      <c r="D3" s="89"/>
      <c r="E3" s="89" t="s">
        <v>3</v>
      </c>
      <c r="F3" s="89"/>
      <c r="G3" s="89"/>
      <c r="H3" s="89"/>
      <c r="I3" s="89"/>
      <c r="J3" s="89"/>
      <c r="K3" s="89"/>
      <c r="L3" s="89"/>
      <c r="M3" s="89" t="s">
        <v>4</v>
      </c>
      <c r="N3" s="90"/>
      <c r="O3" s="6"/>
    </row>
    <row r="4" spans="1:15" s="3" customFormat="1" ht="21">
      <c r="A4" s="87"/>
      <c r="B4" s="89"/>
      <c r="C4" s="89"/>
      <c r="D4" s="89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87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88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228</v>
      </c>
      <c r="B7" s="20">
        <v>236823193</v>
      </c>
      <c r="C7" s="20">
        <v>7443386</v>
      </c>
      <c r="D7" s="20">
        <v>25885034</v>
      </c>
      <c r="E7" s="20">
        <v>10714608</v>
      </c>
      <c r="F7" s="20">
        <v>2152475</v>
      </c>
      <c r="G7" s="20">
        <v>3250877</v>
      </c>
      <c r="H7" s="20">
        <v>731925</v>
      </c>
      <c r="I7" s="20">
        <v>1213774</v>
      </c>
      <c r="J7" s="20">
        <v>30661</v>
      </c>
      <c r="K7" s="20">
        <v>1131848</v>
      </c>
      <c r="L7" s="20">
        <v>3255273</v>
      </c>
      <c r="M7" s="20">
        <v>442648</v>
      </c>
      <c r="N7" s="21">
        <v>2960945</v>
      </c>
      <c r="O7" s="6"/>
    </row>
    <row r="8" spans="1:15" s="4" customFormat="1" ht="14.25">
      <c r="A8" s="30" t="s">
        <v>229</v>
      </c>
      <c r="B8" s="24">
        <v>2494603</v>
      </c>
      <c r="C8" s="24">
        <v>374334</v>
      </c>
      <c r="D8" s="24">
        <v>3220367</v>
      </c>
      <c r="E8" s="24">
        <v>1786490</v>
      </c>
      <c r="F8" s="24">
        <v>290145</v>
      </c>
      <c r="G8" s="24">
        <v>355235</v>
      </c>
      <c r="H8" s="24">
        <v>39987</v>
      </c>
      <c r="I8" s="24">
        <v>134609</v>
      </c>
      <c r="J8" s="24">
        <v>0</v>
      </c>
      <c r="K8" s="24">
        <v>3282</v>
      </c>
      <c r="L8" s="24">
        <v>258742</v>
      </c>
      <c r="M8" s="24">
        <v>27534</v>
      </c>
      <c r="N8" s="25">
        <v>324343</v>
      </c>
      <c r="O8" s="6"/>
    </row>
    <row r="9" spans="1:15" ht="14.25">
      <c r="A9" s="30" t="s">
        <v>230</v>
      </c>
      <c r="B9" s="24">
        <v>6613324</v>
      </c>
      <c r="C9" s="24">
        <v>189963</v>
      </c>
      <c r="D9" s="24">
        <v>2058637</v>
      </c>
      <c r="E9" s="24">
        <v>995746</v>
      </c>
      <c r="F9" s="24">
        <v>473167</v>
      </c>
      <c r="G9" s="24">
        <v>178641</v>
      </c>
      <c r="H9" s="24">
        <v>13126</v>
      </c>
      <c r="I9" s="24">
        <v>146081</v>
      </c>
      <c r="J9" s="24">
        <v>6481</v>
      </c>
      <c r="K9" s="24">
        <v>519</v>
      </c>
      <c r="L9" s="24">
        <v>244876</v>
      </c>
      <c r="M9" s="24">
        <v>0</v>
      </c>
      <c r="N9" s="25">
        <v>0</v>
      </c>
      <c r="O9" s="6"/>
    </row>
    <row r="10" spans="1:15" s="4" customFormat="1" ht="14.25">
      <c r="A10" s="30" t="s">
        <v>231</v>
      </c>
      <c r="B10" s="24">
        <v>17260375</v>
      </c>
      <c r="C10" s="24">
        <v>776858</v>
      </c>
      <c r="D10" s="24">
        <v>3409121</v>
      </c>
      <c r="E10" s="24">
        <v>1312882</v>
      </c>
      <c r="F10" s="24">
        <v>408679</v>
      </c>
      <c r="G10" s="24">
        <v>9602</v>
      </c>
      <c r="H10" s="24">
        <v>528017</v>
      </c>
      <c r="I10" s="24">
        <v>153520</v>
      </c>
      <c r="J10" s="24">
        <v>1626</v>
      </c>
      <c r="K10" s="24">
        <v>60704</v>
      </c>
      <c r="L10" s="24">
        <v>534854</v>
      </c>
      <c r="M10" s="24">
        <v>0</v>
      </c>
      <c r="N10" s="25">
        <v>399237</v>
      </c>
      <c r="O10" s="6"/>
    </row>
    <row r="11" spans="1:15" ht="14.25">
      <c r="A11" s="30" t="s">
        <v>232</v>
      </c>
      <c r="B11" s="24">
        <v>12370459</v>
      </c>
      <c r="C11" s="24">
        <v>935368</v>
      </c>
      <c r="D11" s="24">
        <v>2238031</v>
      </c>
      <c r="E11" s="24">
        <v>1112464</v>
      </c>
      <c r="F11" s="24">
        <v>132375</v>
      </c>
      <c r="G11" s="24">
        <v>411289</v>
      </c>
      <c r="H11" s="24">
        <v>31014</v>
      </c>
      <c r="I11" s="24">
        <v>67336</v>
      </c>
      <c r="J11" s="24">
        <v>0</v>
      </c>
      <c r="K11" s="24">
        <v>281028</v>
      </c>
      <c r="L11" s="24">
        <v>142004</v>
      </c>
      <c r="M11" s="24">
        <v>0</v>
      </c>
      <c r="N11" s="25">
        <v>60521</v>
      </c>
      <c r="O11" s="6"/>
    </row>
    <row r="12" spans="1:15" ht="14.25">
      <c r="A12" s="30" t="s">
        <v>233</v>
      </c>
      <c r="B12" s="24">
        <v>81282595</v>
      </c>
      <c r="C12" s="24">
        <v>845129</v>
      </c>
      <c r="D12" s="24">
        <v>2370952</v>
      </c>
      <c r="E12" s="24">
        <v>1211429</v>
      </c>
      <c r="F12" s="24">
        <v>264107</v>
      </c>
      <c r="G12" s="24">
        <v>252595</v>
      </c>
      <c r="H12" s="24">
        <v>9847</v>
      </c>
      <c r="I12" s="24">
        <v>103550</v>
      </c>
      <c r="J12" s="24">
        <v>106</v>
      </c>
      <c r="K12" s="24">
        <v>95921</v>
      </c>
      <c r="L12" s="24">
        <v>192582</v>
      </c>
      <c r="M12" s="24">
        <v>0</v>
      </c>
      <c r="N12" s="25">
        <v>240815</v>
      </c>
      <c r="O12" s="6"/>
    </row>
    <row r="13" spans="1:15" ht="14.25">
      <c r="A13" s="30" t="s">
        <v>234</v>
      </c>
      <c r="B13" s="24">
        <v>104974685</v>
      </c>
      <c r="C13" s="24">
        <v>3814696</v>
      </c>
      <c r="D13" s="24">
        <v>10804994</v>
      </c>
      <c r="E13" s="24">
        <v>4231149</v>
      </c>
      <c r="F13" s="24">
        <v>583119</v>
      </c>
      <c r="G13" s="24">
        <v>1353194</v>
      </c>
      <c r="H13" s="24">
        <v>100477</v>
      </c>
      <c r="I13" s="24">
        <v>581841</v>
      </c>
      <c r="J13" s="24">
        <v>22195</v>
      </c>
      <c r="K13" s="24">
        <v>664516</v>
      </c>
      <c r="L13" s="24">
        <v>939953</v>
      </c>
      <c r="M13" s="24">
        <v>413767</v>
      </c>
      <c r="N13" s="25">
        <v>1914783</v>
      </c>
      <c r="O13" s="6"/>
    </row>
    <row r="14" spans="1:15" ht="14.25">
      <c r="A14" s="31" t="s">
        <v>235</v>
      </c>
      <c r="B14" s="22">
        <v>2787301</v>
      </c>
      <c r="C14" s="22">
        <v>227984</v>
      </c>
      <c r="D14" s="22">
        <v>586719</v>
      </c>
      <c r="E14" s="22">
        <v>251678</v>
      </c>
      <c r="F14" s="22">
        <v>21616</v>
      </c>
      <c r="G14" s="22">
        <v>7892</v>
      </c>
      <c r="H14" s="22">
        <v>1124</v>
      </c>
      <c r="I14" s="22">
        <v>12028</v>
      </c>
      <c r="J14" s="22">
        <v>210</v>
      </c>
      <c r="K14" s="22">
        <v>44445</v>
      </c>
      <c r="L14" s="22">
        <v>14498</v>
      </c>
      <c r="M14" s="22">
        <v>2145</v>
      </c>
      <c r="N14" s="23">
        <v>231083</v>
      </c>
      <c r="O14" s="6"/>
    </row>
    <row r="15" spans="1:15" ht="14.25">
      <c r="A15" s="31" t="s">
        <v>236</v>
      </c>
      <c r="B15" s="22">
        <v>7877580</v>
      </c>
      <c r="C15" s="22">
        <v>813419</v>
      </c>
      <c r="D15" s="22">
        <v>3323740</v>
      </c>
      <c r="E15" s="22">
        <v>1547642</v>
      </c>
      <c r="F15" s="22">
        <v>62077</v>
      </c>
      <c r="G15" s="22">
        <v>831416</v>
      </c>
      <c r="H15" s="22">
        <v>16724</v>
      </c>
      <c r="I15" s="22">
        <v>106530</v>
      </c>
      <c r="J15" s="22">
        <v>2503</v>
      </c>
      <c r="K15" s="22">
        <v>404985</v>
      </c>
      <c r="L15" s="22">
        <v>49556</v>
      </c>
      <c r="M15" s="22">
        <v>61874</v>
      </c>
      <c r="N15" s="23">
        <v>240433</v>
      </c>
      <c r="O15" s="6"/>
    </row>
    <row r="16" spans="1:15" ht="14.25">
      <c r="A16" s="31" t="s">
        <v>237</v>
      </c>
      <c r="B16" s="22">
        <v>2418947</v>
      </c>
      <c r="C16" s="22">
        <v>265908</v>
      </c>
      <c r="D16" s="22">
        <v>1281326</v>
      </c>
      <c r="E16" s="22">
        <v>601481</v>
      </c>
      <c r="F16" s="22">
        <v>184104</v>
      </c>
      <c r="G16" s="22">
        <v>260134</v>
      </c>
      <c r="H16" s="22">
        <v>0</v>
      </c>
      <c r="I16" s="22">
        <v>14836</v>
      </c>
      <c r="J16" s="22">
        <v>0</v>
      </c>
      <c r="K16" s="22">
        <v>107485</v>
      </c>
      <c r="L16" s="22">
        <v>59806</v>
      </c>
      <c r="M16" s="22">
        <v>53480</v>
      </c>
      <c r="N16" s="23">
        <v>0</v>
      </c>
      <c r="O16" s="6"/>
    </row>
    <row r="17" spans="1:15" ht="14.25">
      <c r="A17" s="31" t="s">
        <v>238</v>
      </c>
      <c r="B17" s="22">
        <v>2860131</v>
      </c>
      <c r="C17" s="22">
        <v>274338</v>
      </c>
      <c r="D17" s="22">
        <v>702344</v>
      </c>
      <c r="E17" s="22">
        <v>210579</v>
      </c>
      <c r="F17" s="22">
        <v>13029</v>
      </c>
      <c r="G17" s="22">
        <v>190</v>
      </c>
      <c r="H17" s="22">
        <v>62421</v>
      </c>
      <c r="I17" s="22">
        <v>31943</v>
      </c>
      <c r="J17" s="22">
        <v>0</v>
      </c>
      <c r="K17" s="22">
        <v>19925</v>
      </c>
      <c r="L17" s="22">
        <v>1935</v>
      </c>
      <c r="M17" s="22">
        <v>6810</v>
      </c>
      <c r="N17" s="23">
        <v>355512</v>
      </c>
      <c r="O17" s="6"/>
    </row>
    <row r="18" spans="1:15" ht="14.25">
      <c r="A18" s="31" t="s">
        <v>239</v>
      </c>
      <c r="B18" s="22">
        <v>4978548</v>
      </c>
      <c r="C18" s="22">
        <v>541051</v>
      </c>
      <c r="D18" s="22">
        <v>1026419</v>
      </c>
      <c r="E18" s="22">
        <v>296042</v>
      </c>
      <c r="F18" s="22">
        <v>27301</v>
      </c>
      <c r="G18" s="22">
        <v>136527</v>
      </c>
      <c r="H18" s="22">
        <v>4853</v>
      </c>
      <c r="I18" s="22">
        <v>33549</v>
      </c>
      <c r="J18" s="22">
        <v>0</v>
      </c>
      <c r="K18" s="22">
        <v>11589</v>
      </c>
      <c r="L18" s="22">
        <v>449946</v>
      </c>
      <c r="M18" s="22">
        <v>15514</v>
      </c>
      <c r="N18" s="23">
        <v>51098</v>
      </c>
      <c r="O18" s="6"/>
    </row>
    <row r="19" spans="1:15" ht="14.25">
      <c r="A19" s="31" t="s">
        <v>240</v>
      </c>
      <c r="B19" s="22">
        <v>4770791</v>
      </c>
      <c r="C19" s="22">
        <v>204532</v>
      </c>
      <c r="D19" s="22">
        <v>409752</v>
      </c>
      <c r="E19" s="22">
        <v>89188</v>
      </c>
      <c r="F19" s="22">
        <v>19743</v>
      </c>
      <c r="G19" s="22">
        <v>52527</v>
      </c>
      <c r="H19" s="22">
        <v>587</v>
      </c>
      <c r="I19" s="22">
        <v>9956</v>
      </c>
      <c r="J19" s="22">
        <v>0</v>
      </c>
      <c r="K19" s="22">
        <v>9745</v>
      </c>
      <c r="L19" s="22">
        <v>21275</v>
      </c>
      <c r="M19" s="22">
        <v>76215</v>
      </c>
      <c r="N19" s="23">
        <v>130516</v>
      </c>
      <c r="O19" s="6"/>
    </row>
    <row r="20" spans="1:15" ht="14.25">
      <c r="A20" s="31" t="s">
        <v>241</v>
      </c>
      <c r="B20" s="22">
        <v>34774456</v>
      </c>
      <c r="C20" s="22">
        <v>408983</v>
      </c>
      <c r="D20" s="22">
        <v>723717</v>
      </c>
      <c r="E20" s="22">
        <v>175885</v>
      </c>
      <c r="F20" s="22">
        <v>16628</v>
      </c>
      <c r="G20" s="22">
        <v>9613</v>
      </c>
      <c r="H20" s="22">
        <v>5363</v>
      </c>
      <c r="I20" s="22">
        <v>34333</v>
      </c>
      <c r="J20" s="22">
        <v>0</v>
      </c>
      <c r="K20" s="22">
        <v>5919</v>
      </c>
      <c r="L20" s="22">
        <v>4371</v>
      </c>
      <c r="M20" s="22">
        <v>25178</v>
      </c>
      <c r="N20" s="23">
        <v>446427</v>
      </c>
      <c r="O20" s="6"/>
    </row>
    <row r="21" spans="1:15" ht="14.25">
      <c r="A21" s="31" t="s">
        <v>242</v>
      </c>
      <c r="B21" s="22">
        <v>3390596</v>
      </c>
      <c r="C21" s="22">
        <v>262017</v>
      </c>
      <c r="D21" s="22">
        <v>414797</v>
      </c>
      <c r="E21" s="22">
        <v>73644</v>
      </c>
      <c r="F21" s="22">
        <v>2679</v>
      </c>
      <c r="G21" s="22">
        <v>0</v>
      </c>
      <c r="H21" s="22">
        <v>0</v>
      </c>
      <c r="I21" s="22">
        <v>0</v>
      </c>
      <c r="J21" s="22">
        <v>13586</v>
      </c>
      <c r="K21" s="22">
        <v>2784</v>
      </c>
      <c r="L21" s="22">
        <v>255710</v>
      </c>
      <c r="M21" s="22">
        <v>22508</v>
      </c>
      <c r="N21" s="23">
        <v>43886</v>
      </c>
      <c r="O21" s="6"/>
    </row>
    <row r="22" spans="1:15" ht="14.25">
      <c r="A22" s="31" t="s">
        <v>243</v>
      </c>
      <c r="B22" s="22">
        <v>16590219</v>
      </c>
      <c r="C22" s="22">
        <v>364408</v>
      </c>
      <c r="D22" s="22">
        <v>610817</v>
      </c>
      <c r="E22" s="22">
        <v>180090</v>
      </c>
      <c r="F22" s="22">
        <v>15856</v>
      </c>
      <c r="G22" s="22">
        <v>2340</v>
      </c>
      <c r="H22" s="22">
        <v>1052</v>
      </c>
      <c r="I22" s="22">
        <v>17368</v>
      </c>
      <c r="J22" s="22">
        <v>0</v>
      </c>
      <c r="K22" s="22">
        <v>8847</v>
      </c>
      <c r="L22" s="22">
        <v>35149</v>
      </c>
      <c r="M22" s="22">
        <v>77586</v>
      </c>
      <c r="N22" s="23">
        <v>272529</v>
      </c>
      <c r="O22" s="6"/>
    </row>
    <row r="23" spans="1:15" s="4" customFormat="1" ht="14.25">
      <c r="A23" s="31" t="s">
        <v>244</v>
      </c>
      <c r="B23" s="22">
        <v>2002794</v>
      </c>
      <c r="C23" s="22">
        <v>66092</v>
      </c>
      <c r="D23" s="22">
        <v>124189</v>
      </c>
      <c r="E23" s="22">
        <v>59817</v>
      </c>
      <c r="F23" s="22">
        <v>8005</v>
      </c>
      <c r="G23" s="22">
        <v>153</v>
      </c>
      <c r="H23" s="22">
        <v>933</v>
      </c>
      <c r="I23" s="22">
        <v>3240</v>
      </c>
      <c r="J23" s="22">
        <v>5378</v>
      </c>
      <c r="K23" s="22">
        <v>6273</v>
      </c>
      <c r="L23" s="22">
        <v>3985</v>
      </c>
      <c r="M23" s="22">
        <v>486</v>
      </c>
      <c r="N23" s="23">
        <v>35919</v>
      </c>
      <c r="O23" s="6"/>
    </row>
    <row r="24" spans="1:15" ht="14.25">
      <c r="A24" s="31" t="s">
        <v>245</v>
      </c>
      <c r="B24" s="22">
        <v>16477773</v>
      </c>
      <c r="C24" s="22">
        <v>119444</v>
      </c>
      <c r="D24" s="22">
        <v>310601</v>
      </c>
      <c r="E24" s="22">
        <v>80965</v>
      </c>
      <c r="F24" s="22">
        <v>38639</v>
      </c>
      <c r="G24" s="22">
        <v>461</v>
      </c>
      <c r="H24" s="22">
        <v>640</v>
      </c>
      <c r="I24" s="22">
        <v>110778</v>
      </c>
      <c r="J24" s="22">
        <v>0</v>
      </c>
      <c r="K24" s="22">
        <v>16520</v>
      </c>
      <c r="L24" s="22">
        <v>664</v>
      </c>
      <c r="M24" s="22">
        <v>2404</v>
      </c>
      <c r="N24" s="23">
        <v>59530</v>
      </c>
      <c r="O24" s="6"/>
    </row>
    <row r="25" spans="1:15" ht="14.25">
      <c r="A25" s="31" t="s">
        <v>246</v>
      </c>
      <c r="B25" s="22">
        <v>462558</v>
      </c>
      <c r="C25" s="22">
        <v>34161</v>
      </c>
      <c r="D25" s="22">
        <v>81719</v>
      </c>
      <c r="E25" s="22">
        <v>21800</v>
      </c>
      <c r="F25" s="22">
        <v>1705</v>
      </c>
      <c r="G25" s="22">
        <v>198</v>
      </c>
      <c r="H25" s="22">
        <v>0</v>
      </c>
      <c r="I25" s="22">
        <v>3166</v>
      </c>
      <c r="J25" s="22">
        <v>518</v>
      </c>
      <c r="K25" s="22">
        <v>0</v>
      </c>
      <c r="L25" s="22">
        <v>5993</v>
      </c>
      <c r="M25" s="22">
        <v>489</v>
      </c>
      <c r="N25" s="23">
        <v>47850</v>
      </c>
      <c r="O25" s="6"/>
    </row>
    <row r="26" spans="1:15" ht="14.25">
      <c r="A26" s="31" t="s">
        <v>247</v>
      </c>
      <c r="B26" s="22">
        <v>487054</v>
      </c>
      <c r="C26" s="22">
        <v>35758</v>
      </c>
      <c r="D26" s="22">
        <v>193900</v>
      </c>
      <c r="E26" s="22">
        <v>96280</v>
      </c>
      <c r="F26" s="22">
        <v>16021</v>
      </c>
      <c r="G26" s="22">
        <v>22830</v>
      </c>
      <c r="H26" s="22">
        <v>5686</v>
      </c>
      <c r="I26" s="22">
        <v>32633</v>
      </c>
      <c r="J26" s="22">
        <v>0</v>
      </c>
      <c r="K26" s="22">
        <v>0</v>
      </c>
      <c r="L26" s="22">
        <v>20307</v>
      </c>
      <c r="M26" s="22">
        <v>143</v>
      </c>
      <c r="N26" s="23">
        <v>0</v>
      </c>
      <c r="O26" s="6"/>
    </row>
    <row r="27" spans="1:15" ht="14.25">
      <c r="A27" s="31" t="s">
        <v>248</v>
      </c>
      <c r="B27" s="22">
        <v>3931129</v>
      </c>
      <c r="C27" s="22">
        <v>132181</v>
      </c>
      <c r="D27" s="22">
        <v>807590</v>
      </c>
      <c r="E27" s="22">
        <v>399870</v>
      </c>
      <c r="F27" s="22">
        <v>135325</v>
      </c>
      <c r="G27" s="22">
        <v>15574</v>
      </c>
      <c r="H27" s="22">
        <v>0</v>
      </c>
      <c r="I27" s="22">
        <v>147529</v>
      </c>
      <c r="J27" s="22">
        <v>0</v>
      </c>
      <c r="K27" s="22">
        <v>23643</v>
      </c>
      <c r="L27" s="22">
        <v>16714</v>
      </c>
      <c r="M27" s="22">
        <v>68935</v>
      </c>
      <c r="N27" s="23">
        <v>0</v>
      </c>
      <c r="O27" s="6"/>
    </row>
    <row r="28" spans="1:15" ht="14.25">
      <c r="A28" s="31" t="s">
        <v>249</v>
      </c>
      <c r="B28" s="22">
        <v>1164808</v>
      </c>
      <c r="C28" s="22">
        <v>64420</v>
      </c>
      <c r="D28" s="22">
        <v>207364</v>
      </c>
      <c r="E28" s="22">
        <v>146188</v>
      </c>
      <c r="F28" s="22">
        <v>20391</v>
      </c>
      <c r="G28" s="22">
        <v>13339</v>
      </c>
      <c r="H28" s="22">
        <v>1094</v>
      </c>
      <c r="I28" s="22">
        <v>23952</v>
      </c>
      <c r="J28" s="22">
        <v>0</v>
      </c>
      <c r="K28" s="22">
        <v>2356</v>
      </c>
      <c r="L28" s="22">
        <v>44</v>
      </c>
      <c r="M28" s="22">
        <v>0</v>
      </c>
      <c r="N28" s="23">
        <v>0</v>
      </c>
      <c r="O28" s="6"/>
    </row>
    <row r="29" spans="1:15" ht="14.25">
      <c r="A29" s="30" t="s">
        <v>250</v>
      </c>
      <c r="B29" s="24">
        <v>1559123</v>
      </c>
      <c r="C29" s="24">
        <v>57378</v>
      </c>
      <c r="D29" s="24">
        <v>133655</v>
      </c>
      <c r="E29" s="24">
        <v>33074</v>
      </c>
      <c r="F29" s="24">
        <v>883</v>
      </c>
      <c r="G29" s="24">
        <v>0</v>
      </c>
      <c r="H29" s="24">
        <v>9457</v>
      </c>
      <c r="I29" s="24">
        <v>24146</v>
      </c>
      <c r="J29" s="24">
        <v>253</v>
      </c>
      <c r="K29" s="24">
        <v>25728</v>
      </c>
      <c r="L29" s="24">
        <v>37639</v>
      </c>
      <c r="M29" s="24">
        <v>0</v>
      </c>
      <c r="N29" s="25">
        <v>2475</v>
      </c>
      <c r="O29" s="6"/>
    </row>
    <row r="30" spans="1:15" s="4" customFormat="1" ht="14.25">
      <c r="A30" s="31" t="s">
        <v>251</v>
      </c>
      <c r="B30" s="22">
        <v>1551953</v>
      </c>
      <c r="C30" s="22">
        <v>56046</v>
      </c>
      <c r="D30" s="22">
        <v>130652</v>
      </c>
      <c r="E30" s="22">
        <v>33074</v>
      </c>
      <c r="F30" s="22">
        <v>883</v>
      </c>
      <c r="G30" s="22">
        <v>0</v>
      </c>
      <c r="H30" s="22">
        <v>9457</v>
      </c>
      <c r="I30" s="22">
        <v>24146</v>
      </c>
      <c r="J30" s="22">
        <v>253</v>
      </c>
      <c r="K30" s="22">
        <v>25728</v>
      </c>
      <c r="L30" s="22">
        <v>34636</v>
      </c>
      <c r="M30" s="22">
        <v>0</v>
      </c>
      <c r="N30" s="23">
        <v>2475</v>
      </c>
      <c r="O30" s="6"/>
    </row>
    <row r="31" spans="1:15" s="4" customFormat="1" ht="14.25">
      <c r="A31" s="31" t="s">
        <v>252</v>
      </c>
      <c r="B31" s="22">
        <v>7170</v>
      </c>
      <c r="C31" s="22">
        <v>1332</v>
      </c>
      <c r="D31" s="22">
        <v>3003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3003</v>
      </c>
      <c r="M31" s="22">
        <v>0</v>
      </c>
      <c r="N31" s="23">
        <v>0</v>
      </c>
      <c r="O31" s="6"/>
    </row>
    <row r="32" spans="1:15" s="4" customFormat="1" ht="22.5">
      <c r="A32" s="63" t="s">
        <v>455</v>
      </c>
      <c r="B32" s="59">
        <f>B33+B34</f>
        <v>10268029</v>
      </c>
      <c r="C32" s="59">
        <f aca="true" t="shared" si="0" ref="C32:N32">C33+C34</f>
        <v>449660</v>
      </c>
      <c r="D32" s="59">
        <f t="shared" si="0"/>
        <v>1649277</v>
      </c>
      <c r="E32" s="59">
        <f t="shared" si="0"/>
        <v>31374</v>
      </c>
      <c r="F32" s="59">
        <f t="shared" si="0"/>
        <v>0</v>
      </c>
      <c r="G32" s="59">
        <f t="shared" si="0"/>
        <v>690321</v>
      </c>
      <c r="H32" s="59">
        <f t="shared" si="0"/>
        <v>0</v>
      </c>
      <c r="I32" s="59">
        <f t="shared" si="0"/>
        <v>2691</v>
      </c>
      <c r="J32" s="59">
        <f t="shared" si="0"/>
        <v>0</v>
      </c>
      <c r="K32" s="59">
        <f t="shared" si="0"/>
        <v>150</v>
      </c>
      <c r="L32" s="59">
        <f t="shared" si="0"/>
        <v>904623</v>
      </c>
      <c r="M32" s="59">
        <f t="shared" si="0"/>
        <v>1347</v>
      </c>
      <c r="N32" s="60">
        <f t="shared" si="0"/>
        <v>18771</v>
      </c>
      <c r="O32" s="6"/>
    </row>
    <row r="33" spans="1:15" ht="24">
      <c r="A33" s="72" t="s">
        <v>518</v>
      </c>
      <c r="B33" s="73">
        <v>79390</v>
      </c>
      <c r="C33" s="73">
        <v>5034</v>
      </c>
      <c r="D33" s="73">
        <v>12001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2756</v>
      </c>
      <c r="M33" s="73">
        <v>1347</v>
      </c>
      <c r="N33" s="74">
        <v>7898</v>
      </c>
      <c r="O33" s="6"/>
    </row>
    <row r="34" spans="1:15" s="4" customFormat="1" ht="14.25">
      <c r="A34" s="76" t="s">
        <v>519</v>
      </c>
      <c r="B34" s="73">
        <v>10188639</v>
      </c>
      <c r="C34" s="73">
        <v>444626</v>
      </c>
      <c r="D34" s="73">
        <v>1637276</v>
      </c>
      <c r="E34" s="73">
        <v>31374</v>
      </c>
      <c r="F34" s="73">
        <v>0</v>
      </c>
      <c r="G34" s="73">
        <v>690321</v>
      </c>
      <c r="H34" s="73">
        <v>0</v>
      </c>
      <c r="I34" s="73">
        <v>2691</v>
      </c>
      <c r="J34" s="73">
        <v>0</v>
      </c>
      <c r="K34" s="73">
        <v>150</v>
      </c>
      <c r="L34" s="73">
        <v>901867</v>
      </c>
      <c r="M34" s="73">
        <v>0</v>
      </c>
      <c r="N34" s="74">
        <v>10873</v>
      </c>
      <c r="O34" s="6"/>
    </row>
    <row r="35" ht="14.25">
      <c r="A35" s="9" t="s">
        <v>253</v>
      </c>
    </row>
    <row r="36" ht="14.25">
      <c r="A36" s="8" t="s">
        <v>1</v>
      </c>
    </row>
    <row r="37" spans="1:15" ht="24" customHeight="1">
      <c r="A37" s="91" t="s">
        <v>254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4" ht="14.25">
      <c r="B38" s="7"/>
      <c r="D38" s="7"/>
    </row>
    <row r="39" spans="1:14" ht="14.25" hidden="1">
      <c r="A39" s="26" t="s">
        <v>71</v>
      </c>
      <c r="B39" s="28">
        <f>B7-SUM(B8:B13)-B29-B33-B34</f>
        <v>0</v>
      </c>
      <c r="C39" s="28">
        <f aca="true" t="shared" si="1" ref="C39:N39">C7-SUM(C8:C13)-C29-C33-C34</f>
        <v>0</v>
      </c>
      <c r="D39" s="28">
        <f t="shared" si="1"/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  <c r="H39" s="28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0</v>
      </c>
      <c r="N39" s="28">
        <f t="shared" si="1"/>
        <v>0</v>
      </c>
    </row>
    <row r="40" spans="1:14" ht="14.25" hidden="1">
      <c r="A40" s="26" t="s">
        <v>72</v>
      </c>
      <c r="B40" s="28">
        <f>B13-SUM(B14:B28)</f>
        <v>0</v>
      </c>
      <c r="C40" s="28">
        <f aca="true" t="shared" si="2" ref="C40:N40">C13-SUM(C14:C28)</f>
        <v>0</v>
      </c>
      <c r="D40" s="28">
        <f t="shared" si="2"/>
        <v>0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  <c r="M40" s="28">
        <f t="shared" si="2"/>
        <v>0</v>
      </c>
      <c r="N40" s="28">
        <f t="shared" si="2"/>
        <v>0</v>
      </c>
    </row>
    <row r="41" spans="1:14" ht="14.25" hidden="1">
      <c r="A41" s="26" t="s">
        <v>73</v>
      </c>
      <c r="B41" s="28">
        <f>B29-B30-B31</f>
        <v>0</v>
      </c>
      <c r="C41" s="28">
        <f aca="true" t="shared" si="3" ref="C41:N41">C29-C30-C31</f>
        <v>0</v>
      </c>
      <c r="D41" s="28">
        <f t="shared" si="3"/>
        <v>0</v>
      </c>
      <c r="E41" s="28">
        <f t="shared" si="3"/>
        <v>0</v>
      </c>
      <c r="F41" s="28">
        <f t="shared" si="3"/>
        <v>0</v>
      </c>
      <c r="G41" s="28">
        <f t="shared" si="3"/>
        <v>0</v>
      </c>
      <c r="H41" s="28">
        <f t="shared" si="3"/>
        <v>0</v>
      </c>
      <c r="I41" s="28">
        <f t="shared" si="3"/>
        <v>0</v>
      </c>
      <c r="J41" s="28">
        <f t="shared" si="3"/>
        <v>0</v>
      </c>
      <c r="K41" s="28">
        <f t="shared" si="3"/>
        <v>0</v>
      </c>
      <c r="L41" s="28">
        <f t="shared" si="3"/>
        <v>0</v>
      </c>
      <c r="M41" s="28">
        <f t="shared" si="3"/>
        <v>0</v>
      </c>
      <c r="N41" s="28">
        <f t="shared" si="3"/>
        <v>0</v>
      </c>
    </row>
    <row r="42" spans="1:14" ht="14.25" hidden="1">
      <c r="A42" s="27" t="s">
        <v>74</v>
      </c>
      <c r="B42" s="28">
        <f>B7-'年月Monthly'!B132</f>
        <v>0</v>
      </c>
      <c r="C42" s="28">
        <f>C7-'年月Monthly'!C132</f>
        <v>0</v>
      </c>
      <c r="D42" s="28">
        <f>D7-'年月Monthly'!D132</f>
        <v>0</v>
      </c>
      <c r="E42" s="28">
        <f>E7-'年月Monthly'!E132</f>
        <v>0</v>
      </c>
      <c r="F42" s="28">
        <f>F7-'年月Monthly'!F132</f>
        <v>0</v>
      </c>
      <c r="G42" s="28">
        <f>G7-'年月Monthly'!G132</f>
        <v>0</v>
      </c>
      <c r="H42" s="28">
        <f>H7-'年月Monthly'!H132</f>
        <v>0</v>
      </c>
      <c r="I42" s="28">
        <f>I7-'年月Monthly'!I132</f>
        <v>0</v>
      </c>
      <c r="J42" s="28">
        <f>J7-'年月Monthly'!J132</f>
        <v>0</v>
      </c>
      <c r="K42" s="28">
        <f>K7-'年月Monthly'!K132</f>
        <v>0</v>
      </c>
      <c r="L42" s="28">
        <f>L7-'年月Monthly'!L132</f>
        <v>0</v>
      </c>
      <c r="M42" s="28">
        <f>M7-'年月Monthly'!M132</f>
        <v>0</v>
      </c>
      <c r="N42" s="28">
        <f>N7-'年月Monthly'!N132</f>
        <v>0</v>
      </c>
    </row>
  </sheetData>
  <sheetProtection/>
  <mergeCells count="5">
    <mergeCell ref="A37:O37"/>
    <mergeCell ref="A3:A6"/>
    <mergeCell ref="B3:D4"/>
    <mergeCell ref="E3:L3"/>
    <mergeCell ref="M3:N3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227</v>
      </c>
      <c r="N2" s="2"/>
      <c r="O2" s="6"/>
    </row>
    <row r="3" spans="1:15" ht="14.25">
      <c r="A3" s="86" t="s">
        <v>173</v>
      </c>
      <c r="B3" s="89" t="s">
        <v>174</v>
      </c>
      <c r="C3" s="89"/>
      <c r="D3" s="89"/>
      <c r="E3" s="89" t="s">
        <v>175</v>
      </c>
      <c r="F3" s="89"/>
      <c r="G3" s="89"/>
      <c r="H3" s="89"/>
      <c r="I3" s="89"/>
      <c r="J3" s="89"/>
      <c r="K3" s="89"/>
      <c r="L3" s="89"/>
      <c r="M3" s="89" t="s">
        <v>176</v>
      </c>
      <c r="N3" s="90"/>
      <c r="O3" s="6"/>
    </row>
    <row r="4" spans="1:15" s="3" customFormat="1" ht="21">
      <c r="A4" s="87"/>
      <c r="B4" s="89"/>
      <c r="C4" s="89"/>
      <c r="D4" s="89"/>
      <c r="E4" s="10" t="s">
        <v>177</v>
      </c>
      <c r="F4" s="10" t="s">
        <v>178</v>
      </c>
      <c r="G4" s="10" t="s">
        <v>179</v>
      </c>
      <c r="H4" s="10" t="s">
        <v>180</v>
      </c>
      <c r="I4" s="10" t="s">
        <v>181</v>
      </c>
      <c r="J4" s="10" t="s">
        <v>182</v>
      </c>
      <c r="K4" s="10" t="s">
        <v>183</v>
      </c>
      <c r="L4" s="10" t="s">
        <v>184</v>
      </c>
      <c r="M4" s="10" t="s">
        <v>185</v>
      </c>
      <c r="N4" s="14" t="s">
        <v>186</v>
      </c>
      <c r="O4" s="6"/>
    </row>
    <row r="5" spans="1:15" s="3" customFormat="1" ht="21.75">
      <c r="A5" s="87"/>
      <c r="B5" s="11" t="s">
        <v>187</v>
      </c>
      <c r="C5" s="11" t="s">
        <v>188</v>
      </c>
      <c r="D5" s="11" t="s">
        <v>189</v>
      </c>
      <c r="E5" s="11" t="s">
        <v>189</v>
      </c>
      <c r="F5" s="11" t="s">
        <v>189</v>
      </c>
      <c r="G5" s="11" t="s">
        <v>189</v>
      </c>
      <c r="H5" s="11" t="s">
        <v>189</v>
      </c>
      <c r="I5" s="11" t="s">
        <v>189</v>
      </c>
      <c r="J5" s="11" t="s">
        <v>189</v>
      </c>
      <c r="K5" s="11" t="s">
        <v>189</v>
      </c>
      <c r="L5" s="11" t="s">
        <v>189</v>
      </c>
      <c r="M5" s="10" t="s">
        <v>189</v>
      </c>
      <c r="N5" s="14" t="s">
        <v>189</v>
      </c>
      <c r="O5" s="6"/>
    </row>
    <row r="6" spans="1:15" s="3" customFormat="1" ht="22.5">
      <c r="A6" s="88"/>
      <c r="B6" s="12" t="s">
        <v>190</v>
      </c>
      <c r="C6" s="12" t="s">
        <v>191</v>
      </c>
      <c r="D6" s="12" t="s">
        <v>192</v>
      </c>
      <c r="E6" s="12" t="s">
        <v>192</v>
      </c>
      <c r="F6" s="12" t="s">
        <v>192</v>
      </c>
      <c r="G6" s="12" t="s">
        <v>192</v>
      </c>
      <c r="H6" s="12" t="s">
        <v>192</v>
      </c>
      <c r="I6" s="12" t="s">
        <v>192</v>
      </c>
      <c r="J6" s="12" t="s">
        <v>192</v>
      </c>
      <c r="K6" s="12" t="s">
        <v>192</v>
      </c>
      <c r="L6" s="12" t="s">
        <v>192</v>
      </c>
      <c r="M6" s="13" t="s">
        <v>192</v>
      </c>
      <c r="N6" s="15" t="s">
        <v>192</v>
      </c>
      <c r="O6" s="6"/>
    </row>
    <row r="7" spans="1:15" s="4" customFormat="1" ht="14.25">
      <c r="A7" s="16" t="s">
        <v>193</v>
      </c>
      <c r="B7" s="20">
        <v>238510037</v>
      </c>
      <c r="C7" s="20">
        <v>6020687</v>
      </c>
      <c r="D7" s="20">
        <v>24013834</v>
      </c>
      <c r="E7" s="20">
        <v>9829805</v>
      </c>
      <c r="F7" s="20">
        <v>2816250</v>
      </c>
      <c r="G7" s="20">
        <v>2996961</v>
      </c>
      <c r="H7" s="20">
        <v>636437</v>
      </c>
      <c r="I7" s="20">
        <v>1091240</v>
      </c>
      <c r="J7" s="20">
        <v>71822</v>
      </c>
      <c r="K7" s="20">
        <v>794361</v>
      </c>
      <c r="L7" s="20">
        <v>2277041</v>
      </c>
      <c r="M7" s="20">
        <v>785459</v>
      </c>
      <c r="N7" s="21">
        <v>2714458</v>
      </c>
      <c r="O7" s="6"/>
    </row>
    <row r="8" spans="1:15" s="4" customFormat="1" ht="14.25">
      <c r="A8" s="18" t="s">
        <v>194</v>
      </c>
      <c r="B8" s="20">
        <v>148266155</v>
      </c>
      <c r="C8" s="20">
        <v>5133006</v>
      </c>
      <c r="D8" s="20">
        <v>18368682</v>
      </c>
      <c r="E8" s="20">
        <v>7747240</v>
      </c>
      <c r="F8" s="20">
        <v>1970349</v>
      </c>
      <c r="G8" s="20">
        <v>1749897</v>
      </c>
      <c r="H8" s="20">
        <v>581694</v>
      </c>
      <c r="I8" s="20">
        <v>842855</v>
      </c>
      <c r="J8" s="20">
        <v>47704</v>
      </c>
      <c r="K8" s="20">
        <v>747230</v>
      </c>
      <c r="L8" s="20">
        <v>1784058</v>
      </c>
      <c r="M8" s="20">
        <v>781401</v>
      </c>
      <c r="N8" s="21">
        <v>2116254</v>
      </c>
      <c r="O8" s="6"/>
    </row>
    <row r="9" spans="1:15" ht="14.25">
      <c r="A9" s="19" t="s">
        <v>195</v>
      </c>
      <c r="B9" s="22">
        <v>3489255</v>
      </c>
      <c r="C9" s="22">
        <v>352036</v>
      </c>
      <c r="D9" s="22">
        <v>4146418</v>
      </c>
      <c r="E9" s="22">
        <v>2137912</v>
      </c>
      <c r="F9" s="22">
        <v>826455</v>
      </c>
      <c r="G9" s="22">
        <v>459398</v>
      </c>
      <c r="H9" s="22">
        <v>16106</v>
      </c>
      <c r="I9" s="22">
        <v>94621</v>
      </c>
      <c r="J9" s="22">
        <v>0</v>
      </c>
      <c r="K9" s="22">
        <v>5065</v>
      </c>
      <c r="L9" s="22">
        <v>461583</v>
      </c>
      <c r="M9" s="22">
        <v>5540</v>
      </c>
      <c r="N9" s="23">
        <v>139738</v>
      </c>
      <c r="O9" s="6"/>
    </row>
    <row r="10" spans="1:15" s="4" customFormat="1" ht="14.25">
      <c r="A10" s="19" t="s">
        <v>196</v>
      </c>
      <c r="B10" s="22">
        <v>2728530</v>
      </c>
      <c r="C10" s="22">
        <v>177935</v>
      </c>
      <c r="D10" s="22">
        <v>410534</v>
      </c>
      <c r="E10" s="22">
        <v>135415</v>
      </c>
      <c r="F10" s="22">
        <v>11626</v>
      </c>
      <c r="G10" s="22">
        <v>4263</v>
      </c>
      <c r="H10" s="22">
        <v>7174</v>
      </c>
      <c r="I10" s="22">
        <v>24712</v>
      </c>
      <c r="J10" s="22">
        <v>0</v>
      </c>
      <c r="K10" s="22">
        <v>18473</v>
      </c>
      <c r="L10" s="22">
        <v>30601</v>
      </c>
      <c r="M10" s="22">
        <v>3392</v>
      </c>
      <c r="N10" s="23">
        <v>174878</v>
      </c>
      <c r="O10" s="6"/>
    </row>
    <row r="11" spans="1:15" ht="14.25">
      <c r="A11" s="19" t="s">
        <v>197</v>
      </c>
      <c r="B11" s="22">
        <v>17925237</v>
      </c>
      <c r="C11" s="22">
        <v>689938</v>
      </c>
      <c r="D11" s="22">
        <v>2243132</v>
      </c>
      <c r="E11" s="22">
        <v>777521</v>
      </c>
      <c r="F11" s="22">
        <v>215796</v>
      </c>
      <c r="G11" s="22">
        <v>489695</v>
      </c>
      <c r="H11" s="22">
        <v>87</v>
      </c>
      <c r="I11" s="22">
        <v>94522</v>
      </c>
      <c r="J11" s="22">
        <v>4071</v>
      </c>
      <c r="K11" s="22">
        <v>320302</v>
      </c>
      <c r="L11" s="22">
        <v>120313</v>
      </c>
      <c r="M11" s="22">
        <v>36347</v>
      </c>
      <c r="N11" s="23">
        <v>184478</v>
      </c>
      <c r="O11" s="6"/>
    </row>
    <row r="12" spans="1:15" ht="14.25">
      <c r="A12" s="19" t="s">
        <v>198</v>
      </c>
      <c r="B12" s="22">
        <v>1905724</v>
      </c>
      <c r="C12" s="22">
        <v>209468</v>
      </c>
      <c r="D12" s="22">
        <v>1020036</v>
      </c>
      <c r="E12" s="22">
        <v>266228</v>
      </c>
      <c r="F12" s="22">
        <v>266522</v>
      </c>
      <c r="G12" s="22">
        <v>221917</v>
      </c>
      <c r="H12" s="22">
        <v>0</v>
      </c>
      <c r="I12" s="22">
        <v>51249</v>
      </c>
      <c r="J12" s="22">
        <v>0</v>
      </c>
      <c r="K12" s="22">
        <v>93137</v>
      </c>
      <c r="L12" s="22">
        <v>48129</v>
      </c>
      <c r="M12" s="22">
        <v>72854</v>
      </c>
      <c r="N12" s="23">
        <v>0</v>
      </c>
      <c r="O12" s="6"/>
    </row>
    <row r="13" spans="1:15" ht="14.25">
      <c r="A13" s="19" t="s">
        <v>199</v>
      </c>
      <c r="B13" s="22">
        <v>1954388</v>
      </c>
      <c r="C13" s="22">
        <v>191398</v>
      </c>
      <c r="D13" s="22">
        <v>461513</v>
      </c>
      <c r="E13" s="22">
        <v>136673</v>
      </c>
      <c r="F13" s="22">
        <v>9367</v>
      </c>
      <c r="G13" s="22">
        <v>158</v>
      </c>
      <c r="H13" s="22">
        <v>2249</v>
      </c>
      <c r="I13" s="22">
        <v>7383</v>
      </c>
      <c r="J13" s="22">
        <v>0</v>
      </c>
      <c r="K13" s="22">
        <v>12663</v>
      </c>
      <c r="L13" s="22">
        <v>4893</v>
      </c>
      <c r="M13" s="22">
        <v>18244</v>
      </c>
      <c r="N13" s="23">
        <v>269883</v>
      </c>
      <c r="O13" s="6"/>
    </row>
    <row r="14" spans="1:15" ht="14.25">
      <c r="A14" s="19" t="s">
        <v>200</v>
      </c>
      <c r="B14" s="22">
        <v>10483197</v>
      </c>
      <c r="C14" s="22">
        <v>494810</v>
      </c>
      <c r="D14" s="22">
        <v>1301871</v>
      </c>
      <c r="E14" s="22">
        <v>566649</v>
      </c>
      <c r="F14" s="22">
        <v>100118</v>
      </c>
      <c r="G14" s="22">
        <v>11151</v>
      </c>
      <c r="H14" s="22">
        <v>3383</v>
      </c>
      <c r="I14" s="22">
        <v>34736</v>
      </c>
      <c r="J14" s="22">
        <v>0</v>
      </c>
      <c r="K14" s="22">
        <v>75867</v>
      </c>
      <c r="L14" s="22">
        <v>195773</v>
      </c>
      <c r="M14" s="22">
        <v>56456</v>
      </c>
      <c r="N14" s="23">
        <v>257738</v>
      </c>
      <c r="O14" s="6"/>
    </row>
    <row r="15" spans="1:15" ht="14.25">
      <c r="A15" s="19" t="s">
        <v>201</v>
      </c>
      <c r="B15" s="22">
        <v>3289583</v>
      </c>
      <c r="C15" s="22">
        <v>291838</v>
      </c>
      <c r="D15" s="22">
        <v>594827</v>
      </c>
      <c r="E15" s="22">
        <v>179400</v>
      </c>
      <c r="F15" s="22">
        <v>11566</v>
      </c>
      <c r="G15" s="22">
        <v>27114</v>
      </c>
      <c r="H15" s="22">
        <v>6812</v>
      </c>
      <c r="I15" s="22">
        <v>37636</v>
      </c>
      <c r="J15" s="22">
        <v>0</v>
      </c>
      <c r="K15" s="22">
        <v>10966</v>
      </c>
      <c r="L15" s="22">
        <v>275476</v>
      </c>
      <c r="M15" s="22">
        <v>15798</v>
      </c>
      <c r="N15" s="23">
        <v>30059</v>
      </c>
      <c r="O15" s="6"/>
    </row>
    <row r="16" spans="1:15" ht="14.25">
      <c r="A16" s="19" t="s">
        <v>202</v>
      </c>
      <c r="B16" s="22">
        <v>5458725</v>
      </c>
      <c r="C16" s="22">
        <v>127633</v>
      </c>
      <c r="D16" s="22">
        <v>269364</v>
      </c>
      <c r="E16" s="22">
        <v>59175</v>
      </c>
      <c r="F16" s="22">
        <v>4322</v>
      </c>
      <c r="G16" s="22">
        <v>13988</v>
      </c>
      <c r="H16" s="22">
        <v>2915</v>
      </c>
      <c r="I16" s="22">
        <v>6238</v>
      </c>
      <c r="J16" s="22">
        <v>0</v>
      </c>
      <c r="K16" s="22">
        <v>10184</v>
      </c>
      <c r="L16" s="22">
        <v>43228</v>
      </c>
      <c r="M16" s="22">
        <v>31460</v>
      </c>
      <c r="N16" s="23">
        <v>97854</v>
      </c>
      <c r="O16" s="6"/>
    </row>
    <row r="17" spans="1:15" ht="14.25">
      <c r="A17" s="19" t="s">
        <v>203</v>
      </c>
      <c r="B17" s="22">
        <v>49763542</v>
      </c>
      <c r="C17" s="22">
        <v>321236</v>
      </c>
      <c r="D17" s="22">
        <v>517891</v>
      </c>
      <c r="E17" s="22">
        <v>112075</v>
      </c>
      <c r="F17" s="22">
        <v>7042</v>
      </c>
      <c r="G17" s="22">
        <v>0</v>
      </c>
      <c r="H17" s="22">
        <v>661</v>
      </c>
      <c r="I17" s="22">
        <v>27158</v>
      </c>
      <c r="J17" s="22">
        <v>0</v>
      </c>
      <c r="K17" s="22">
        <v>11895</v>
      </c>
      <c r="L17" s="22">
        <v>54704</v>
      </c>
      <c r="M17" s="22">
        <v>29809</v>
      </c>
      <c r="N17" s="23">
        <v>274547</v>
      </c>
      <c r="O17" s="6"/>
    </row>
    <row r="18" spans="1:15" ht="14.25">
      <c r="A18" s="19" t="s">
        <v>204</v>
      </c>
      <c r="B18" s="22">
        <v>2509468</v>
      </c>
      <c r="C18" s="22">
        <v>192506</v>
      </c>
      <c r="D18" s="22">
        <v>316838</v>
      </c>
      <c r="E18" s="22">
        <v>62614</v>
      </c>
      <c r="F18" s="22">
        <v>14809</v>
      </c>
      <c r="G18" s="22">
        <v>0</v>
      </c>
      <c r="H18" s="22">
        <v>0</v>
      </c>
      <c r="I18" s="22">
        <v>0</v>
      </c>
      <c r="J18" s="22">
        <v>516</v>
      </c>
      <c r="K18" s="22">
        <v>1211</v>
      </c>
      <c r="L18" s="22">
        <v>169351</v>
      </c>
      <c r="M18" s="22">
        <v>20789</v>
      </c>
      <c r="N18" s="23">
        <v>47548</v>
      </c>
      <c r="O18" s="6"/>
    </row>
    <row r="19" spans="1:15" ht="14.25">
      <c r="A19" s="19" t="s">
        <v>205</v>
      </c>
      <c r="B19" s="22">
        <v>6763009</v>
      </c>
      <c r="C19" s="22">
        <v>503512</v>
      </c>
      <c r="D19" s="22">
        <v>1090738</v>
      </c>
      <c r="E19" s="22">
        <v>507784</v>
      </c>
      <c r="F19" s="22">
        <v>16879</v>
      </c>
      <c r="G19" s="22">
        <v>136612</v>
      </c>
      <c r="H19" s="22">
        <v>2595</v>
      </c>
      <c r="I19" s="22">
        <v>23119</v>
      </c>
      <c r="J19" s="22">
        <v>0</v>
      </c>
      <c r="K19" s="22">
        <v>23066</v>
      </c>
      <c r="L19" s="22">
        <v>24856</v>
      </c>
      <c r="M19" s="22">
        <v>37936</v>
      </c>
      <c r="N19" s="23">
        <v>317891</v>
      </c>
      <c r="O19" s="6"/>
    </row>
    <row r="20" spans="1:15" ht="14.25">
      <c r="A20" s="19" t="s">
        <v>206</v>
      </c>
      <c r="B20" s="22">
        <v>19394542</v>
      </c>
      <c r="C20" s="22">
        <v>560280</v>
      </c>
      <c r="D20" s="22">
        <v>1439815</v>
      </c>
      <c r="E20" s="22">
        <v>507398</v>
      </c>
      <c r="F20" s="22">
        <v>25006</v>
      </c>
      <c r="G20" s="22">
        <v>236245</v>
      </c>
      <c r="H20" s="22">
        <v>743</v>
      </c>
      <c r="I20" s="22">
        <v>46783</v>
      </c>
      <c r="J20" s="22">
        <v>12677</v>
      </c>
      <c r="K20" s="22">
        <v>94995</v>
      </c>
      <c r="L20" s="22">
        <v>161086</v>
      </c>
      <c r="M20" s="22">
        <v>349877</v>
      </c>
      <c r="N20" s="23">
        <v>5005</v>
      </c>
      <c r="O20" s="6"/>
    </row>
    <row r="21" spans="1:15" ht="14.25">
      <c r="A21" s="19" t="s">
        <v>207</v>
      </c>
      <c r="B21" s="22">
        <v>6163811</v>
      </c>
      <c r="C21" s="22">
        <v>262761</v>
      </c>
      <c r="D21" s="22">
        <v>442391</v>
      </c>
      <c r="E21" s="22">
        <v>128307</v>
      </c>
      <c r="F21" s="22">
        <v>7382</v>
      </c>
      <c r="G21" s="22">
        <v>1205</v>
      </c>
      <c r="H21" s="22">
        <v>7459</v>
      </c>
      <c r="I21" s="22">
        <v>10516</v>
      </c>
      <c r="J21" s="22">
        <v>0</v>
      </c>
      <c r="K21" s="22">
        <v>5703</v>
      </c>
      <c r="L21" s="22">
        <v>22418</v>
      </c>
      <c r="M21" s="22">
        <v>47153</v>
      </c>
      <c r="N21" s="23">
        <v>212248</v>
      </c>
      <c r="O21" s="6"/>
    </row>
    <row r="22" spans="1:15" ht="14.25">
      <c r="A22" s="19" t="s">
        <v>208</v>
      </c>
      <c r="B22" s="22">
        <v>1595031</v>
      </c>
      <c r="C22" s="22">
        <v>61992</v>
      </c>
      <c r="D22" s="22">
        <v>126932</v>
      </c>
      <c r="E22" s="22">
        <v>53568</v>
      </c>
      <c r="F22" s="22">
        <v>6260</v>
      </c>
      <c r="G22" s="22">
        <v>308</v>
      </c>
      <c r="H22" s="22">
        <v>3290</v>
      </c>
      <c r="I22" s="22">
        <v>1561</v>
      </c>
      <c r="J22" s="22">
        <v>22500</v>
      </c>
      <c r="K22" s="22">
        <v>4615</v>
      </c>
      <c r="L22" s="22">
        <v>6755</v>
      </c>
      <c r="M22" s="22">
        <v>476</v>
      </c>
      <c r="N22" s="23">
        <v>27599</v>
      </c>
      <c r="O22" s="6"/>
    </row>
    <row r="23" spans="1:15" s="4" customFormat="1" ht="14.25">
      <c r="A23" s="19" t="s">
        <v>209</v>
      </c>
      <c r="B23" s="22">
        <v>5058279</v>
      </c>
      <c r="C23" s="22">
        <v>71859</v>
      </c>
      <c r="D23" s="22">
        <v>208175</v>
      </c>
      <c r="E23" s="22">
        <v>76415</v>
      </c>
      <c r="F23" s="22">
        <v>31828</v>
      </c>
      <c r="G23" s="22">
        <v>0</v>
      </c>
      <c r="H23" s="22">
        <v>18827</v>
      </c>
      <c r="I23" s="22">
        <v>15121</v>
      </c>
      <c r="J23" s="22">
        <v>0</v>
      </c>
      <c r="K23" s="22">
        <v>16184</v>
      </c>
      <c r="L23" s="22">
        <v>0</v>
      </c>
      <c r="M23" s="22">
        <v>9060</v>
      </c>
      <c r="N23" s="23">
        <v>40740</v>
      </c>
      <c r="O23" s="6"/>
    </row>
    <row r="24" spans="1:15" ht="14.25">
      <c r="A24" s="19" t="s">
        <v>210</v>
      </c>
      <c r="B24" s="22">
        <v>562748</v>
      </c>
      <c r="C24" s="22">
        <v>43198</v>
      </c>
      <c r="D24" s="22">
        <v>118297</v>
      </c>
      <c r="E24" s="22">
        <v>30133</v>
      </c>
      <c r="F24" s="22">
        <v>5472</v>
      </c>
      <c r="G24" s="22">
        <v>0</v>
      </c>
      <c r="H24" s="22">
        <v>0</v>
      </c>
      <c r="I24" s="22">
        <v>31711</v>
      </c>
      <c r="J24" s="22">
        <v>1007</v>
      </c>
      <c r="K24" s="22">
        <v>490</v>
      </c>
      <c r="L24" s="22">
        <v>508</v>
      </c>
      <c r="M24" s="22">
        <v>15036</v>
      </c>
      <c r="N24" s="23">
        <v>33940</v>
      </c>
      <c r="O24" s="6"/>
    </row>
    <row r="25" spans="1:15" ht="14.25">
      <c r="A25" s="19" t="s">
        <v>211</v>
      </c>
      <c r="B25" s="22">
        <v>786683</v>
      </c>
      <c r="C25" s="22">
        <v>33492</v>
      </c>
      <c r="D25" s="22">
        <v>134372</v>
      </c>
      <c r="E25" s="22">
        <v>64612</v>
      </c>
      <c r="F25" s="22">
        <v>15826</v>
      </c>
      <c r="G25" s="22">
        <v>21070</v>
      </c>
      <c r="H25" s="22">
        <v>0</v>
      </c>
      <c r="I25" s="22">
        <v>30603</v>
      </c>
      <c r="J25" s="22">
        <v>0</v>
      </c>
      <c r="K25" s="22">
        <v>0</v>
      </c>
      <c r="L25" s="22">
        <v>2261</v>
      </c>
      <c r="M25" s="22">
        <v>0</v>
      </c>
      <c r="N25" s="23">
        <v>0</v>
      </c>
      <c r="O25" s="6"/>
    </row>
    <row r="26" spans="1:15" ht="14.25">
      <c r="A26" s="19" t="s">
        <v>212</v>
      </c>
      <c r="B26" s="22">
        <v>2114641</v>
      </c>
      <c r="C26" s="22">
        <v>81275</v>
      </c>
      <c r="D26" s="22">
        <v>522038</v>
      </c>
      <c r="E26" s="22">
        <v>307836</v>
      </c>
      <c r="F26" s="22">
        <v>12889</v>
      </c>
      <c r="G26" s="22">
        <v>58574</v>
      </c>
      <c r="H26" s="22">
        <v>0</v>
      </c>
      <c r="I26" s="22">
        <v>67138</v>
      </c>
      <c r="J26" s="22">
        <v>6648</v>
      </c>
      <c r="K26" s="22">
        <v>18122</v>
      </c>
      <c r="L26" s="22">
        <v>19657</v>
      </c>
      <c r="M26" s="22">
        <v>31174</v>
      </c>
      <c r="N26" s="23">
        <v>0</v>
      </c>
      <c r="O26" s="6"/>
    </row>
    <row r="27" spans="1:15" ht="14.25">
      <c r="A27" s="19" t="s">
        <v>213</v>
      </c>
      <c r="B27" s="22">
        <v>2710322</v>
      </c>
      <c r="C27" s="22">
        <v>216272</v>
      </c>
      <c r="D27" s="22">
        <v>2095394</v>
      </c>
      <c r="E27" s="22">
        <v>1048040</v>
      </c>
      <c r="F27" s="22">
        <v>300189</v>
      </c>
      <c r="G27" s="22">
        <v>0</v>
      </c>
      <c r="H27" s="22">
        <v>497349</v>
      </c>
      <c r="I27" s="22">
        <v>113145</v>
      </c>
      <c r="J27" s="22">
        <v>285</v>
      </c>
      <c r="K27" s="22">
        <v>16835</v>
      </c>
      <c r="L27" s="22">
        <v>119551</v>
      </c>
      <c r="M27" s="22">
        <v>0</v>
      </c>
      <c r="N27" s="23">
        <v>0</v>
      </c>
      <c r="O27" s="6"/>
    </row>
    <row r="28" spans="1:15" ht="14.25">
      <c r="A28" s="19" t="s">
        <v>214</v>
      </c>
      <c r="B28" s="22">
        <v>1327393</v>
      </c>
      <c r="C28" s="22">
        <v>56051</v>
      </c>
      <c r="D28" s="22">
        <v>163404</v>
      </c>
      <c r="E28" s="22">
        <v>90764</v>
      </c>
      <c r="F28" s="22">
        <v>8625</v>
      </c>
      <c r="G28" s="22">
        <v>12553</v>
      </c>
      <c r="H28" s="22">
        <v>236</v>
      </c>
      <c r="I28" s="22">
        <v>28853</v>
      </c>
      <c r="J28" s="22">
        <v>0</v>
      </c>
      <c r="K28" s="22">
        <v>4410</v>
      </c>
      <c r="L28" s="22">
        <v>15980</v>
      </c>
      <c r="M28" s="22">
        <v>0</v>
      </c>
      <c r="N28" s="23">
        <v>1983</v>
      </c>
      <c r="O28" s="6"/>
    </row>
    <row r="29" spans="1:15" ht="14.25">
      <c r="A29" s="19" t="s">
        <v>215</v>
      </c>
      <c r="B29" s="22">
        <v>2282047</v>
      </c>
      <c r="C29" s="22">
        <v>193516</v>
      </c>
      <c r="D29" s="22">
        <v>744702</v>
      </c>
      <c r="E29" s="22">
        <v>498721</v>
      </c>
      <c r="F29" s="22">
        <v>72370</v>
      </c>
      <c r="G29" s="22">
        <v>55646</v>
      </c>
      <c r="H29" s="22">
        <v>11808</v>
      </c>
      <c r="I29" s="22">
        <v>96050</v>
      </c>
      <c r="J29" s="22">
        <v>0</v>
      </c>
      <c r="K29" s="22">
        <v>3047</v>
      </c>
      <c r="L29" s="22">
        <v>6935</v>
      </c>
      <c r="M29" s="22">
        <v>0</v>
      </c>
      <c r="N29" s="23">
        <v>125</v>
      </c>
      <c r="O29" s="6"/>
    </row>
    <row r="30" spans="1:15" s="4" customFormat="1" ht="14.25">
      <c r="A30" s="18" t="s">
        <v>216</v>
      </c>
      <c r="B30" s="20">
        <v>7851470</v>
      </c>
      <c r="C30" s="20">
        <v>196086</v>
      </c>
      <c r="D30" s="20">
        <v>2462049</v>
      </c>
      <c r="E30" s="20">
        <v>1359680</v>
      </c>
      <c r="F30" s="20">
        <v>582424</v>
      </c>
      <c r="G30" s="20">
        <v>237797</v>
      </c>
      <c r="H30" s="20">
        <v>41512</v>
      </c>
      <c r="I30" s="20">
        <v>124365</v>
      </c>
      <c r="J30" s="20">
        <v>12803</v>
      </c>
      <c r="K30" s="20">
        <v>1951</v>
      </c>
      <c r="L30" s="20">
        <v>101517</v>
      </c>
      <c r="M30" s="20">
        <v>0</v>
      </c>
      <c r="N30" s="21">
        <v>0</v>
      </c>
      <c r="O30" s="6"/>
    </row>
    <row r="31" spans="1:15" s="4" customFormat="1" ht="14.25">
      <c r="A31" s="18" t="s">
        <v>217</v>
      </c>
      <c r="B31" s="20">
        <v>74275344</v>
      </c>
      <c r="C31" s="20">
        <v>274720</v>
      </c>
      <c r="D31" s="20">
        <v>1357104</v>
      </c>
      <c r="E31" s="20">
        <v>664601</v>
      </c>
      <c r="F31" s="20">
        <v>262367</v>
      </c>
      <c r="G31" s="20">
        <v>113024</v>
      </c>
      <c r="H31" s="20">
        <v>13077</v>
      </c>
      <c r="I31" s="20">
        <v>94861</v>
      </c>
      <c r="J31" s="20">
        <v>0</v>
      </c>
      <c r="K31" s="20">
        <v>7927</v>
      </c>
      <c r="L31" s="20">
        <v>153201</v>
      </c>
      <c r="M31" s="20">
        <v>0</v>
      </c>
      <c r="N31" s="21">
        <v>48046</v>
      </c>
      <c r="O31" s="6"/>
    </row>
    <row r="32" spans="1:15" s="4" customFormat="1" ht="14.25">
      <c r="A32" s="18" t="s">
        <v>218</v>
      </c>
      <c r="B32" s="20">
        <v>1534308</v>
      </c>
      <c r="C32" s="20">
        <v>60574</v>
      </c>
      <c r="D32" s="20">
        <v>142907</v>
      </c>
      <c r="E32" s="20">
        <v>58094</v>
      </c>
      <c r="F32" s="20">
        <v>1110</v>
      </c>
      <c r="G32" s="20">
        <v>0</v>
      </c>
      <c r="H32" s="20">
        <v>0</v>
      </c>
      <c r="I32" s="20">
        <v>2068</v>
      </c>
      <c r="J32" s="20">
        <v>11315</v>
      </c>
      <c r="K32" s="20">
        <v>37253</v>
      </c>
      <c r="L32" s="20">
        <v>32018</v>
      </c>
      <c r="M32" s="20">
        <v>0</v>
      </c>
      <c r="N32" s="21">
        <v>1049</v>
      </c>
      <c r="O32" s="6"/>
    </row>
    <row r="33" spans="1:15" ht="14.25">
      <c r="A33" s="19" t="s">
        <v>219</v>
      </c>
      <c r="B33" s="22">
        <v>1523461</v>
      </c>
      <c r="C33" s="22">
        <v>57884</v>
      </c>
      <c r="D33" s="22">
        <v>132837</v>
      </c>
      <c r="E33" s="22">
        <v>58094</v>
      </c>
      <c r="F33" s="22">
        <v>1110</v>
      </c>
      <c r="G33" s="22">
        <v>0</v>
      </c>
      <c r="H33" s="22">
        <v>0</v>
      </c>
      <c r="I33" s="22">
        <v>2068</v>
      </c>
      <c r="J33" s="22">
        <v>11315</v>
      </c>
      <c r="K33" s="22">
        <v>37253</v>
      </c>
      <c r="L33" s="22">
        <v>21948</v>
      </c>
      <c r="M33" s="22">
        <v>0</v>
      </c>
      <c r="N33" s="23">
        <v>1049</v>
      </c>
      <c r="O33" s="6"/>
    </row>
    <row r="34" spans="1:15" ht="14.25">
      <c r="A34" s="19" t="s">
        <v>220</v>
      </c>
      <c r="B34" s="22">
        <v>10847</v>
      </c>
      <c r="C34" s="22">
        <v>2690</v>
      </c>
      <c r="D34" s="22">
        <v>10070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10070</v>
      </c>
      <c r="M34" s="22">
        <v>0</v>
      </c>
      <c r="N34" s="23">
        <v>0</v>
      </c>
      <c r="O34" s="6"/>
    </row>
    <row r="35" spans="1:15" s="4" customFormat="1" ht="22.5">
      <c r="A35" s="77" t="s">
        <v>520</v>
      </c>
      <c r="B35" s="57">
        <f>B36+B37</f>
        <v>6582760</v>
      </c>
      <c r="C35" s="57">
        <f aca="true" t="shared" si="0" ref="C35:N35">C36+C37</f>
        <v>356301</v>
      </c>
      <c r="D35" s="57">
        <f t="shared" si="0"/>
        <v>1683092</v>
      </c>
      <c r="E35" s="57">
        <f t="shared" si="0"/>
        <v>190</v>
      </c>
      <c r="F35" s="57">
        <f t="shared" si="0"/>
        <v>0</v>
      </c>
      <c r="G35" s="57">
        <f t="shared" si="0"/>
        <v>896243</v>
      </c>
      <c r="H35" s="57">
        <f t="shared" si="0"/>
        <v>154</v>
      </c>
      <c r="I35" s="57">
        <f t="shared" si="0"/>
        <v>27091</v>
      </c>
      <c r="J35" s="57">
        <f t="shared" si="0"/>
        <v>0</v>
      </c>
      <c r="K35" s="57">
        <f t="shared" si="0"/>
        <v>0</v>
      </c>
      <c r="L35" s="57">
        <f t="shared" si="0"/>
        <v>206247</v>
      </c>
      <c r="M35" s="57">
        <f t="shared" si="0"/>
        <v>4058</v>
      </c>
      <c r="N35" s="58">
        <f t="shared" si="0"/>
        <v>549109</v>
      </c>
      <c r="O35" s="6"/>
    </row>
    <row r="36" spans="1:15" ht="24">
      <c r="A36" s="72" t="s">
        <v>518</v>
      </c>
      <c r="B36" s="73">
        <v>800409</v>
      </c>
      <c r="C36" s="73">
        <v>4729</v>
      </c>
      <c r="D36" s="73">
        <v>9807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2515</v>
      </c>
      <c r="M36" s="73">
        <v>4058</v>
      </c>
      <c r="N36" s="74">
        <v>3234</v>
      </c>
      <c r="O36" s="6"/>
    </row>
    <row r="37" spans="1:15" s="4" customFormat="1" ht="14.25">
      <c r="A37" s="76" t="s">
        <v>519</v>
      </c>
      <c r="B37" s="73">
        <v>5782351</v>
      </c>
      <c r="C37" s="73">
        <v>351572</v>
      </c>
      <c r="D37" s="73">
        <v>1673285</v>
      </c>
      <c r="E37" s="73">
        <v>190</v>
      </c>
      <c r="F37" s="73">
        <v>0</v>
      </c>
      <c r="G37" s="73">
        <v>896243</v>
      </c>
      <c r="H37" s="73">
        <v>154</v>
      </c>
      <c r="I37" s="73">
        <v>27091</v>
      </c>
      <c r="J37" s="73">
        <v>0</v>
      </c>
      <c r="K37" s="73">
        <v>0</v>
      </c>
      <c r="L37" s="73">
        <v>203732</v>
      </c>
      <c r="M37" s="73">
        <v>0</v>
      </c>
      <c r="N37" s="74">
        <v>545875</v>
      </c>
      <c r="O37" s="6"/>
    </row>
    <row r="38" ht="14.25">
      <c r="A38" s="9" t="s">
        <v>0</v>
      </c>
    </row>
    <row r="39" ht="14.25">
      <c r="A39" s="8" t="s">
        <v>221</v>
      </c>
    </row>
    <row r="40" spans="1:15" ht="24" customHeight="1">
      <c r="A40" s="91" t="s">
        <v>222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4" ht="14.25">
      <c r="B41" s="7"/>
      <c r="D41" s="7"/>
    </row>
    <row r="42" spans="1:14" ht="14.25" hidden="1">
      <c r="A42" s="26" t="s">
        <v>223</v>
      </c>
      <c r="B42" s="28">
        <f aca="true" t="shared" si="1" ref="B42:N42">B7-B8-B30-B31-B32-B36-B37</f>
        <v>0</v>
      </c>
      <c r="C42" s="28">
        <f t="shared" si="1"/>
        <v>0</v>
      </c>
      <c r="D42" s="28">
        <f t="shared" si="1"/>
        <v>0</v>
      </c>
      <c r="E42" s="28">
        <f t="shared" si="1"/>
        <v>0</v>
      </c>
      <c r="F42" s="28">
        <f t="shared" si="1"/>
        <v>0</v>
      </c>
      <c r="G42" s="28">
        <f t="shared" si="1"/>
        <v>0</v>
      </c>
      <c r="H42" s="28">
        <f t="shared" si="1"/>
        <v>0</v>
      </c>
      <c r="I42" s="28">
        <f t="shared" si="1"/>
        <v>0</v>
      </c>
      <c r="J42" s="28">
        <f t="shared" si="1"/>
        <v>0</v>
      </c>
      <c r="K42" s="28">
        <f t="shared" si="1"/>
        <v>0</v>
      </c>
      <c r="L42" s="28">
        <f t="shared" si="1"/>
        <v>0</v>
      </c>
      <c r="M42" s="28">
        <f t="shared" si="1"/>
        <v>0</v>
      </c>
      <c r="N42" s="28">
        <f t="shared" si="1"/>
        <v>0</v>
      </c>
    </row>
    <row r="43" spans="1:14" ht="14.25" hidden="1">
      <c r="A43" s="26" t="s">
        <v>224</v>
      </c>
      <c r="B43" s="28">
        <f aca="true" t="shared" si="2" ref="B43:N43">B8-SUM(B9:B29)</f>
        <v>0</v>
      </c>
      <c r="C43" s="28">
        <f t="shared" si="2"/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</row>
    <row r="44" spans="1:14" ht="14.25" hidden="1">
      <c r="A44" s="26" t="s">
        <v>225</v>
      </c>
      <c r="B44" s="28">
        <f aca="true" t="shared" si="3" ref="B44:N44">B32-B33-B34</f>
        <v>0</v>
      </c>
      <c r="C44" s="28">
        <f t="shared" si="3"/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  <c r="N44" s="28">
        <f t="shared" si="3"/>
        <v>0</v>
      </c>
    </row>
    <row r="45" spans="1:14" ht="14.25" hidden="1">
      <c r="A45" s="27" t="s">
        <v>226</v>
      </c>
      <c r="B45" s="28">
        <f>B7-'年月Monthly'!B119</f>
        <v>0</v>
      </c>
      <c r="C45" s="28">
        <f>C7-'年月Monthly'!C119</f>
        <v>0</v>
      </c>
      <c r="D45" s="28">
        <f>D7-'年月Monthly'!D119</f>
        <v>0</v>
      </c>
      <c r="E45" s="28">
        <f>E7-'年月Monthly'!E119</f>
        <v>0</v>
      </c>
      <c r="F45" s="28">
        <f>F7-'年月Monthly'!F119</f>
        <v>0</v>
      </c>
      <c r="G45" s="28">
        <f>G7-'年月Monthly'!G119</f>
        <v>0</v>
      </c>
      <c r="H45" s="28">
        <f>H7-'年月Monthly'!H119</f>
        <v>0</v>
      </c>
      <c r="I45" s="28">
        <f>I7-'年月Monthly'!I119</f>
        <v>0</v>
      </c>
      <c r="J45" s="28">
        <f>J7-'年月Monthly'!J119</f>
        <v>0</v>
      </c>
      <c r="K45" s="28">
        <f>K7-'年月Monthly'!K119</f>
        <v>0</v>
      </c>
      <c r="L45" s="28">
        <f>L7-'年月Monthly'!L119</f>
        <v>0</v>
      </c>
      <c r="M45" s="28">
        <f>M7-'年月Monthly'!M119</f>
        <v>0</v>
      </c>
      <c r="N45" s="28">
        <f>N7-'年月Monthly'!N119</f>
        <v>0</v>
      </c>
    </row>
  </sheetData>
  <sheetProtection/>
  <mergeCells count="5">
    <mergeCell ref="A40:O40"/>
    <mergeCell ref="M3:N3"/>
    <mergeCell ref="E3:L3"/>
    <mergeCell ref="B3:D4"/>
    <mergeCell ref="A3:A6"/>
  </mergeCells>
  <conditionalFormatting sqref="B42:N45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pane xSplit="1" ySplit="6" topLeftCell="B13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172</v>
      </c>
      <c r="N2" s="2"/>
      <c r="O2" s="6"/>
    </row>
    <row r="3" spans="1:15" ht="14.25">
      <c r="A3" s="86" t="s">
        <v>130</v>
      </c>
      <c r="B3" s="89" t="s">
        <v>2</v>
      </c>
      <c r="C3" s="89"/>
      <c r="D3" s="89"/>
      <c r="E3" s="89" t="s">
        <v>3</v>
      </c>
      <c r="F3" s="89"/>
      <c r="G3" s="89"/>
      <c r="H3" s="89"/>
      <c r="I3" s="89"/>
      <c r="J3" s="89"/>
      <c r="K3" s="89"/>
      <c r="L3" s="89"/>
      <c r="M3" s="89" t="s">
        <v>4</v>
      </c>
      <c r="N3" s="90"/>
      <c r="O3" s="6"/>
    </row>
    <row r="4" spans="1:15" s="3" customFormat="1" ht="21">
      <c r="A4" s="87"/>
      <c r="B4" s="89"/>
      <c r="C4" s="89"/>
      <c r="D4" s="89"/>
      <c r="E4" s="10" t="s">
        <v>5</v>
      </c>
      <c r="F4" s="10" t="s">
        <v>131</v>
      </c>
      <c r="G4" s="10" t="s">
        <v>6</v>
      </c>
      <c r="H4" s="10" t="s">
        <v>132</v>
      </c>
      <c r="I4" s="10" t="s">
        <v>133</v>
      </c>
      <c r="J4" s="10" t="s">
        <v>134</v>
      </c>
      <c r="K4" s="10" t="s">
        <v>135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87"/>
      <c r="B5" s="11" t="s">
        <v>136</v>
      </c>
      <c r="C5" s="11" t="s">
        <v>137</v>
      </c>
      <c r="D5" s="11" t="s">
        <v>138</v>
      </c>
      <c r="E5" s="11" t="s">
        <v>138</v>
      </c>
      <c r="F5" s="11" t="s">
        <v>138</v>
      </c>
      <c r="G5" s="11" t="s">
        <v>138</v>
      </c>
      <c r="H5" s="11" t="s">
        <v>138</v>
      </c>
      <c r="I5" s="11" t="s">
        <v>138</v>
      </c>
      <c r="J5" s="11" t="s">
        <v>138</v>
      </c>
      <c r="K5" s="11" t="s">
        <v>138</v>
      </c>
      <c r="L5" s="11" t="s">
        <v>138</v>
      </c>
      <c r="M5" s="10" t="s">
        <v>138</v>
      </c>
      <c r="N5" s="14" t="s">
        <v>138</v>
      </c>
      <c r="O5" s="6"/>
    </row>
    <row r="6" spans="1:15" s="3" customFormat="1" ht="22.5">
      <c r="A6" s="88"/>
      <c r="B6" s="12" t="s">
        <v>139</v>
      </c>
      <c r="C6" s="12" t="s">
        <v>140</v>
      </c>
      <c r="D6" s="12" t="s">
        <v>141</v>
      </c>
      <c r="E6" s="12" t="s">
        <v>141</v>
      </c>
      <c r="F6" s="12" t="s">
        <v>141</v>
      </c>
      <c r="G6" s="12" t="s">
        <v>141</v>
      </c>
      <c r="H6" s="12" t="s">
        <v>141</v>
      </c>
      <c r="I6" s="12" t="s">
        <v>141</v>
      </c>
      <c r="J6" s="12" t="s">
        <v>141</v>
      </c>
      <c r="K6" s="12" t="s">
        <v>141</v>
      </c>
      <c r="L6" s="12" t="s">
        <v>141</v>
      </c>
      <c r="M6" s="13" t="s">
        <v>141</v>
      </c>
      <c r="N6" s="15" t="s">
        <v>141</v>
      </c>
      <c r="O6" s="6"/>
    </row>
    <row r="7" spans="1:15" s="4" customFormat="1" ht="14.25">
      <c r="A7" s="16" t="s">
        <v>43</v>
      </c>
      <c r="B7" s="20">
        <v>357532104</v>
      </c>
      <c r="C7" s="20">
        <v>5983726</v>
      </c>
      <c r="D7" s="20">
        <v>26534930</v>
      </c>
      <c r="E7" s="20">
        <v>10369041</v>
      </c>
      <c r="F7" s="20">
        <v>3107622</v>
      </c>
      <c r="G7" s="20">
        <v>3586949</v>
      </c>
      <c r="H7" s="20">
        <v>524597</v>
      </c>
      <c r="I7" s="20">
        <v>1677961</v>
      </c>
      <c r="J7" s="20">
        <v>92265</v>
      </c>
      <c r="K7" s="20">
        <v>811554</v>
      </c>
      <c r="L7" s="20">
        <v>2644811</v>
      </c>
      <c r="M7" s="20">
        <v>610269</v>
      </c>
      <c r="N7" s="21">
        <v>3109861</v>
      </c>
      <c r="O7" s="6"/>
    </row>
    <row r="8" spans="1:15" s="4" customFormat="1" ht="14.25">
      <c r="A8" s="18" t="s">
        <v>44</v>
      </c>
      <c r="B8" s="20">
        <v>228805209</v>
      </c>
      <c r="C8" s="20">
        <v>4969297</v>
      </c>
      <c r="D8" s="20">
        <v>20279045</v>
      </c>
      <c r="E8" s="20">
        <v>8247669</v>
      </c>
      <c r="F8" s="20">
        <v>1932557</v>
      </c>
      <c r="G8" s="20">
        <v>2275292</v>
      </c>
      <c r="H8" s="20">
        <v>435186</v>
      </c>
      <c r="I8" s="20">
        <v>1058509</v>
      </c>
      <c r="J8" s="20">
        <v>84696</v>
      </c>
      <c r="K8" s="20">
        <v>789942</v>
      </c>
      <c r="L8" s="20">
        <v>2347355</v>
      </c>
      <c r="M8" s="20">
        <v>610226</v>
      </c>
      <c r="N8" s="21">
        <v>2497613</v>
      </c>
      <c r="O8" s="6"/>
    </row>
    <row r="9" spans="1:15" ht="14.25">
      <c r="A9" s="19" t="s">
        <v>142</v>
      </c>
      <c r="B9" s="22">
        <v>6105951</v>
      </c>
      <c r="C9" s="22">
        <v>590400</v>
      </c>
      <c r="D9" s="22">
        <v>5922074</v>
      </c>
      <c r="E9" s="22">
        <v>3109519</v>
      </c>
      <c r="F9" s="22">
        <v>661569</v>
      </c>
      <c r="G9" s="22">
        <v>1001843</v>
      </c>
      <c r="H9" s="22">
        <v>12053</v>
      </c>
      <c r="I9" s="22">
        <v>287261</v>
      </c>
      <c r="J9" s="22">
        <v>66905</v>
      </c>
      <c r="K9" s="22">
        <v>14082</v>
      </c>
      <c r="L9" s="22">
        <v>476905</v>
      </c>
      <c r="M9" s="22">
        <v>6854</v>
      </c>
      <c r="N9" s="23">
        <v>285083</v>
      </c>
      <c r="O9" s="6"/>
    </row>
    <row r="10" spans="1:15" s="4" customFormat="1" ht="14.25">
      <c r="A10" s="19" t="s">
        <v>143</v>
      </c>
      <c r="B10" s="22">
        <v>3773292</v>
      </c>
      <c r="C10" s="22">
        <v>201873</v>
      </c>
      <c r="D10" s="22">
        <v>483996</v>
      </c>
      <c r="E10" s="22">
        <v>91888</v>
      </c>
      <c r="F10" s="22">
        <v>7687</v>
      </c>
      <c r="G10" s="22">
        <v>5569</v>
      </c>
      <c r="H10" s="22">
        <v>261</v>
      </c>
      <c r="I10" s="22">
        <v>48617</v>
      </c>
      <c r="J10" s="22">
        <v>0</v>
      </c>
      <c r="K10" s="22">
        <v>13174</v>
      </c>
      <c r="L10" s="22">
        <v>59071</v>
      </c>
      <c r="M10" s="22">
        <v>1118</v>
      </c>
      <c r="N10" s="23">
        <v>256611</v>
      </c>
      <c r="O10" s="6"/>
    </row>
    <row r="11" spans="1:15" ht="14.25">
      <c r="A11" s="19" t="s">
        <v>144</v>
      </c>
      <c r="B11" s="22">
        <v>8115507</v>
      </c>
      <c r="C11" s="22">
        <v>637590</v>
      </c>
      <c r="D11" s="22">
        <v>2660063</v>
      </c>
      <c r="E11" s="22">
        <v>1137542</v>
      </c>
      <c r="F11" s="22">
        <v>287448</v>
      </c>
      <c r="G11" s="22">
        <v>522815</v>
      </c>
      <c r="H11" s="22">
        <v>22135</v>
      </c>
      <c r="I11" s="22">
        <v>105849</v>
      </c>
      <c r="J11" s="22">
        <v>733</v>
      </c>
      <c r="K11" s="22">
        <v>270971</v>
      </c>
      <c r="L11" s="22">
        <v>178878</v>
      </c>
      <c r="M11" s="22">
        <v>4359</v>
      </c>
      <c r="N11" s="23">
        <v>129333</v>
      </c>
      <c r="O11" s="6"/>
    </row>
    <row r="12" spans="1:15" ht="14.25">
      <c r="A12" s="19" t="s">
        <v>145</v>
      </c>
      <c r="B12" s="22">
        <v>2738458</v>
      </c>
      <c r="C12" s="22">
        <v>235017</v>
      </c>
      <c r="D12" s="22">
        <v>1134893</v>
      </c>
      <c r="E12" s="22">
        <v>505998</v>
      </c>
      <c r="F12" s="22">
        <v>137799</v>
      </c>
      <c r="G12" s="22">
        <v>110382</v>
      </c>
      <c r="H12" s="22">
        <v>0</v>
      </c>
      <c r="I12" s="22">
        <v>31285</v>
      </c>
      <c r="J12" s="22">
        <v>0</v>
      </c>
      <c r="K12" s="22">
        <v>216143</v>
      </c>
      <c r="L12" s="22">
        <v>95648</v>
      </c>
      <c r="M12" s="22">
        <v>37638</v>
      </c>
      <c r="N12" s="23">
        <v>0</v>
      </c>
      <c r="O12" s="6"/>
    </row>
    <row r="13" spans="1:15" ht="14.25">
      <c r="A13" s="19" t="s">
        <v>146</v>
      </c>
      <c r="B13" s="22">
        <v>2214685</v>
      </c>
      <c r="C13" s="22">
        <v>204449</v>
      </c>
      <c r="D13" s="22">
        <v>550850</v>
      </c>
      <c r="E13" s="22">
        <v>174326</v>
      </c>
      <c r="F13" s="22">
        <v>6015</v>
      </c>
      <c r="G13" s="22">
        <v>0</v>
      </c>
      <c r="H13" s="22">
        <v>1969</v>
      </c>
      <c r="I13" s="22">
        <v>33683</v>
      </c>
      <c r="J13" s="22">
        <v>0</v>
      </c>
      <c r="K13" s="22">
        <v>11493</v>
      </c>
      <c r="L13" s="22">
        <v>11402</v>
      </c>
      <c r="M13" s="22">
        <v>12172</v>
      </c>
      <c r="N13" s="23">
        <v>299790</v>
      </c>
      <c r="O13" s="6"/>
    </row>
    <row r="14" spans="1:15" ht="14.25">
      <c r="A14" s="19" t="s">
        <v>147</v>
      </c>
      <c r="B14" s="22">
        <v>18150119</v>
      </c>
      <c r="C14" s="22">
        <v>373810</v>
      </c>
      <c r="D14" s="22">
        <v>1029989</v>
      </c>
      <c r="E14" s="22">
        <v>368628</v>
      </c>
      <c r="F14" s="22">
        <v>40478</v>
      </c>
      <c r="G14" s="22">
        <v>2378</v>
      </c>
      <c r="H14" s="22">
        <v>25967</v>
      </c>
      <c r="I14" s="22">
        <v>35434</v>
      </c>
      <c r="J14" s="22">
        <v>0</v>
      </c>
      <c r="K14" s="22">
        <v>42481</v>
      </c>
      <c r="L14" s="22">
        <v>123412</v>
      </c>
      <c r="M14" s="22">
        <v>35384</v>
      </c>
      <c r="N14" s="23">
        <v>355827</v>
      </c>
      <c r="O14" s="6"/>
    </row>
    <row r="15" spans="1:15" ht="14.25">
      <c r="A15" s="19" t="s">
        <v>148</v>
      </c>
      <c r="B15" s="22">
        <v>2132366</v>
      </c>
      <c r="C15" s="22">
        <v>283293</v>
      </c>
      <c r="D15" s="22">
        <v>600097</v>
      </c>
      <c r="E15" s="22">
        <v>198979</v>
      </c>
      <c r="F15" s="22">
        <v>18205</v>
      </c>
      <c r="G15" s="22">
        <v>63461</v>
      </c>
      <c r="H15" s="22">
        <v>2833</v>
      </c>
      <c r="I15" s="22">
        <v>23907</v>
      </c>
      <c r="J15" s="22">
        <v>0</v>
      </c>
      <c r="K15" s="22">
        <v>7985</v>
      </c>
      <c r="L15" s="22">
        <v>212589</v>
      </c>
      <c r="M15" s="22">
        <v>10423</v>
      </c>
      <c r="N15" s="23">
        <v>61715</v>
      </c>
      <c r="O15" s="6"/>
    </row>
    <row r="16" spans="1:15" ht="14.25">
      <c r="A16" s="19" t="s">
        <v>149</v>
      </c>
      <c r="B16" s="22">
        <v>7617464</v>
      </c>
      <c r="C16" s="22">
        <v>136602</v>
      </c>
      <c r="D16" s="22">
        <v>423900</v>
      </c>
      <c r="E16" s="22">
        <v>44778</v>
      </c>
      <c r="F16" s="22">
        <v>9285</v>
      </c>
      <c r="G16" s="22">
        <v>15369</v>
      </c>
      <c r="H16" s="22">
        <v>512</v>
      </c>
      <c r="I16" s="22">
        <v>19885</v>
      </c>
      <c r="J16" s="22">
        <v>0</v>
      </c>
      <c r="K16" s="22">
        <v>7495</v>
      </c>
      <c r="L16" s="22">
        <v>214450</v>
      </c>
      <c r="M16" s="22">
        <v>58861</v>
      </c>
      <c r="N16" s="23">
        <v>53265</v>
      </c>
      <c r="O16" s="6"/>
    </row>
    <row r="17" spans="1:15" ht="14.25">
      <c r="A17" s="19" t="s">
        <v>150</v>
      </c>
      <c r="B17" s="22">
        <v>100427333</v>
      </c>
      <c r="C17" s="22">
        <v>280521</v>
      </c>
      <c r="D17" s="22">
        <v>567130</v>
      </c>
      <c r="E17" s="22">
        <v>94178</v>
      </c>
      <c r="F17" s="22">
        <v>15784</v>
      </c>
      <c r="G17" s="22">
        <v>0</v>
      </c>
      <c r="H17" s="22">
        <v>2996</v>
      </c>
      <c r="I17" s="22">
        <v>15069</v>
      </c>
      <c r="J17" s="22">
        <v>0</v>
      </c>
      <c r="K17" s="22">
        <v>11192</v>
      </c>
      <c r="L17" s="22">
        <v>77855</v>
      </c>
      <c r="M17" s="22">
        <v>12169</v>
      </c>
      <c r="N17" s="23">
        <v>337887</v>
      </c>
      <c r="O17" s="6"/>
    </row>
    <row r="18" spans="1:15" ht="14.25">
      <c r="A18" s="19" t="s">
        <v>151</v>
      </c>
      <c r="B18" s="22">
        <v>6196116</v>
      </c>
      <c r="C18" s="22">
        <v>115771</v>
      </c>
      <c r="D18" s="22">
        <v>299291</v>
      </c>
      <c r="E18" s="22">
        <v>66067</v>
      </c>
      <c r="F18" s="22">
        <v>4225</v>
      </c>
      <c r="G18" s="22">
        <v>0</v>
      </c>
      <c r="H18" s="22">
        <v>0</v>
      </c>
      <c r="I18" s="22">
        <v>0</v>
      </c>
      <c r="J18" s="22">
        <v>0</v>
      </c>
      <c r="K18" s="22">
        <v>2184</v>
      </c>
      <c r="L18" s="22">
        <v>175372</v>
      </c>
      <c r="M18" s="22">
        <v>4915</v>
      </c>
      <c r="N18" s="23">
        <v>46528</v>
      </c>
      <c r="O18" s="6"/>
    </row>
    <row r="19" spans="1:15" ht="14.25">
      <c r="A19" s="19" t="s">
        <v>152</v>
      </c>
      <c r="B19" s="22">
        <v>10878150</v>
      </c>
      <c r="C19" s="22">
        <v>388121</v>
      </c>
      <c r="D19" s="22">
        <v>834364</v>
      </c>
      <c r="E19" s="22">
        <v>224405</v>
      </c>
      <c r="F19" s="22">
        <v>20295</v>
      </c>
      <c r="G19" s="22">
        <v>217232</v>
      </c>
      <c r="H19" s="22">
        <v>1580</v>
      </c>
      <c r="I19" s="22">
        <v>33114</v>
      </c>
      <c r="J19" s="22">
        <v>0</v>
      </c>
      <c r="K19" s="22">
        <v>26370</v>
      </c>
      <c r="L19" s="22">
        <v>2893</v>
      </c>
      <c r="M19" s="22">
        <v>33176</v>
      </c>
      <c r="N19" s="23">
        <v>275299</v>
      </c>
      <c r="O19" s="6"/>
    </row>
    <row r="20" spans="1:15" ht="14.25">
      <c r="A20" s="19" t="s">
        <v>153</v>
      </c>
      <c r="B20" s="22">
        <v>9653909</v>
      </c>
      <c r="C20" s="22">
        <v>366751</v>
      </c>
      <c r="D20" s="22">
        <v>1011553</v>
      </c>
      <c r="E20" s="22">
        <v>242374</v>
      </c>
      <c r="F20" s="22">
        <v>15089</v>
      </c>
      <c r="G20" s="22">
        <v>92048</v>
      </c>
      <c r="H20" s="22">
        <v>40534</v>
      </c>
      <c r="I20" s="22">
        <v>50640</v>
      </c>
      <c r="J20" s="22">
        <v>6586</v>
      </c>
      <c r="K20" s="22">
        <v>87716</v>
      </c>
      <c r="L20" s="22">
        <v>195519</v>
      </c>
      <c r="M20" s="22">
        <v>276778</v>
      </c>
      <c r="N20" s="23">
        <v>4269</v>
      </c>
      <c r="O20" s="6"/>
    </row>
    <row r="21" spans="1:15" ht="14.25">
      <c r="A21" s="19" t="s">
        <v>154</v>
      </c>
      <c r="B21" s="22">
        <v>31156760</v>
      </c>
      <c r="C21" s="22">
        <v>362822</v>
      </c>
      <c r="D21" s="22">
        <v>528242</v>
      </c>
      <c r="E21" s="22">
        <v>68387</v>
      </c>
      <c r="F21" s="22">
        <v>9481</v>
      </c>
      <c r="G21" s="22">
        <v>124</v>
      </c>
      <c r="H21" s="22">
        <v>6436</v>
      </c>
      <c r="I21" s="22">
        <v>38832</v>
      </c>
      <c r="J21" s="22">
        <v>0</v>
      </c>
      <c r="K21" s="22">
        <v>8937</v>
      </c>
      <c r="L21" s="22">
        <v>87252</v>
      </c>
      <c r="M21" s="22">
        <v>19181</v>
      </c>
      <c r="N21" s="23">
        <v>289612</v>
      </c>
      <c r="O21" s="6"/>
    </row>
    <row r="22" spans="1:15" ht="14.25">
      <c r="A22" s="19" t="s">
        <v>155</v>
      </c>
      <c r="B22" s="22">
        <v>964249</v>
      </c>
      <c r="C22" s="22">
        <v>46061</v>
      </c>
      <c r="D22" s="22">
        <v>87515</v>
      </c>
      <c r="E22" s="22">
        <v>29695</v>
      </c>
      <c r="F22" s="22">
        <v>959</v>
      </c>
      <c r="G22" s="22">
        <v>0</v>
      </c>
      <c r="H22" s="22">
        <v>2501</v>
      </c>
      <c r="I22" s="22">
        <v>19214</v>
      </c>
      <c r="J22" s="22">
        <v>5955</v>
      </c>
      <c r="K22" s="22">
        <v>2968</v>
      </c>
      <c r="L22" s="22">
        <v>6517</v>
      </c>
      <c r="M22" s="22">
        <v>400</v>
      </c>
      <c r="N22" s="23">
        <v>19306</v>
      </c>
      <c r="O22" s="6"/>
    </row>
    <row r="23" spans="1:15" s="4" customFormat="1" ht="14.25">
      <c r="A23" s="19" t="s">
        <v>156</v>
      </c>
      <c r="B23" s="22">
        <v>5976976</v>
      </c>
      <c r="C23" s="22">
        <v>104453</v>
      </c>
      <c r="D23" s="22">
        <v>271145</v>
      </c>
      <c r="E23" s="22">
        <v>85570</v>
      </c>
      <c r="F23" s="22">
        <v>11234</v>
      </c>
      <c r="G23" s="22">
        <v>0</v>
      </c>
      <c r="H23" s="22">
        <v>6918</v>
      </c>
      <c r="I23" s="22">
        <v>41927</v>
      </c>
      <c r="J23" s="22">
        <v>822</v>
      </c>
      <c r="K23" s="22">
        <v>15046</v>
      </c>
      <c r="L23" s="22">
        <v>41209</v>
      </c>
      <c r="M23" s="22">
        <v>4416</v>
      </c>
      <c r="N23" s="23">
        <v>64003</v>
      </c>
      <c r="O23" s="6"/>
    </row>
    <row r="24" spans="1:15" ht="14.25">
      <c r="A24" s="19" t="s">
        <v>157</v>
      </c>
      <c r="B24" s="22">
        <v>398351</v>
      </c>
      <c r="C24" s="22">
        <v>35027</v>
      </c>
      <c r="D24" s="22">
        <v>95158</v>
      </c>
      <c r="E24" s="22">
        <v>14578</v>
      </c>
      <c r="F24" s="22">
        <v>11547</v>
      </c>
      <c r="G24" s="22">
        <v>1355</v>
      </c>
      <c r="H24" s="22">
        <v>5804</v>
      </c>
      <c r="I24" s="22">
        <v>6696</v>
      </c>
      <c r="J24" s="22">
        <v>0</v>
      </c>
      <c r="K24" s="22">
        <v>614</v>
      </c>
      <c r="L24" s="22">
        <v>0</v>
      </c>
      <c r="M24" s="22">
        <v>40807</v>
      </c>
      <c r="N24" s="23">
        <v>13757</v>
      </c>
      <c r="O24" s="6"/>
    </row>
    <row r="25" spans="1:15" ht="14.25">
      <c r="A25" s="19" t="s">
        <v>158</v>
      </c>
      <c r="B25" s="22">
        <v>520324</v>
      </c>
      <c r="C25" s="22">
        <v>49691</v>
      </c>
      <c r="D25" s="22">
        <v>340480</v>
      </c>
      <c r="E25" s="22">
        <v>233407</v>
      </c>
      <c r="F25" s="22">
        <v>29964</v>
      </c>
      <c r="G25" s="22">
        <v>12843</v>
      </c>
      <c r="H25" s="22">
        <v>2900</v>
      </c>
      <c r="I25" s="22">
        <v>41330</v>
      </c>
      <c r="J25" s="22">
        <v>0</v>
      </c>
      <c r="K25" s="22">
        <v>0</v>
      </c>
      <c r="L25" s="22">
        <v>19844</v>
      </c>
      <c r="M25" s="22">
        <v>192</v>
      </c>
      <c r="N25" s="23">
        <v>0</v>
      </c>
      <c r="O25" s="6"/>
    </row>
    <row r="26" spans="1:15" ht="14.25">
      <c r="A26" s="19" t="s">
        <v>159</v>
      </c>
      <c r="B26" s="22">
        <v>4664430</v>
      </c>
      <c r="C26" s="22">
        <v>126198</v>
      </c>
      <c r="D26" s="22">
        <v>959377</v>
      </c>
      <c r="E26" s="22">
        <v>550657</v>
      </c>
      <c r="F26" s="22">
        <v>107414</v>
      </c>
      <c r="G26" s="22">
        <v>122671</v>
      </c>
      <c r="H26" s="22">
        <v>0</v>
      </c>
      <c r="I26" s="22">
        <v>37962</v>
      </c>
      <c r="J26" s="22">
        <v>50</v>
      </c>
      <c r="K26" s="22">
        <v>7692</v>
      </c>
      <c r="L26" s="22">
        <v>81548</v>
      </c>
      <c r="M26" s="22">
        <v>51383</v>
      </c>
      <c r="N26" s="23">
        <v>0</v>
      </c>
      <c r="O26" s="6"/>
    </row>
    <row r="27" spans="1:15" ht="14.25">
      <c r="A27" s="19" t="s">
        <v>160</v>
      </c>
      <c r="B27" s="22">
        <v>4433769</v>
      </c>
      <c r="C27" s="22">
        <v>250397</v>
      </c>
      <c r="D27" s="22">
        <v>1825083</v>
      </c>
      <c r="E27" s="22">
        <v>673715</v>
      </c>
      <c r="F27" s="22">
        <v>472241</v>
      </c>
      <c r="G27" s="22">
        <v>0</v>
      </c>
      <c r="H27" s="22">
        <v>282801</v>
      </c>
      <c r="I27" s="22">
        <v>128450</v>
      </c>
      <c r="J27" s="22">
        <v>3645</v>
      </c>
      <c r="K27" s="22">
        <v>13759</v>
      </c>
      <c r="L27" s="22">
        <v>246311</v>
      </c>
      <c r="M27" s="22">
        <v>0</v>
      </c>
      <c r="N27" s="23">
        <v>4161</v>
      </c>
      <c r="O27" s="6"/>
    </row>
    <row r="28" spans="1:15" ht="14.25">
      <c r="A28" s="19" t="s">
        <v>161</v>
      </c>
      <c r="B28" s="22">
        <v>765073</v>
      </c>
      <c r="C28" s="22">
        <v>50259</v>
      </c>
      <c r="D28" s="22">
        <v>175507</v>
      </c>
      <c r="E28" s="22">
        <v>94823</v>
      </c>
      <c r="F28" s="22">
        <v>5998</v>
      </c>
      <c r="G28" s="22">
        <v>25004</v>
      </c>
      <c r="H28" s="22">
        <v>0</v>
      </c>
      <c r="I28" s="22">
        <v>15241</v>
      </c>
      <c r="J28" s="22">
        <v>0</v>
      </c>
      <c r="K28" s="22">
        <v>11806</v>
      </c>
      <c r="L28" s="22">
        <v>22290</v>
      </c>
      <c r="M28" s="22">
        <v>0</v>
      </c>
      <c r="N28" s="23">
        <v>345</v>
      </c>
      <c r="O28" s="6"/>
    </row>
    <row r="29" spans="1:15" ht="14.25">
      <c r="A29" s="19" t="s">
        <v>162</v>
      </c>
      <c r="B29" s="22">
        <v>1921927</v>
      </c>
      <c r="C29" s="22">
        <v>130191</v>
      </c>
      <c r="D29" s="22">
        <v>478338</v>
      </c>
      <c r="E29" s="22">
        <v>238155</v>
      </c>
      <c r="F29" s="22">
        <v>59840</v>
      </c>
      <c r="G29" s="22">
        <v>82198</v>
      </c>
      <c r="H29" s="22">
        <v>16986</v>
      </c>
      <c r="I29" s="22">
        <v>44113</v>
      </c>
      <c r="J29" s="22">
        <v>0</v>
      </c>
      <c r="K29" s="22">
        <v>17834</v>
      </c>
      <c r="L29" s="22">
        <v>18390</v>
      </c>
      <c r="M29" s="22">
        <v>0</v>
      </c>
      <c r="N29" s="23">
        <v>822</v>
      </c>
      <c r="O29" s="6"/>
    </row>
    <row r="30" spans="1:15" s="4" customFormat="1" ht="14.25">
      <c r="A30" s="18" t="s">
        <v>66</v>
      </c>
      <c r="B30" s="20">
        <v>9034859</v>
      </c>
      <c r="C30" s="20">
        <v>298233</v>
      </c>
      <c r="D30" s="20">
        <v>3322225</v>
      </c>
      <c r="E30" s="20">
        <v>1529750</v>
      </c>
      <c r="F30" s="20">
        <v>745426</v>
      </c>
      <c r="G30" s="20">
        <v>404499</v>
      </c>
      <c r="H30" s="20">
        <v>69480</v>
      </c>
      <c r="I30" s="20">
        <v>494598</v>
      </c>
      <c r="J30" s="20">
        <v>0</v>
      </c>
      <c r="K30" s="20">
        <v>607</v>
      </c>
      <c r="L30" s="20">
        <v>77865</v>
      </c>
      <c r="M30" s="20">
        <v>0</v>
      </c>
      <c r="N30" s="21">
        <v>0</v>
      </c>
      <c r="O30" s="6"/>
    </row>
    <row r="31" spans="1:15" s="4" customFormat="1" ht="14.25">
      <c r="A31" s="18" t="s">
        <v>67</v>
      </c>
      <c r="B31" s="20">
        <v>111478612</v>
      </c>
      <c r="C31" s="20">
        <v>254537</v>
      </c>
      <c r="D31" s="20">
        <v>1264824</v>
      </c>
      <c r="E31" s="20">
        <v>544840</v>
      </c>
      <c r="F31" s="20">
        <v>429248</v>
      </c>
      <c r="G31" s="20">
        <v>38750</v>
      </c>
      <c r="H31" s="20">
        <v>10433</v>
      </c>
      <c r="I31" s="20">
        <v>117212</v>
      </c>
      <c r="J31" s="20">
        <v>0</v>
      </c>
      <c r="K31" s="20">
        <v>562</v>
      </c>
      <c r="L31" s="20">
        <v>48718</v>
      </c>
      <c r="M31" s="20">
        <v>0</v>
      </c>
      <c r="N31" s="21">
        <v>75061</v>
      </c>
      <c r="O31" s="6"/>
    </row>
    <row r="32" spans="1:15" s="4" customFormat="1" ht="14.25">
      <c r="A32" s="18" t="s">
        <v>68</v>
      </c>
      <c r="B32" s="20">
        <v>1661301</v>
      </c>
      <c r="C32" s="20">
        <v>39986</v>
      </c>
      <c r="D32" s="20">
        <v>105070</v>
      </c>
      <c r="E32" s="20">
        <v>31453</v>
      </c>
      <c r="F32" s="20">
        <v>391</v>
      </c>
      <c r="G32" s="20">
        <v>0</v>
      </c>
      <c r="H32" s="20">
        <v>9498</v>
      </c>
      <c r="I32" s="20">
        <v>7613</v>
      </c>
      <c r="J32" s="20">
        <v>7569</v>
      </c>
      <c r="K32" s="20">
        <v>20443</v>
      </c>
      <c r="L32" s="20">
        <v>28103</v>
      </c>
      <c r="M32" s="20">
        <v>0</v>
      </c>
      <c r="N32" s="21">
        <v>0</v>
      </c>
      <c r="O32" s="6"/>
    </row>
    <row r="33" spans="1:15" ht="14.25">
      <c r="A33" s="19" t="s">
        <v>163</v>
      </c>
      <c r="B33" s="22">
        <v>1605886</v>
      </c>
      <c r="C33" s="22">
        <v>37209</v>
      </c>
      <c r="D33" s="22">
        <v>97366</v>
      </c>
      <c r="E33" s="22">
        <v>31364</v>
      </c>
      <c r="F33" s="22">
        <v>391</v>
      </c>
      <c r="G33" s="22">
        <v>0</v>
      </c>
      <c r="H33" s="22">
        <v>8712</v>
      </c>
      <c r="I33" s="22">
        <v>1679</v>
      </c>
      <c r="J33" s="22">
        <v>7569</v>
      </c>
      <c r="K33" s="22">
        <v>20443</v>
      </c>
      <c r="L33" s="22">
        <v>27208</v>
      </c>
      <c r="M33" s="22">
        <v>0</v>
      </c>
      <c r="N33" s="23">
        <v>0</v>
      </c>
      <c r="O33" s="6"/>
    </row>
    <row r="34" spans="1:15" ht="14.25">
      <c r="A34" s="19" t="s">
        <v>164</v>
      </c>
      <c r="B34" s="22">
        <v>55415</v>
      </c>
      <c r="C34" s="22">
        <v>2777</v>
      </c>
      <c r="D34" s="22">
        <v>7704</v>
      </c>
      <c r="E34" s="22">
        <v>89</v>
      </c>
      <c r="F34" s="22">
        <v>0</v>
      </c>
      <c r="G34" s="22">
        <v>0</v>
      </c>
      <c r="H34" s="22">
        <v>786</v>
      </c>
      <c r="I34" s="22">
        <v>5934</v>
      </c>
      <c r="J34" s="22">
        <v>0</v>
      </c>
      <c r="K34" s="22">
        <v>0</v>
      </c>
      <c r="L34" s="22">
        <v>895</v>
      </c>
      <c r="M34" s="22">
        <v>0</v>
      </c>
      <c r="N34" s="23">
        <v>0</v>
      </c>
      <c r="O34" s="6"/>
    </row>
    <row r="35" spans="1:15" s="4" customFormat="1" ht="22.5">
      <c r="A35" s="77" t="s">
        <v>520</v>
      </c>
      <c r="B35" s="57">
        <f>B36+B37</f>
        <v>6552123</v>
      </c>
      <c r="C35" s="57">
        <f aca="true" t="shared" si="0" ref="C35:N35">C36+C37</f>
        <v>421673</v>
      </c>
      <c r="D35" s="57">
        <f t="shared" si="0"/>
        <v>1563766</v>
      </c>
      <c r="E35" s="57">
        <f t="shared" si="0"/>
        <v>15329</v>
      </c>
      <c r="F35" s="57">
        <f t="shared" si="0"/>
        <v>0</v>
      </c>
      <c r="G35" s="57">
        <f t="shared" si="0"/>
        <v>868408</v>
      </c>
      <c r="H35" s="57">
        <f t="shared" si="0"/>
        <v>0</v>
      </c>
      <c r="I35" s="57">
        <f t="shared" si="0"/>
        <v>29</v>
      </c>
      <c r="J35" s="57">
        <f t="shared" si="0"/>
        <v>0</v>
      </c>
      <c r="K35" s="57">
        <f t="shared" si="0"/>
        <v>0</v>
      </c>
      <c r="L35" s="57">
        <f t="shared" si="0"/>
        <v>142770</v>
      </c>
      <c r="M35" s="57">
        <f t="shared" si="0"/>
        <v>43</v>
      </c>
      <c r="N35" s="58">
        <f t="shared" si="0"/>
        <v>537187</v>
      </c>
      <c r="O35" s="6"/>
    </row>
    <row r="36" spans="1:15" ht="24">
      <c r="A36" s="72" t="s">
        <v>518</v>
      </c>
      <c r="B36" s="73">
        <v>74937</v>
      </c>
      <c r="C36" s="73">
        <v>5972</v>
      </c>
      <c r="D36" s="73">
        <v>12528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3710</v>
      </c>
      <c r="M36" s="73">
        <v>43</v>
      </c>
      <c r="N36" s="74">
        <v>8775</v>
      </c>
      <c r="O36" s="6"/>
    </row>
    <row r="37" spans="1:15" s="4" customFormat="1" ht="14.25">
      <c r="A37" s="76" t="s">
        <v>519</v>
      </c>
      <c r="B37" s="73">
        <v>6477186</v>
      </c>
      <c r="C37" s="73">
        <v>415701</v>
      </c>
      <c r="D37" s="73">
        <v>1551238</v>
      </c>
      <c r="E37" s="73">
        <v>15329</v>
      </c>
      <c r="F37" s="73">
        <v>0</v>
      </c>
      <c r="G37" s="73">
        <v>868408</v>
      </c>
      <c r="H37" s="73">
        <v>0</v>
      </c>
      <c r="I37" s="73">
        <v>29</v>
      </c>
      <c r="J37" s="73">
        <v>0</v>
      </c>
      <c r="K37" s="73">
        <v>0</v>
      </c>
      <c r="L37" s="73">
        <v>139060</v>
      </c>
      <c r="M37" s="73">
        <v>0</v>
      </c>
      <c r="N37" s="74">
        <v>528412</v>
      </c>
      <c r="O37" s="6"/>
    </row>
    <row r="38" ht="14.25">
      <c r="A38" s="9" t="s">
        <v>0</v>
      </c>
    </row>
    <row r="39" ht="14.25">
      <c r="A39" s="8" t="s">
        <v>1</v>
      </c>
    </row>
    <row r="40" spans="1:15" ht="24" customHeight="1">
      <c r="A40" s="91" t="s">
        <v>165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4" ht="14.25">
      <c r="B41" s="7"/>
      <c r="D41" s="7"/>
    </row>
    <row r="42" spans="1:14" ht="14.25" hidden="1">
      <c r="A42" s="26" t="s">
        <v>166</v>
      </c>
      <c r="B42" s="28">
        <f aca="true" t="shared" si="1" ref="B42:N42">B7-B8-B30-B31-B32-B36-B37</f>
        <v>0</v>
      </c>
      <c r="C42" s="28">
        <f t="shared" si="1"/>
        <v>0</v>
      </c>
      <c r="D42" s="28">
        <f t="shared" si="1"/>
        <v>0</v>
      </c>
      <c r="E42" s="28">
        <f t="shared" si="1"/>
        <v>0</v>
      </c>
      <c r="F42" s="28">
        <f t="shared" si="1"/>
        <v>0</v>
      </c>
      <c r="G42" s="28">
        <f t="shared" si="1"/>
        <v>0</v>
      </c>
      <c r="H42" s="28">
        <f t="shared" si="1"/>
        <v>0</v>
      </c>
      <c r="I42" s="28">
        <f t="shared" si="1"/>
        <v>0</v>
      </c>
      <c r="J42" s="28">
        <f t="shared" si="1"/>
        <v>0</v>
      </c>
      <c r="K42" s="28">
        <f t="shared" si="1"/>
        <v>0</v>
      </c>
      <c r="L42" s="28">
        <f t="shared" si="1"/>
        <v>0</v>
      </c>
      <c r="M42" s="28">
        <f t="shared" si="1"/>
        <v>0</v>
      </c>
      <c r="N42" s="28">
        <f t="shared" si="1"/>
        <v>0</v>
      </c>
    </row>
    <row r="43" spans="1:14" ht="14.25" hidden="1">
      <c r="A43" s="26" t="s">
        <v>167</v>
      </c>
      <c r="B43" s="28">
        <f aca="true" t="shared" si="2" ref="B43:N43">B8-SUM(B9:B29)</f>
        <v>0</v>
      </c>
      <c r="C43" s="28">
        <f t="shared" si="2"/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</row>
    <row r="44" spans="1:14" ht="14.25" hidden="1">
      <c r="A44" s="26" t="s">
        <v>168</v>
      </c>
      <c r="B44" s="28">
        <f aca="true" t="shared" si="3" ref="B44:N44">B32-B33-B34</f>
        <v>0</v>
      </c>
      <c r="C44" s="28">
        <f t="shared" si="3"/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  <c r="N44" s="28">
        <f t="shared" si="3"/>
        <v>0</v>
      </c>
    </row>
    <row r="45" spans="1:14" ht="14.25" hidden="1">
      <c r="A45" s="27" t="s">
        <v>169</v>
      </c>
      <c r="B45" s="28">
        <f>B7-'年月Monthly'!B106</f>
        <v>0</v>
      </c>
      <c r="C45" s="28">
        <f>C7-'年月Monthly'!C106</f>
        <v>0</v>
      </c>
      <c r="D45" s="28">
        <f>D7-'年月Monthly'!D106</f>
        <v>0</v>
      </c>
      <c r="E45" s="28">
        <f>E7-'年月Monthly'!E106</f>
        <v>0</v>
      </c>
      <c r="F45" s="28">
        <f>F7-'年月Monthly'!F106</f>
        <v>0</v>
      </c>
      <c r="G45" s="28">
        <f>G7-'年月Monthly'!G106</f>
        <v>0</v>
      </c>
      <c r="H45" s="28">
        <f>H7-'年月Monthly'!H106</f>
        <v>0</v>
      </c>
      <c r="I45" s="28">
        <f>I7-'年月Monthly'!I106</f>
        <v>0</v>
      </c>
      <c r="J45" s="28">
        <f>J7-'年月Monthly'!J106</f>
        <v>0</v>
      </c>
      <c r="K45" s="28">
        <f>K7-'年月Monthly'!K106</f>
        <v>0</v>
      </c>
      <c r="L45" s="28">
        <f>L7-'年月Monthly'!L106</f>
        <v>0</v>
      </c>
      <c r="M45" s="28">
        <f>M7-'年月Monthly'!M106</f>
        <v>0</v>
      </c>
      <c r="N45" s="28">
        <f>N7-'年月Monthly'!N106</f>
        <v>0</v>
      </c>
    </row>
  </sheetData>
  <sheetProtection/>
  <mergeCells count="5">
    <mergeCell ref="A40:O40"/>
    <mergeCell ref="M3:N3"/>
    <mergeCell ref="E3:L3"/>
    <mergeCell ref="B3:D4"/>
    <mergeCell ref="A3:A6"/>
  </mergeCells>
  <conditionalFormatting sqref="B42:N45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171</v>
      </c>
      <c r="N2" s="2"/>
      <c r="O2" s="6"/>
    </row>
    <row r="3" spans="1:15" ht="14.25">
      <c r="A3" s="86" t="s">
        <v>42</v>
      </c>
      <c r="B3" s="89" t="s">
        <v>21</v>
      </c>
      <c r="C3" s="89"/>
      <c r="D3" s="89"/>
      <c r="E3" s="89" t="s">
        <v>22</v>
      </c>
      <c r="F3" s="89"/>
      <c r="G3" s="89"/>
      <c r="H3" s="89"/>
      <c r="I3" s="89"/>
      <c r="J3" s="89"/>
      <c r="K3" s="89"/>
      <c r="L3" s="89"/>
      <c r="M3" s="89" t="s">
        <v>23</v>
      </c>
      <c r="N3" s="90"/>
      <c r="O3" s="6"/>
    </row>
    <row r="4" spans="1:15" s="3" customFormat="1" ht="21">
      <c r="A4" s="87"/>
      <c r="B4" s="89"/>
      <c r="C4" s="89"/>
      <c r="D4" s="89"/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4" t="s">
        <v>33</v>
      </c>
      <c r="O4" s="6"/>
    </row>
    <row r="5" spans="1:15" s="3" customFormat="1" ht="21.75">
      <c r="A5" s="87"/>
      <c r="B5" s="11" t="s">
        <v>34</v>
      </c>
      <c r="C5" s="11" t="s">
        <v>35</v>
      </c>
      <c r="D5" s="11" t="s">
        <v>36</v>
      </c>
      <c r="E5" s="11" t="s">
        <v>36</v>
      </c>
      <c r="F5" s="11" t="s">
        <v>36</v>
      </c>
      <c r="G5" s="11" t="s">
        <v>36</v>
      </c>
      <c r="H5" s="11" t="s">
        <v>36</v>
      </c>
      <c r="I5" s="11" t="s">
        <v>36</v>
      </c>
      <c r="J5" s="11" t="s">
        <v>36</v>
      </c>
      <c r="K5" s="11" t="s">
        <v>36</v>
      </c>
      <c r="L5" s="11" t="s">
        <v>36</v>
      </c>
      <c r="M5" s="10" t="s">
        <v>36</v>
      </c>
      <c r="N5" s="14" t="s">
        <v>36</v>
      </c>
      <c r="O5" s="6"/>
    </row>
    <row r="6" spans="1:15" s="3" customFormat="1" ht="22.5">
      <c r="A6" s="88"/>
      <c r="B6" s="12" t="s">
        <v>37</v>
      </c>
      <c r="C6" s="12" t="s">
        <v>38</v>
      </c>
      <c r="D6" s="12" t="s">
        <v>39</v>
      </c>
      <c r="E6" s="12" t="s">
        <v>39</v>
      </c>
      <c r="F6" s="12" t="s">
        <v>39</v>
      </c>
      <c r="G6" s="12" t="s">
        <v>39</v>
      </c>
      <c r="H6" s="12" t="s">
        <v>39</v>
      </c>
      <c r="I6" s="12" t="s">
        <v>39</v>
      </c>
      <c r="J6" s="12" t="s">
        <v>39</v>
      </c>
      <c r="K6" s="12" t="s">
        <v>39</v>
      </c>
      <c r="L6" s="12" t="s">
        <v>39</v>
      </c>
      <c r="M6" s="13" t="s">
        <v>39</v>
      </c>
      <c r="N6" s="15" t="s">
        <v>39</v>
      </c>
      <c r="O6" s="6"/>
    </row>
    <row r="7" spans="1:15" s="4" customFormat="1" ht="14.25">
      <c r="A7" s="16" t="s">
        <v>43</v>
      </c>
      <c r="B7" s="20">
        <v>404015402</v>
      </c>
      <c r="C7" s="20">
        <v>7846515</v>
      </c>
      <c r="D7" s="20">
        <v>32717134</v>
      </c>
      <c r="E7" s="20">
        <v>14202371</v>
      </c>
      <c r="F7" s="20">
        <v>3821718</v>
      </c>
      <c r="G7" s="20">
        <v>4167664</v>
      </c>
      <c r="H7" s="20">
        <v>412527</v>
      </c>
      <c r="I7" s="20">
        <v>1362910</v>
      </c>
      <c r="J7" s="20">
        <v>35372</v>
      </c>
      <c r="K7" s="20">
        <v>1007531</v>
      </c>
      <c r="L7" s="20">
        <v>3052602</v>
      </c>
      <c r="M7" s="20">
        <v>688761</v>
      </c>
      <c r="N7" s="21">
        <v>3965678</v>
      </c>
      <c r="O7" s="6"/>
    </row>
    <row r="8" spans="1:15" s="4" customFormat="1" ht="14.25">
      <c r="A8" s="18" t="s">
        <v>44</v>
      </c>
      <c r="B8" s="20">
        <v>290690797</v>
      </c>
      <c r="C8" s="20">
        <v>6742929</v>
      </c>
      <c r="D8" s="20">
        <v>25705041</v>
      </c>
      <c r="E8" s="20">
        <v>11598021</v>
      </c>
      <c r="F8" s="20">
        <v>2418279</v>
      </c>
      <c r="G8" s="20">
        <v>3118337</v>
      </c>
      <c r="H8" s="20">
        <v>295948</v>
      </c>
      <c r="I8" s="20">
        <v>975510</v>
      </c>
      <c r="J8" s="20">
        <v>33470</v>
      </c>
      <c r="K8" s="20">
        <v>987920</v>
      </c>
      <c r="L8" s="20">
        <v>2109428</v>
      </c>
      <c r="M8" s="20">
        <v>686785</v>
      </c>
      <c r="N8" s="21">
        <v>3481343</v>
      </c>
      <c r="O8" s="6"/>
    </row>
    <row r="9" spans="1:15" ht="14.25">
      <c r="A9" s="19" t="s">
        <v>45</v>
      </c>
      <c r="B9" s="22">
        <v>2717783</v>
      </c>
      <c r="C9" s="22">
        <v>600003</v>
      </c>
      <c r="D9" s="22">
        <v>6224267</v>
      </c>
      <c r="E9" s="22">
        <v>3560712</v>
      </c>
      <c r="F9" s="22">
        <v>894939</v>
      </c>
      <c r="G9" s="22">
        <v>1028611</v>
      </c>
      <c r="H9" s="22">
        <v>1944</v>
      </c>
      <c r="I9" s="22">
        <v>67322</v>
      </c>
      <c r="J9" s="22">
        <v>10631</v>
      </c>
      <c r="K9" s="22">
        <v>9337</v>
      </c>
      <c r="L9" s="22">
        <v>399162</v>
      </c>
      <c r="M9" s="22">
        <v>3818</v>
      </c>
      <c r="N9" s="23">
        <v>247791</v>
      </c>
      <c r="O9" s="6"/>
    </row>
    <row r="10" spans="1:15" s="4" customFormat="1" ht="14.25">
      <c r="A10" s="19" t="s">
        <v>46</v>
      </c>
      <c r="B10" s="22">
        <v>4846618</v>
      </c>
      <c r="C10" s="22">
        <v>290115</v>
      </c>
      <c r="D10" s="22">
        <v>885956</v>
      </c>
      <c r="E10" s="22">
        <v>282900</v>
      </c>
      <c r="F10" s="22">
        <v>183299</v>
      </c>
      <c r="G10" s="22">
        <v>7895</v>
      </c>
      <c r="H10" s="22">
        <v>1821</v>
      </c>
      <c r="I10" s="22">
        <v>26554</v>
      </c>
      <c r="J10" s="22">
        <v>0</v>
      </c>
      <c r="K10" s="22">
        <v>29229</v>
      </c>
      <c r="L10" s="22">
        <v>23142</v>
      </c>
      <c r="M10" s="22">
        <v>795</v>
      </c>
      <c r="N10" s="23">
        <v>330321</v>
      </c>
      <c r="O10" s="6"/>
    </row>
    <row r="11" spans="1:15" ht="14.25">
      <c r="A11" s="19" t="s">
        <v>47</v>
      </c>
      <c r="B11" s="22">
        <v>13090386</v>
      </c>
      <c r="C11" s="22">
        <v>1018440</v>
      </c>
      <c r="D11" s="22">
        <v>4197712</v>
      </c>
      <c r="E11" s="22">
        <v>1689692</v>
      </c>
      <c r="F11" s="22">
        <v>302459</v>
      </c>
      <c r="G11" s="22">
        <v>903780</v>
      </c>
      <c r="H11" s="22">
        <v>50578</v>
      </c>
      <c r="I11" s="22">
        <v>119789</v>
      </c>
      <c r="J11" s="22">
        <v>247</v>
      </c>
      <c r="K11" s="22">
        <v>397047</v>
      </c>
      <c r="L11" s="22">
        <v>301004</v>
      </c>
      <c r="M11" s="22">
        <v>56980</v>
      </c>
      <c r="N11" s="23">
        <v>376136</v>
      </c>
      <c r="O11" s="6"/>
    </row>
    <row r="12" spans="1:15" ht="14.25">
      <c r="A12" s="19" t="s">
        <v>48</v>
      </c>
      <c r="B12" s="22">
        <v>2697148</v>
      </c>
      <c r="C12" s="22">
        <v>234935</v>
      </c>
      <c r="D12" s="22">
        <v>1124943</v>
      </c>
      <c r="E12" s="22">
        <v>573053</v>
      </c>
      <c r="F12" s="22">
        <v>143830</v>
      </c>
      <c r="G12" s="22">
        <v>116970</v>
      </c>
      <c r="H12" s="22">
        <v>0</v>
      </c>
      <c r="I12" s="22">
        <v>9168</v>
      </c>
      <c r="J12" s="22">
        <v>0</v>
      </c>
      <c r="K12" s="22">
        <v>123399</v>
      </c>
      <c r="L12" s="22">
        <v>109800</v>
      </c>
      <c r="M12" s="22">
        <v>48723</v>
      </c>
      <c r="N12" s="23">
        <v>0</v>
      </c>
      <c r="O12" s="6"/>
    </row>
    <row r="13" spans="1:15" ht="14.25">
      <c r="A13" s="19" t="s">
        <v>49</v>
      </c>
      <c r="B13" s="22">
        <v>3205820</v>
      </c>
      <c r="C13" s="22">
        <v>267027</v>
      </c>
      <c r="D13" s="22">
        <v>736660</v>
      </c>
      <c r="E13" s="22">
        <v>199015</v>
      </c>
      <c r="F13" s="22">
        <v>24936</v>
      </c>
      <c r="G13" s="22">
        <v>830</v>
      </c>
      <c r="H13" s="22">
        <v>1889</v>
      </c>
      <c r="I13" s="22">
        <v>8154</v>
      </c>
      <c r="J13" s="22">
        <v>0</v>
      </c>
      <c r="K13" s="22">
        <v>16279</v>
      </c>
      <c r="L13" s="22">
        <v>4359</v>
      </c>
      <c r="M13" s="22">
        <v>9674</v>
      </c>
      <c r="N13" s="23">
        <v>471524</v>
      </c>
      <c r="O13" s="6"/>
    </row>
    <row r="14" spans="1:15" ht="14.25">
      <c r="A14" s="19" t="s">
        <v>50</v>
      </c>
      <c r="B14" s="22">
        <v>9618774</v>
      </c>
      <c r="C14" s="22">
        <v>528067</v>
      </c>
      <c r="D14" s="22">
        <v>1555038</v>
      </c>
      <c r="E14" s="22">
        <v>706660</v>
      </c>
      <c r="F14" s="22">
        <v>76751</v>
      </c>
      <c r="G14" s="22">
        <v>10326</v>
      </c>
      <c r="H14" s="22">
        <v>3658</v>
      </c>
      <c r="I14" s="22">
        <v>61539</v>
      </c>
      <c r="J14" s="22">
        <v>0</v>
      </c>
      <c r="K14" s="22">
        <v>86099</v>
      </c>
      <c r="L14" s="22">
        <v>223209</v>
      </c>
      <c r="M14" s="22">
        <v>135053</v>
      </c>
      <c r="N14" s="23">
        <v>251743</v>
      </c>
      <c r="O14" s="6"/>
    </row>
    <row r="15" spans="1:15" ht="14.25">
      <c r="A15" s="19" t="s">
        <v>51</v>
      </c>
      <c r="B15" s="22">
        <v>4481016</v>
      </c>
      <c r="C15" s="22">
        <v>354051</v>
      </c>
      <c r="D15" s="22">
        <v>919284</v>
      </c>
      <c r="E15" s="22">
        <v>273336</v>
      </c>
      <c r="F15" s="22">
        <v>26084</v>
      </c>
      <c r="G15" s="22">
        <v>153499</v>
      </c>
      <c r="H15" s="22">
        <v>15411</v>
      </c>
      <c r="I15" s="22">
        <v>35068</v>
      </c>
      <c r="J15" s="22">
        <v>0</v>
      </c>
      <c r="K15" s="22">
        <v>16240</v>
      </c>
      <c r="L15" s="22">
        <v>264069</v>
      </c>
      <c r="M15" s="22">
        <v>13965</v>
      </c>
      <c r="N15" s="23">
        <v>121612</v>
      </c>
      <c r="O15" s="6"/>
    </row>
    <row r="16" spans="1:15" ht="14.25">
      <c r="A16" s="19" t="s">
        <v>52</v>
      </c>
      <c r="B16" s="22">
        <v>3144292</v>
      </c>
      <c r="C16" s="22">
        <v>129773</v>
      </c>
      <c r="D16" s="22">
        <v>319989</v>
      </c>
      <c r="E16" s="22">
        <v>92965</v>
      </c>
      <c r="F16" s="22">
        <v>4351</v>
      </c>
      <c r="G16" s="22">
        <v>37091</v>
      </c>
      <c r="H16" s="22">
        <v>2960</v>
      </c>
      <c r="I16" s="22">
        <v>17982</v>
      </c>
      <c r="J16" s="22">
        <v>0</v>
      </c>
      <c r="K16" s="22">
        <v>23887</v>
      </c>
      <c r="L16" s="22">
        <v>31865</v>
      </c>
      <c r="M16" s="22">
        <v>54593</v>
      </c>
      <c r="N16" s="23">
        <v>54295</v>
      </c>
      <c r="O16" s="6"/>
    </row>
    <row r="17" spans="1:15" ht="14.25">
      <c r="A17" s="19" t="s">
        <v>53</v>
      </c>
      <c r="B17" s="22">
        <v>172547868</v>
      </c>
      <c r="C17" s="22">
        <v>429497</v>
      </c>
      <c r="D17" s="22">
        <v>904578</v>
      </c>
      <c r="E17" s="22">
        <v>153884</v>
      </c>
      <c r="F17" s="22">
        <v>30973</v>
      </c>
      <c r="G17" s="22">
        <v>573</v>
      </c>
      <c r="H17" s="22">
        <v>32462</v>
      </c>
      <c r="I17" s="22">
        <v>14743</v>
      </c>
      <c r="J17" s="22">
        <v>0</v>
      </c>
      <c r="K17" s="22">
        <v>6451</v>
      </c>
      <c r="L17" s="22">
        <v>48417</v>
      </c>
      <c r="M17" s="22">
        <v>40936</v>
      </c>
      <c r="N17" s="23">
        <v>576139</v>
      </c>
      <c r="O17" s="6"/>
    </row>
    <row r="18" spans="1:15" ht="14.25">
      <c r="A18" s="19" t="s">
        <v>54</v>
      </c>
      <c r="B18" s="22">
        <v>5995680</v>
      </c>
      <c r="C18" s="22">
        <v>275967</v>
      </c>
      <c r="D18" s="22">
        <v>530356</v>
      </c>
      <c r="E18" s="22">
        <v>98989</v>
      </c>
      <c r="F18" s="22">
        <v>1787</v>
      </c>
      <c r="G18" s="22">
        <v>1381</v>
      </c>
      <c r="H18" s="22">
        <v>0</v>
      </c>
      <c r="I18" s="22">
        <v>0</v>
      </c>
      <c r="J18" s="22">
        <v>2054</v>
      </c>
      <c r="K18" s="22">
        <v>10858</v>
      </c>
      <c r="L18" s="22">
        <v>234473</v>
      </c>
      <c r="M18" s="22">
        <v>40356</v>
      </c>
      <c r="N18" s="23">
        <v>140458</v>
      </c>
      <c r="O18" s="6"/>
    </row>
    <row r="19" spans="1:15" ht="14.25">
      <c r="A19" s="19" t="s">
        <v>55</v>
      </c>
      <c r="B19" s="22">
        <v>16109931</v>
      </c>
      <c r="C19" s="22">
        <v>719048</v>
      </c>
      <c r="D19" s="22">
        <v>1391538</v>
      </c>
      <c r="E19" s="22">
        <v>412761</v>
      </c>
      <c r="F19" s="22">
        <v>31550</v>
      </c>
      <c r="G19" s="22">
        <v>277488</v>
      </c>
      <c r="H19" s="22">
        <v>2559</v>
      </c>
      <c r="I19" s="22">
        <v>64886</v>
      </c>
      <c r="J19" s="22">
        <v>0</v>
      </c>
      <c r="K19" s="22">
        <v>43560</v>
      </c>
      <c r="L19" s="22">
        <v>22306</v>
      </c>
      <c r="M19" s="22">
        <v>43645</v>
      </c>
      <c r="N19" s="23">
        <v>492783</v>
      </c>
      <c r="O19" s="6"/>
    </row>
    <row r="20" spans="1:15" ht="14.25">
      <c r="A20" s="19" t="s">
        <v>56</v>
      </c>
      <c r="B20" s="22">
        <v>8239967</v>
      </c>
      <c r="C20" s="22">
        <v>514878</v>
      </c>
      <c r="D20" s="22">
        <v>1345121</v>
      </c>
      <c r="E20" s="22">
        <v>757301</v>
      </c>
      <c r="F20" s="22">
        <v>21283</v>
      </c>
      <c r="G20" s="22">
        <v>235220</v>
      </c>
      <c r="H20" s="22">
        <v>15184</v>
      </c>
      <c r="I20" s="22">
        <v>60828</v>
      </c>
      <c r="J20" s="22">
        <v>2059</v>
      </c>
      <c r="K20" s="22">
        <v>106598</v>
      </c>
      <c r="L20" s="22">
        <v>56954</v>
      </c>
      <c r="M20" s="22">
        <v>77591</v>
      </c>
      <c r="N20" s="23">
        <v>12103</v>
      </c>
      <c r="O20" s="6"/>
    </row>
    <row r="21" spans="1:15" ht="14.25">
      <c r="A21" s="19" t="s">
        <v>57</v>
      </c>
      <c r="B21" s="22">
        <v>21679145</v>
      </c>
      <c r="C21" s="22">
        <v>334036</v>
      </c>
      <c r="D21" s="22">
        <v>522962</v>
      </c>
      <c r="E21" s="22">
        <v>149008</v>
      </c>
      <c r="F21" s="22">
        <v>14760</v>
      </c>
      <c r="G21" s="22">
        <v>2918</v>
      </c>
      <c r="H21" s="22">
        <v>2987</v>
      </c>
      <c r="I21" s="22">
        <v>28745</v>
      </c>
      <c r="J21" s="22">
        <v>0</v>
      </c>
      <c r="K21" s="22">
        <v>14077</v>
      </c>
      <c r="L21" s="22">
        <v>34654</v>
      </c>
      <c r="M21" s="22">
        <v>35459</v>
      </c>
      <c r="N21" s="23">
        <v>240354</v>
      </c>
      <c r="O21" s="6"/>
    </row>
    <row r="22" spans="1:15" ht="14.25">
      <c r="A22" s="19" t="s">
        <v>58</v>
      </c>
      <c r="B22" s="22">
        <v>1917903</v>
      </c>
      <c r="C22" s="22">
        <v>66977</v>
      </c>
      <c r="D22" s="22">
        <v>149910</v>
      </c>
      <c r="E22" s="22">
        <v>52560</v>
      </c>
      <c r="F22" s="22">
        <v>3869</v>
      </c>
      <c r="G22" s="22">
        <v>0</v>
      </c>
      <c r="H22" s="22">
        <v>4132</v>
      </c>
      <c r="I22" s="22">
        <v>0</v>
      </c>
      <c r="J22" s="22">
        <v>5042</v>
      </c>
      <c r="K22" s="22">
        <v>2639</v>
      </c>
      <c r="L22" s="22">
        <v>30732</v>
      </c>
      <c r="M22" s="22">
        <v>299</v>
      </c>
      <c r="N22" s="23">
        <v>50637</v>
      </c>
      <c r="O22" s="6"/>
    </row>
    <row r="23" spans="1:15" s="4" customFormat="1" ht="14.25">
      <c r="A23" s="19" t="s">
        <v>59</v>
      </c>
      <c r="B23" s="22">
        <v>6866289</v>
      </c>
      <c r="C23" s="22">
        <v>111398</v>
      </c>
      <c r="D23" s="22">
        <v>267881</v>
      </c>
      <c r="E23" s="22">
        <v>62434</v>
      </c>
      <c r="F23" s="22">
        <v>9082</v>
      </c>
      <c r="G23" s="22">
        <v>0</v>
      </c>
      <c r="H23" s="22">
        <v>176</v>
      </c>
      <c r="I23" s="22">
        <v>47344</v>
      </c>
      <c r="J23" s="22">
        <v>0</v>
      </c>
      <c r="K23" s="22">
        <v>23676</v>
      </c>
      <c r="L23" s="22">
        <v>19513</v>
      </c>
      <c r="M23" s="22">
        <v>5507</v>
      </c>
      <c r="N23" s="23">
        <v>100149</v>
      </c>
      <c r="O23" s="6"/>
    </row>
    <row r="24" spans="1:15" ht="14.25">
      <c r="A24" s="19" t="s">
        <v>60</v>
      </c>
      <c r="B24" s="22">
        <v>522407</v>
      </c>
      <c r="C24" s="22">
        <v>44086</v>
      </c>
      <c r="D24" s="22">
        <v>126160</v>
      </c>
      <c r="E24" s="22">
        <v>36427</v>
      </c>
      <c r="F24" s="22">
        <v>11535</v>
      </c>
      <c r="G24" s="22">
        <v>800</v>
      </c>
      <c r="H24" s="22">
        <v>29</v>
      </c>
      <c r="I24" s="22">
        <v>13092</v>
      </c>
      <c r="J24" s="22">
        <v>0</v>
      </c>
      <c r="K24" s="22">
        <v>607</v>
      </c>
      <c r="L24" s="22">
        <v>2310</v>
      </c>
      <c r="M24" s="22">
        <v>47146</v>
      </c>
      <c r="N24" s="23">
        <v>14214</v>
      </c>
      <c r="O24" s="6"/>
    </row>
    <row r="25" spans="1:15" ht="14.25">
      <c r="A25" s="19" t="s">
        <v>61</v>
      </c>
      <c r="B25" s="22">
        <v>465482</v>
      </c>
      <c r="C25" s="22">
        <v>63978</v>
      </c>
      <c r="D25" s="22">
        <v>328690</v>
      </c>
      <c r="E25" s="22">
        <v>158538</v>
      </c>
      <c r="F25" s="22">
        <v>37813</v>
      </c>
      <c r="G25" s="22">
        <v>64102</v>
      </c>
      <c r="H25" s="22">
        <v>737</v>
      </c>
      <c r="I25" s="22">
        <v>20232</v>
      </c>
      <c r="J25" s="22">
        <v>0</v>
      </c>
      <c r="K25" s="22">
        <v>0</v>
      </c>
      <c r="L25" s="22">
        <v>47268</v>
      </c>
      <c r="M25" s="22">
        <v>0</v>
      </c>
      <c r="N25" s="23">
        <v>0</v>
      </c>
      <c r="O25" s="6"/>
    </row>
    <row r="26" spans="1:15" ht="14.25">
      <c r="A26" s="19" t="s">
        <v>62</v>
      </c>
      <c r="B26" s="22">
        <v>4758447</v>
      </c>
      <c r="C26" s="22">
        <v>141054</v>
      </c>
      <c r="D26" s="22">
        <v>1071302</v>
      </c>
      <c r="E26" s="22">
        <v>588167</v>
      </c>
      <c r="F26" s="22">
        <v>182892</v>
      </c>
      <c r="G26" s="22">
        <v>90519</v>
      </c>
      <c r="H26" s="22">
        <v>0</v>
      </c>
      <c r="I26" s="22">
        <v>58115</v>
      </c>
      <c r="J26" s="22">
        <v>8183</v>
      </c>
      <c r="K26" s="22">
        <v>27163</v>
      </c>
      <c r="L26" s="22">
        <v>44018</v>
      </c>
      <c r="M26" s="22">
        <v>72245</v>
      </c>
      <c r="N26" s="23">
        <v>0</v>
      </c>
      <c r="O26" s="6"/>
    </row>
    <row r="27" spans="1:15" ht="14.25">
      <c r="A27" s="19" t="s">
        <v>63</v>
      </c>
      <c r="B27" s="22">
        <v>3937152</v>
      </c>
      <c r="C27" s="22">
        <v>279631</v>
      </c>
      <c r="D27" s="22">
        <v>1926225</v>
      </c>
      <c r="E27" s="22">
        <v>1075372</v>
      </c>
      <c r="F27" s="22">
        <v>322433</v>
      </c>
      <c r="G27" s="22">
        <v>2677</v>
      </c>
      <c r="H27" s="22">
        <v>151611</v>
      </c>
      <c r="I27" s="22">
        <v>157441</v>
      </c>
      <c r="J27" s="22">
        <v>5254</v>
      </c>
      <c r="K27" s="22">
        <v>25839</v>
      </c>
      <c r="L27" s="22">
        <v>185598</v>
      </c>
      <c r="M27" s="22">
        <v>0</v>
      </c>
      <c r="N27" s="23">
        <v>0</v>
      </c>
      <c r="O27" s="6"/>
    </row>
    <row r="28" spans="1:15" ht="14.25">
      <c r="A28" s="19" t="s">
        <v>64</v>
      </c>
      <c r="B28" s="22">
        <v>1179979</v>
      </c>
      <c r="C28" s="22">
        <v>97623</v>
      </c>
      <c r="D28" s="22">
        <v>309397</v>
      </c>
      <c r="E28" s="22">
        <v>149607</v>
      </c>
      <c r="F28" s="22">
        <v>26338</v>
      </c>
      <c r="G28" s="22">
        <v>51201</v>
      </c>
      <c r="H28" s="22">
        <v>0</v>
      </c>
      <c r="I28" s="22">
        <v>58640</v>
      </c>
      <c r="J28" s="22">
        <v>0</v>
      </c>
      <c r="K28" s="22">
        <v>10460</v>
      </c>
      <c r="L28" s="22">
        <v>12067</v>
      </c>
      <c r="M28" s="22">
        <v>0</v>
      </c>
      <c r="N28" s="23">
        <v>1084</v>
      </c>
      <c r="O28" s="6"/>
    </row>
    <row r="29" spans="1:15" ht="14.25">
      <c r="A29" s="19" t="s">
        <v>65</v>
      </c>
      <c r="B29" s="22">
        <v>2668710</v>
      </c>
      <c r="C29" s="22">
        <v>242345</v>
      </c>
      <c r="D29" s="22">
        <v>867072</v>
      </c>
      <c r="E29" s="22">
        <v>524640</v>
      </c>
      <c r="F29" s="22">
        <v>67315</v>
      </c>
      <c r="G29" s="22">
        <v>132456</v>
      </c>
      <c r="H29" s="22">
        <v>7810</v>
      </c>
      <c r="I29" s="22">
        <v>105868</v>
      </c>
      <c r="J29" s="22">
        <v>0</v>
      </c>
      <c r="K29" s="22">
        <v>14475</v>
      </c>
      <c r="L29" s="22">
        <v>14508</v>
      </c>
      <c r="M29" s="22">
        <v>0</v>
      </c>
      <c r="N29" s="23">
        <v>0</v>
      </c>
      <c r="O29" s="6"/>
    </row>
    <row r="30" spans="1:15" s="4" customFormat="1" ht="14.25">
      <c r="A30" s="18" t="s">
        <v>66</v>
      </c>
      <c r="B30" s="20">
        <v>8896517</v>
      </c>
      <c r="C30" s="20">
        <v>296097</v>
      </c>
      <c r="D30" s="20">
        <v>3531176</v>
      </c>
      <c r="E30" s="20">
        <v>1584932</v>
      </c>
      <c r="F30" s="20">
        <v>916359</v>
      </c>
      <c r="G30" s="20">
        <v>576099</v>
      </c>
      <c r="H30" s="20">
        <v>90006</v>
      </c>
      <c r="I30" s="20">
        <v>253485</v>
      </c>
      <c r="J30" s="20">
        <v>0</v>
      </c>
      <c r="K30" s="20">
        <v>977</v>
      </c>
      <c r="L30" s="20">
        <v>109318</v>
      </c>
      <c r="M30" s="20">
        <v>0</v>
      </c>
      <c r="N30" s="21">
        <v>0</v>
      </c>
      <c r="O30" s="6"/>
    </row>
    <row r="31" spans="1:15" s="4" customFormat="1" ht="14.25">
      <c r="A31" s="18" t="s">
        <v>67</v>
      </c>
      <c r="B31" s="20">
        <v>96725146</v>
      </c>
      <c r="C31" s="20">
        <v>397068</v>
      </c>
      <c r="D31" s="20">
        <v>2099365</v>
      </c>
      <c r="E31" s="20">
        <v>956592</v>
      </c>
      <c r="F31" s="20">
        <v>485683</v>
      </c>
      <c r="G31" s="20">
        <v>70869</v>
      </c>
      <c r="H31" s="20">
        <v>25678</v>
      </c>
      <c r="I31" s="20">
        <v>111301</v>
      </c>
      <c r="J31" s="20">
        <v>0</v>
      </c>
      <c r="K31" s="20">
        <v>0</v>
      </c>
      <c r="L31" s="20">
        <v>360419</v>
      </c>
      <c r="M31" s="20">
        <v>0</v>
      </c>
      <c r="N31" s="21">
        <v>88823</v>
      </c>
      <c r="O31" s="6"/>
    </row>
    <row r="32" spans="1:15" s="4" customFormat="1" ht="14.25">
      <c r="A32" s="18" t="s">
        <v>68</v>
      </c>
      <c r="B32" s="20">
        <v>747325</v>
      </c>
      <c r="C32" s="20">
        <v>37412</v>
      </c>
      <c r="D32" s="20">
        <v>93553</v>
      </c>
      <c r="E32" s="20">
        <v>30080</v>
      </c>
      <c r="F32" s="20">
        <v>1397</v>
      </c>
      <c r="G32" s="20">
        <v>165</v>
      </c>
      <c r="H32" s="20">
        <v>895</v>
      </c>
      <c r="I32" s="20">
        <v>22614</v>
      </c>
      <c r="J32" s="20">
        <v>1902</v>
      </c>
      <c r="K32" s="20">
        <v>18634</v>
      </c>
      <c r="L32" s="20">
        <v>17094</v>
      </c>
      <c r="M32" s="20">
        <v>0</v>
      </c>
      <c r="N32" s="21">
        <v>772</v>
      </c>
      <c r="O32" s="6"/>
    </row>
    <row r="33" spans="1:15" ht="14.25">
      <c r="A33" s="19" t="s">
        <v>69</v>
      </c>
      <c r="B33" s="22">
        <v>709002</v>
      </c>
      <c r="C33" s="22">
        <v>32230</v>
      </c>
      <c r="D33" s="22">
        <v>79553</v>
      </c>
      <c r="E33" s="22">
        <v>30080</v>
      </c>
      <c r="F33" s="22">
        <v>549</v>
      </c>
      <c r="G33" s="22">
        <v>165</v>
      </c>
      <c r="H33" s="22">
        <v>895</v>
      </c>
      <c r="I33" s="22">
        <v>11963</v>
      </c>
      <c r="J33" s="22">
        <v>1220</v>
      </c>
      <c r="K33" s="22">
        <v>18634</v>
      </c>
      <c r="L33" s="22">
        <v>15275</v>
      </c>
      <c r="M33" s="22">
        <v>0</v>
      </c>
      <c r="N33" s="23">
        <v>772</v>
      </c>
      <c r="O33" s="6"/>
    </row>
    <row r="34" spans="1:15" ht="14.25">
      <c r="A34" s="19" t="s">
        <v>70</v>
      </c>
      <c r="B34" s="22">
        <v>38323</v>
      </c>
      <c r="C34" s="22">
        <v>5182</v>
      </c>
      <c r="D34" s="22">
        <v>14000</v>
      </c>
      <c r="E34" s="22">
        <v>0</v>
      </c>
      <c r="F34" s="22">
        <v>848</v>
      </c>
      <c r="G34" s="22">
        <v>0</v>
      </c>
      <c r="H34" s="22">
        <v>0</v>
      </c>
      <c r="I34" s="22">
        <v>10651</v>
      </c>
      <c r="J34" s="22">
        <v>682</v>
      </c>
      <c r="K34" s="22">
        <v>0</v>
      </c>
      <c r="L34" s="22">
        <v>1819</v>
      </c>
      <c r="M34" s="22">
        <v>0</v>
      </c>
      <c r="N34" s="23">
        <v>0</v>
      </c>
      <c r="O34" s="6"/>
    </row>
    <row r="35" spans="1:15" s="4" customFormat="1" ht="22.5">
      <c r="A35" s="77" t="s">
        <v>520</v>
      </c>
      <c r="B35" s="57">
        <f>B36+B37</f>
        <v>6955617</v>
      </c>
      <c r="C35" s="57">
        <f aca="true" t="shared" si="0" ref="C35:N35">C36+C37</f>
        <v>373009</v>
      </c>
      <c r="D35" s="57">
        <f t="shared" si="0"/>
        <v>1287999</v>
      </c>
      <c r="E35" s="57">
        <f t="shared" si="0"/>
        <v>32746</v>
      </c>
      <c r="F35" s="57">
        <f t="shared" si="0"/>
        <v>0</v>
      </c>
      <c r="G35" s="57">
        <f t="shared" si="0"/>
        <v>402194</v>
      </c>
      <c r="H35" s="57">
        <f t="shared" si="0"/>
        <v>0</v>
      </c>
      <c r="I35" s="57">
        <f t="shared" si="0"/>
        <v>0</v>
      </c>
      <c r="J35" s="57">
        <f t="shared" si="0"/>
        <v>0</v>
      </c>
      <c r="K35" s="57">
        <f t="shared" si="0"/>
        <v>0</v>
      </c>
      <c r="L35" s="57">
        <f t="shared" si="0"/>
        <v>456343</v>
      </c>
      <c r="M35" s="57">
        <f t="shared" si="0"/>
        <v>1976</v>
      </c>
      <c r="N35" s="58">
        <f t="shared" si="0"/>
        <v>394740</v>
      </c>
      <c r="O35" s="6"/>
    </row>
    <row r="36" spans="1:15" ht="24">
      <c r="A36" s="72" t="s">
        <v>518</v>
      </c>
      <c r="B36" s="73">
        <v>378195</v>
      </c>
      <c r="C36" s="73">
        <v>8979</v>
      </c>
      <c r="D36" s="73">
        <v>19698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7187</v>
      </c>
      <c r="M36" s="73">
        <v>1976</v>
      </c>
      <c r="N36" s="74">
        <v>10535</v>
      </c>
      <c r="O36" s="6"/>
    </row>
    <row r="37" spans="1:15" s="4" customFormat="1" ht="14.25">
      <c r="A37" s="76" t="s">
        <v>519</v>
      </c>
      <c r="B37" s="73">
        <v>6577422</v>
      </c>
      <c r="C37" s="73">
        <v>364030</v>
      </c>
      <c r="D37" s="73">
        <v>1268301</v>
      </c>
      <c r="E37" s="73">
        <v>32746</v>
      </c>
      <c r="F37" s="73">
        <v>0</v>
      </c>
      <c r="G37" s="73">
        <v>402194</v>
      </c>
      <c r="H37" s="73">
        <v>0</v>
      </c>
      <c r="I37" s="73">
        <v>0</v>
      </c>
      <c r="J37" s="73">
        <v>0</v>
      </c>
      <c r="K37" s="73">
        <v>0</v>
      </c>
      <c r="L37" s="73">
        <v>449156</v>
      </c>
      <c r="M37" s="73">
        <v>0</v>
      </c>
      <c r="N37" s="74">
        <v>384205</v>
      </c>
      <c r="O37" s="6"/>
    </row>
    <row r="38" ht="14.25">
      <c r="A38" s="9" t="s">
        <v>0</v>
      </c>
    </row>
    <row r="39" ht="14.25">
      <c r="A39" s="8" t="s">
        <v>40</v>
      </c>
    </row>
    <row r="40" spans="1:15" ht="24" customHeight="1">
      <c r="A40" s="91" t="s">
        <v>41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4" ht="14.25">
      <c r="B41" s="7"/>
      <c r="D41" s="7"/>
    </row>
    <row r="42" spans="1:14" ht="14.25" hidden="1">
      <c r="A42" s="26" t="s">
        <v>71</v>
      </c>
      <c r="B42" s="28">
        <f>B7-B8-B30-B31-B32-B36-B37</f>
        <v>0</v>
      </c>
      <c r="C42" s="28">
        <f aca="true" t="shared" si="1" ref="C42:N42">C7-C8-C30-C31-C32-C36-C37</f>
        <v>0</v>
      </c>
      <c r="D42" s="28">
        <f t="shared" si="1"/>
        <v>0</v>
      </c>
      <c r="E42" s="28">
        <f t="shared" si="1"/>
        <v>0</v>
      </c>
      <c r="F42" s="28">
        <f t="shared" si="1"/>
        <v>0</v>
      </c>
      <c r="G42" s="28">
        <f t="shared" si="1"/>
        <v>0</v>
      </c>
      <c r="H42" s="28">
        <f t="shared" si="1"/>
        <v>0</v>
      </c>
      <c r="I42" s="28">
        <f t="shared" si="1"/>
        <v>0</v>
      </c>
      <c r="J42" s="28">
        <f t="shared" si="1"/>
        <v>0</v>
      </c>
      <c r="K42" s="28">
        <f t="shared" si="1"/>
        <v>0</v>
      </c>
      <c r="L42" s="28">
        <f t="shared" si="1"/>
        <v>0</v>
      </c>
      <c r="M42" s="28">
        <f t="shared" si="1"/>
        <v>0</v>
      </c>
      <c r="N42" s="28">
        <f t="shared" si="1"/>
        <v>0</v>
      </c>
    </row>
    <row r="43" spans="1:14" ht="14.25" hidden="1">
      <c r="A43" s="26" t="s">
        <v>72</v>
      </c>
      <c r="B43" s="28">
        <f>B8-SUM(B9:B29)</f>
        <v>0</v>
      </c>
      <c r="C43" s="28">
        <f aca="true" t="shared" si="2" ref="C43:N43">C8-SUM(C9:C29)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</row>
    <row r="44" spans="1:14" ht="14.25" hidden="1">
      <c r="A44" s="26" t="s">
        <v>73</v>
      </c>
      <c r="B44" s="28">
        <f>B32-B33-B34</f>
        <v>0</v>
      </c>
      <c r="C44" s="28">
        <f aca="true" t="shared" si="3" ref="C44:N44">C32-C33-C34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  <c r="N44" s="28">
        <f t="shared" si="3"/>
        <v>0</v>
      </c>
    </row>
    <row r="45" spans="1:14" ht="14.25" hidden="1">
      <c r="A45" s="27" t="s">
        <v>74</v>
      </c>
      <c r="B45" s="28">
        <f>B7-'年月Monthly'!B93</f>
        <v>0</v>
      </c>
      <c r="C45" s="28">
        <f>C7-'年月Monthly'!C93</f>
        <v>0</v>
      </c>
      <c r="D45" s="28">
        <f>D7-'年月Monthly'!D93</f>
        <v>0</v>
      </c>
      <c r="E45" s="28">
        <f>E7-'年月Monthly'!E93</f>
        <v>0</v>
      </c>
      <c r="F45" s="28">
        <f>F7-'年月Monthly'!F93</f>
        <v>0</v>
      </c>
      <c r="G45" s="28">
        <f>G7-'年月Monthly'!G93</f>
        <v>0</v>
      </c>
      <c r="H45" s="28">
        <f>H7-'年月Monthly'!H93</f>
        <v>0</v>
      </c>
      <c r="I45" s="28">
        <f>I7-'年月Monthly'!I93</f>
        <v>0</v>
      </c>
      <c r="J45" s="28">
        <f>J7-'年月Monthly'!J93</f>
        <v>0</v>
      </c>
      <c r="K45" s="28">
        <f>K7-'年月Monthly'!K93</f>
        <v>0</v>
      </c>
      <c r="L45" s="28">
        <f>L7-'年月Monthly'!L93</f>
        <v>0</v>
      </c>
      <c r="M45" s="28">
        <f>M7-'年月Monthly'!M93</f>
        <v>0</v>
      </c>
      <c r="N45" s="28">
        <f>N7-'年月Monthly'!N93</f>
        <v>0</v>
      </c>
    </row>
  </sheetData>
  <sheetProtection/>
  <mergeCells count="5">
    <mergeCell ref="A40:O40"/>
    <mergeCell ref="M3:N3"/>
    <mergeCell ref="E3:L3"/>
    <mergeCell ref="B3:D4"/>
    <mergeCell ref="A3:A6"/>
  </mergeCells>
  <conditionalFormatting sqref="B42:N45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129</v>
      </c>
      <c r="N2" s="2"/>
      <c r="O2" s="6"/>
    </row>
    <row r="3" spans="1:15" ht="14.25">
      <c r="A3" s="86" t="s">
        <v>75</v>
      </c>
      <c r="B3" s="89" t="s">
        <v>76</v>
      </c>
      <c r="C3" s="89"/>
      <c r="D3" s="89"/>
      <c r="E3" s="89" t="s">
        <v>77</v>
      </c>
      <c r="F3" s="89"/>
      <c r="G3" s="89"/>
      <c r="H3" s="89"/>
      <c r="I3" s="89"/>
      <c r="J3" s="89"/>
      <c r="K3" s="89"/>
      <c r="L3" s="89"/>
      <c r="M3" s="89" t="s">
        <v>78</v>
      </c>
      <c r="N3" s="90"/>
      <c r="O3" s="6"/>
    </row>
    <row r="4" spans="1:15" s="3" customFormat="1" ht="21">
      <c r="A4" s="87"/>
      <c r="B4" s="89"/>
      <c r="C4" s="89"/>
      <c r="D4" s="89"/>
      <c r="E4" s="10" t="s">
        <v>79</v>
      </c>
      <c r="F4" s="10" t="s">
        <v>80</v>
      </c>
      <c r="G4" s="10" t="s">
        <v>81</v>
      </c>
      <c r="H4" s="10" t="s">
        <v>82</v>
      </c>
      <c r="I4" s="10" t="s">
        <v>83</v>
      </c>
      <c r="J4" s="10" t="s">
        <v>84</v>
      </c>
      <c r="K4" s="10" t="s">
        <v>85</v>
      </c>
      <c r="L4" s="10" t="s">
        <v>86</v>
      </c>
      <c r="M4" s="10" t="s">
        <v>87</v>
      </c>
      <c r="N4" s="14" t="s">
        <v>88</v>
      </c>
      <c r="O4" s="6"/>
    </row>
    <row r="5" spans="1:15" s="3" customFormat="1" ht="21.75">
      <c r="A5" s="87"/>
      <c r="B5" s="11" t="s">
        <v>89</v>
      </c>
      <c r="C5" s="11" t="s">
        <v>90</v>
      </c>
      <c r="D5" s="11" t="s">
        <v>91</v>
      </c>
      <c r="E5" s="11" t="s">
        <v>91</v>
      </c>
      <c r="F5" s="11" t="s">
        <v>91</v>
      </c>
      <c r="G5" s="11" t="s">
        <v>91</v>
      </c>
      <c r="H5" s="11" t="s">
        <v>91</v>
      </c>
      <c r="I5" s="11" t="s">
        <v>91</v>
      </c>
      <c r="J5" s="11" t="s">
        <v>91</v>
      </c>
      <c r="K5" s="11" t="s">
        <v>91</v>
      </c>
      <c r="L5" s="11" t="s">
        <v>91</v>
      </c>
      <c r="M5" s="10" t="s">
        <v>91</v>
      </c>
      <c r="N5" s="14" t="s">
        <v>91</v>
      </c>
      <c r="O5" s="6"/>
    </row>
    <row r="6" spans="1:15" s="3" customFormat="1" ht="22.5">
      <c r="A6" s="88"/>
      <c r="B6" s="12" t="s">
        <v>92</v>
      </c>
      <c r="C6" s="12" t="s">
        <v>93</v>
      </c>
      <c r="D6" s="12" t="s">
        <v>94</v>
      </c>
      <c r="E6" s="12" t="s">
        <v>94</v>
      </c>
      <c r="F6" s="12" t="s">
        <v>94</v>
      </c>
      <c r="G6" s="12" t="s">
        <v>94</v>
      </c>
      <c r="H6" s="12" t="s">
        <v>94</v>
      </c>
      <c r="I6" s="12" t="s">
        <v>94</v>
      </c>
      <c r="J6" s="12" t="s">
        <v>94</v>
      </c>
      <c r="K6" s="12" t="s">
        <v>94</v>
      </c>
      <c r="L6" s="12" t="s">
        <v>94</v>
      </c>
      <c r="M6" s="13" t="s">
        <v>94</v>
      </c>
      <c r="N6" s="15" t="s">
        <v>94</v>
      </c>
      <c r="O6" s="6"/>
    </row>
    <row r="7" spans="1:15" s="4" customFormat="1" ht="14.25">
      <c r="A7" s="16" t="s">
        <v>95</v>
      </c>
      <c r="B7" s="20">
        <v>506372547</v>
      </c>
      <c r="C7" s="20">
        <v>8858023</v>
      </c>
      <c r="D7" s="20">
        <v>36024385</v>
      </c>
      <c r="E7" s="20">
        <v>17123019</v>
      </c>
      <c r="F7" s="20">
        <v>3523822</v>
      </c>
      <c r="G7" s="20">
        <v>3845198</v>
      </c>
      <c r="H7" s="20">
        <v>447245</v>
      </c>
      <c r="I7" s="20">
        <v>1654568</v>
      </c>
      <c r="J7" s="20">
        <v>26443</v>
      </c>
      <c r="K7" s="20">
        <v>1638669</v>
      </c>
      <c r="L7" s="20">
        <v>3017852</v>
      </c>
      <c r="M7" s="20">
        <v>1116111</v>
      </c>
      <c r="N7" s="21">
        <v>3631458</v>
      </c>
      <c r="O7" s="6"/>
    </row>
    <row r="8" spans="1:15" s="4" customFormat="1" ht="14.25">
      <c r="A8" s="18" t="s">
        <v>96</v>
      </c>
      <c r="B8" s="20">
        <v>317037412</v>
      </c>
      <c r="C8" s="20">
        <v>7610259</v>
      </c>
      <c r="D8" s="20">
        <v>28952331</v>
      </c>
      <c r="E8" s="20">
        <v>14369364</v>
      </c>
      <c r="F8" s="20">
        <v>2301571</v>
      </c>
      <c r="G8" s="20">
        <v>3103803</v>
      </c>
      <c r="H8" s="20">
        <v>404701</v>
      </c>
      <c r="I8" s="20">
        <v>1279475</v>
      </c>
      <c r="J8" s="20">
        <v>25465</v>
      </c>
      <c r="K8" s="20">
        <v>1626381</v>
      </c>
      <c r="L8" s="20">
        <v>1933936</v>
      </c>
      <c r="M8" s="20">
        <v>1076332</v>
      </c>
      <c r="N8" s="21">
        <v>2831303</v>
      </c>
      <c r="O8" s="6"/>
    </row>
    <row r="9" spans="1:15" ht="14.25">
      <c r="A9" s="19" t="s">
        <v>97</v>
      </c>
      <c r="B9" s="22">
        <v>2457863</v>
      </c>
      <c r="C9" s="22">
        <v>605384</v>
      </c>
      <c r="D9" s="22">
        <v>5968440</v>
      </c>
      <c r="E9" s="22">
        <v>3490276</v>
      </c>
      <c r="F9" s="22">
        <v>953758</v>
      </c>
      <c r="G9" s="22">
        <v>804009</v>
      </c>
      <c r="H9" s="22">
        <v>24243</v>
      </c>
      <c r="I9" s="22">
        <v>117679</v>
      </c>
      <c r="J9" s="22">
        <v>4208</v>
      </c>
      <c r="K9" s="22">
        <v>34991</v>
      </c>
      <c r="L9" s="22">
        <v>351079</v>
      </c>
      <c r="M9" s="22">
        <v>9574</v>
      </c>
      <c r="N9" s="23">
        <v>178623</v>
      </c>
      <c r="O9" s="6"/>
    </row>
    <row r="10" spans="1:15" s="4" customFormat="1" ht="14.25">
      <c r="A10" s="19" t="s">
        <v>98</v>
      </c>
      <c r="B10" s="22">
        <v>6261913</v>
      </c>
      <c r="C10" s="22">
        <v>234233</v>
      </c>
      <c r="D10" s="22">
        <v>605379</v>
      </c>
      <c r="E10" s="22">
        <v>204532</v>
      </c>
      <c r="F10" s="22">
        <v>24712</v>
      </c>
      <c r="G10" s="22">
        <v>8017</v>
      </c>
      <c r="H10" s="22">
        <v>3576</v>
      </c>
      <c r="I10" s="22">
        <v>15160</v>
      </c>
      <c r="J10" s="22">
        <v>0</v>
      </c>
      <c r="K10" s="22">
        <v>12151</v>
      </c>
      <c r="L10" s="22">
        <v>15022</v>
      </c>
      <c r="M10" s="22">
        <v>42239</v>
      </c>
      <c r="N10" s="23">
        <v>279970</v>
      </c>
      <c r="O10" s="6"/>
    </row>
    <row r="11" spans="1:15" ht="14.25">
      <c r="A11" s="19" t="s">
        <v>99</v>
      </c>
      <c r="B11" s="22">
        <v>12216744</v>
      </c>
      <c r="C11" s="22">
        <v>1196116</v>
      </c>
      <c r="D11" s="22">
        <v>5097172</v>
      </c>
      <c r="E11" s="22">
        <v>2488443</v>
      </c>
      <c r="F11" s="22">
        <v>230682</v>
      </c>
      <c r="G11" s="22">
        <v>689437</v>
      </c>
      <c r="H11" s="22">
        <v>18034</v>
      </c>
      <c r="I11" s="22">
        <v>208594</v>
      </c>
      <c r="J11" s="22">
        <v>0</v>
      </c>
      <c r="K11" s="22">
        <v>431451</v>
      </c>
      <c r="L11" s="22">
        <v>295680</v>
      </c>
      <c r="M11" s="22">
        <v>202512</v>
      </c>
      <c r="N11" s="23">
        <v>532339</v>
      </c>
      <c r="O11" s="6"/>
    </row>
    <row r="12" spans="1:15" ht="14.25">
      <c r="A12" s="19" t="s">
        <v>100</v>
      </c>
      <c r="B12" s="22">
        <v>4607025</v>
      </c>
      <c r="C12" s="22">
        <v>390536</v>
      </c>
      <c r="D12" s="22">
        <v>1723531</v>
      </c>
      <c r="E12" s="22">
        <v>756085</v>
      </c>
      <c r="F12" s="22">
        <v>154161</v>
      </c>
      <c r="G12" s="22">
        <v>301954</v>
      </c>
      <c r="H12" s="22">
        <v>0</v>
      </c>
      <c r="I12" s="22">
        <v>62558</v>
      </c>
      <c r="J12" s="22">
        <v>0</v>
      </c>
      <c r="K12" s="22">
        <v>266004</v>
      </c>
      <c r="L12" s="22">
        <v>64219</v>
      </c>
      <c r="M12" s="22">
        <v>118550</v>
      </c>
      <c r="N12" s="23">
        <v>0</v>
      </c>
      <c r="O12" s="6"/>
    </row>
    <row r="13" spans="1:15" ht="14.25">
      <c r="A13" s="19" t="s">
        <v>101</v>
      </c>
      <c r="B13" s="22">
        <v>3037419</v>
      </c>
      <c r="C13" s="22">
        <v>283814</v>
      </c>
      <c r="D13" s="22">
        <v>789852</v>
      </c>
      <c r="E13" s="22">
        <v>278702</v>
      </c>
      <c r="F13" s="22">
        <v>7400</v>
      </c>
      <c r="G13" s="22">
        <v>73235</v>
      </c>
      <c r="H13" s="22">
        <v>2426</v>
      </c>
      <c r="I13" s="22">
        <v>5564</v>
      </c>
      <c r="J13" s="22">
        <v>0</v>
      </c>
      <c r="K13" s="22">
        <v>54009</v>
      </c>
      <c r="L13" s="22">
        <v>2505</v>
      </c>
      <c r="M13" s="22">
        <v>14059</v>
      </c>
      <c r="N13" s="23">
        <v>351952</v>
      </c>
      <c r="O13" s="6"/>
    </row>
    <row r="14" spans="1:15" ht="14.25">
      <c r="A14" s="19" t="s">
        <v>102</v>
      </c>
      <c r="B14" s="22">
        <v>19514648</v>
      </c>
      <c r="C14" s="22">
        <v>665451</v>
      </c>
      <c r="D14" s="22">
        <v>1857736</v>
      </c>
      <c r="E14" s="22">
        <v>915734</v>
      </c>
      <c r="F14" s="22">
        <v>71059</v>
      </c>
      <c r="G14" s="22">
        <v>96945</v>
      </c>
      <c r="H14" s="22">
        <v>24896</v>
      </c>
      <c r="I14" s="22">
        <v>22410</v>
      </c>
      <c r="J14" s="22">
        <v>0</v>
      </c>
      <c r="K14" s="22">
        <v>185142</v>
      </c>
      <c r="L14" s="22">
        <v>211860</v>
      </c>
      <c r="M14" s="22">
        <v>133122</v>
      </c>
      <c r="N14" s="23">
        <v>196568</v>
      </c>
      <c r="O14" s="6"/>
    </row>
    <row r="15" spans="1:15" ht="14.25">
      <c r="A15" s="19" t="s">
        <v>103</v>
      </c>
      <c r="B15" s="22">
        <v>5283333</v>
      </c>
      <c r="C15" s="22">
        <v>512945</v>
      </c>
      <c r="D15" s="22">
        <v>1257596</v>
      </c>
      <c r="E15" s="22">
        <v>417916</v>
      </c>
      <c r="F15" s="22">
        <v>54065</v>
      </c>
      <c r="G15" s="22">
        <v>168551</v>
      </c>
      <c r="H15" s="22">
        <v>6679</v>
      </c>
      <c r="I15" s="22">
        <v>59013</v>
      </c>
      <c r="J15" s="22">
        <v>0</v>
      </c>
      <c r="K15" s="22">
        <v>38721</v>
      </c>
      <c r="L15" s="22">
        <v>261571</v>
      </c>
      <c r="M15" s="22">
        <v>11335</v>
      </c>
      <c r="N15" s="23">
        <v>239745</v>
      </c>
      <c r="O15" s="6"/>
    </row>
    <row r="16" spans="1:15" ht="14.25">
      <c r="A16" s="19" t="s">
        <v>104</v>
      </c>
      <c r="B16" s="22">
        <v>3469242</v>
      </c>
      <c r="C16" s="22">
        <v>158149</v>
      </c>
      <c r="D16" s="22">
        <v>419319</v>
      </c>
      <c r="E16" s="22">
        <v>170784</v>
      </c>
      <c r="F16" s="22">
        <v>20245</v>
      </c>
      <c r="G16" s="22">
        <v>44236</v>
      </c>
      <c r="H16" s="22">
        <v>4483</v>
      </c>
      <c r="I16" s="22">
        <v>4539</v>
      </c>
      <c r="J16" s="22">
        <v>0</v>
      </c>
      <c r="K16" s="22">
        <v>13246</v>
      </c>
      <c r="L16" s="22">
        <v>50546</v>
      </c>
      <c r="M16" s="22">
        <v>48342</v>
      </c>
      <c r="N16" s="23">
        <v>62898</v>
      </c>
      <c r="O16" s="6"/>
    </row>
    <row r="17" spans="1:15" ht="14.25">
      <c r="A17" s="19" t="s">
        <v>105</v>
      </c>
      <c r="B17" s="22">
        <v>200140203</v>
      </c>
      <c r="C17" s="22">
        <v>399111</v>
      </c>
      <c r="D17" s="22">
        <v>914343</v>
      </c>
      <c r="E17" s="22">
        <v>201177</v>
      </c>
      <c r="F17" s="22">
        <v>34821</v>
      </c>
      <c r="G17" s="22">
        <v>97125</v>
      </c>
      <c r="H17" s="22">
        <v>5921</v>
      </c>
      <c r="I17" s="22">
        <v>33002</v>
      </c>
      <c r="J17" s="22">
        <v>0</v>
      </c>
      <c r="K17" s="22">
        <v>29233</v>
      </c>
      <c r="L17" s="22">
        <v>47020</v>
      </c>
      <c r="M17" s="22">
        <v>51854</v>
      </c>
      <c r="N17" s="23">
        <v>414190</v>
      </c>
      <c r="O17" s="6"/>
    </row>
    <row r="18" spans="1:15" ht="14.25">
      <c r="A18" s="19" t="s">
        <v>106</v>
      </c>
      <c r="B18" s="22">
        <v>3784926</v>
      </c>
      <c r="C18" s="22">
        <v>192928</v>
      </c>
      <c r="D18" s="22">
        <v>393405</v>
      </c>
      <c r="E18" s="22">
        <v>155337</v>
      </c>
      <c r="F18" s="22">
        <v>9423</v>
      </c>
      <c r="G18" s="22">
        <v>1706</v>
      </c>
      <c r="H18" s="22">
        <v>114</v>
      </c>
      <c r="I18" s="22">
        <v>0</v>
      </c>
      <c r="J18" s="22">
        <v>3948</v>
      </c>
      <c r="K18" s="22">
        <v>6548</v>
      </c>
      <c r="L18" s="22">
        <v>104726</v>
      </c>
      <c r="M18" s="22">
        <v>7101</v>
      </c>
      <c r="N18" s="23">
        <v>104502</v>
      </c>
      <c r="O18" s="6"/>
    </row>
    <row r="19" spans="1:15" ht="14.25">
      <c r="A19" s="19" t="s">
        <v>107</v>
      </c>
      <c r="B19" s="22">
        <v>5428844</v>
      </c>
      <c r="C19" s="22">
        <v>540986</v>
      </c>
      <c r="D19" s="22">
        <v>1413435</v>
      </c>
      <c r="E19" s="22">
        <v>794343</v>
      </c>
      <c r="F19" s="22">
        <v>20097</v>
      </c>
      <c r="G19" s="22">
        <v>292007</v>
      </c>
      <c r="H19" s="22">
        <v>1169</v>
      </c>
      <c r="I19" s="22">
        <v>34935</v>
      </c>
      <c r="J19" s="22">
        <v>0</v>
      </c>
      <c r="K19" s="22">
        <v>34492</v>
      </c>
      <c r="L19" s="22">
        <v>11602</v>
      </c>
      <c r="M19" s="22">
        <v>23882</v>
      </c>
      <c r="N19" s="23">
        <v>200908</v>
      </c>
      <c r="O19" s="6"/>
    </row>
    <row r="20" spans="1:15" ht="14.25">
      <c r="A20" s="19" t="s">
        <v>108</v>
      </c>
      <c r="B20" s="22">
        <v>10808811</v>
      </c>
      <c r="C20" s="22">
        <v>674684</v>
      </c>
      <c r="D20" s="22">
        <v>1464736</v>
      </c>
      <c r="E20" s="22">
        <v>678719</v>
      </c>
      <c r="F20" s="22">
        <v>45025</v>
      </c>
      <c r="G20" s="22">
        <v>186418</v>
      </c>
      <c r="H20" s="22">
        <v>46211</v>
      </c>
      <c r="I20" s="22">
        <v>69414</v>
      </c>
      <c r="J20" s="22">
        <v>2142</v>
      </c>
      <c r="K20" s="22">
        <v>143480</v>
      </c>
      <c r="L20" s="22">
        <v>110215</v>
      </c>
      <c r="M20" s="22">
        <v>180351</v>
      </c>
      <c r="N20" s="23">
        <v>2761</v>
      </c>
      <c r="O20" s="6"/>
    </row>
    <row r="21" spans="1:15" ht="14.25">
      <c r="A21" s="19" t="s">
        <v>109</v>
      </c>
      <c r="B21" s="22">
        <v>20433434</v>
      </c>
      <c r="C21" s="22">
        <v>425030</v>
      </c>
      <c r="D21" s="22">
        <v>727472</v>
      </c>
      <c r="E21" s="22">
        <v>228802</v>
      </c>
      <c r="F21" s="22">
        <v>23880</v>
      </c>
      <c r="G21" s="22">
        <v>17800</v>
      </c>
      <c r="H21" s="22">
        <v>2710</v>
      </c>
      <c r="I21" s="22">
        <v>25089</v>
      </c>
      <c r="J21" s="22">
        <v>216</v>
      </c>
      <c r="K21" s="22">
        <v>221426</v>
      </c>
      <c r="L21" s="22">
        <v>14785</v>
      </c>
      <c r="M21" s="22">
        <v>38359</v>
      </c>
      <c r="N21" s="23">
        <v>154405</v>
      </c>
      <c r="O21" s="6"/>
    </row>
    <row r="22" spans="1:15" ht="14.25">
      <c r="A22" s="19" t="s">
        <v>110</v>
      </c>
      <c r="B22" s="22">
        <v>2705513</v>
      </c>
      <c r="C22" s="22">
        <v>93811</v>
      </c>
      <c r="D22" s="22">
        <v>209201</v>
      </c>
      <c r="E22" s="22">
        <v>81072</v>
      </c>
      <c r="F22" s="22">
        <v>6495</v>
      </c>
      <c r="G22" s="22">
        <v>755</v>
      </c>
      <c r="H22" s="22">
        <v>10967</v>
      </c>
      <c r="I22" s="22">
        <v>4064</v>
      </c>
      <c r="J22" s="22">
        <v>9735</v>
      </c>
      <c r="K22" s="22">
        <v>10712</v>
      </c>
      <c r="L22" s="22">
        <v>62212</v>
      </c>
      <c r="M22" s="22">
        <v>693</v>
      </c>
      <c r="N22" s="23">
        <v>22496</v>
      </c>
      <c r="O22" s="6"/>
    </row>
    <row r="23" spans="1:15" s="4" customFormat="1" ht="14.25">
      <c r="A23" s="19" t="s">
        <v>111</v>
      </c>
      <c r="B23" s="22">
        <v>4701410</v>
      </c>
      <c r="C23" s="22">
        <v>164517</v>
      </c>
      <c r="D23" s="22">
        <v>428338</v>
      </c>
      <c r="E23" s="22">
        <v>156148</v>
      </c>
      <c r="F23" s="22">
        <v>35744</v>
      </c>
      <c r="G23" s="22">
        <v>2794</v>
      </c>
      <c r="H23" s="22">
        <v>2964</v>
      </c>
      <c r="I23" s="22">
        <v>75612</v>
      </c>
      <c r="J23" s="22">
        <v>906</v>
      </c>
      <c r="K23" s="22">
        <v>63941</v>
      </c>
      <c r="L23" s="22">
        <v>33253</v>
      </c>
      <c r="M23" s="22">
        <v>7979</v>
      </c>
      <c r="N23" s="23">
        <v>48997</v>
      </c>
      <c r="O23" s="6"/>
    </row>
    <row r="24" spans="1:15" ht="14.25">
      <c r="A24" s="19" t="s">
        <v>112</v>
      </c>
      <c r="B24" s="22">
        <v>380799</v>
      </c>
      <c r="C24" s="22">
        <v>44049</v>
      </c>
      <c r="D24" s="22">
        <v>128512</v>
      </c>
      <c r="E24" s="22">
        <v>33063</v>
      </c>
      <c r="F24" s="22">
        <v>5393</v>
      </c>
      <c r="G24" s="22">
        <v>744</v>
      </c>
      <c r="H24" s="22">
        <v>0</v>
      </c>
      <c r="I24" s="22">
        <v>27027</v>
      </c>
      <c r="J24" s="22">
        <v>0</v>
      </c>
      <c r="K24" s="22">
        <v>700</v>
      </c>
      <c r="L24" s="22">
        <v>558</v>
      </c>
      <c r="M24" s="22">
        <v>39726</v>
      </c>
      <c r="N24" s="23">
        <v>21301</v>
      </c>
      <c r="O24" s="6"/>
    </row>
    <row r="25" spans="1:15" ht="14.25">
      <c r="A25" s="19" t="s">
        <v>113</v>
      </c>
      <c r="B25" s="22">
        <v>556531</v>
      </c>
      <c r="C25" s="22">
        <v>65496</v>
      </c>
      <c r="D25" s="22">
        <v>315315</v>
      </c>
      <c r="E25" s="22">
        <v>153360</v>
      </c>
      <c r="F25" s="22">
        <v>35414</v>
      </c>
      <c r="G25" s="22">
        <v>48682</v>
      </c>
      <c r="H25" s="22">
        <v>0</v>
      </c>
      <c r="I25" s="22">
        <v>58253</v>
      </c>
      <c r="J25" s="22">
        <v>378</v>
      </c>
      <c r="K25" s="22">
        <v>0</v>
      </c>
      <c r="L25" s="22">
        <v>18077</v>
      </c>
      <c r="M25" s="22">
        <v>1151</v>
      </c>
      <c r="N25" s="23">
        <v>0</v>
      </c>
      <c r="O25" s="6"/>
    </row>
    <row r="26" spans="1:15" ht="14.25">
      <c r="A26" s="19" t="s">
        <v>114</v>
      </c>
      <c r="B26" s="22">
        <v>3922965</v>
      </c>
      <c r="C26" s="22">
        <v>147450</v>
      </c>
      <c r="D26" s="22">
        <v>885404</v>
      </c>
      <c r="E26" s="22">
        <v>424889</v>
      </c>
      <c r="F26" s="22">
        <v>131305</v>
      </c>
      <c r="G26" s="22">
        <v>46487</v>
      </c>
      <c r="H26" s="22">
        <v>0</v>
      </c>
      <c r="I26" s="22">
        <v>38654</v>
      </c>
      <c r="J26" s="22">
        <v>2954</v>
      </c>
      <c r="K26" s="22">
        <v>25654</v>
      </c>
      <c r="L26" s="22">
        <v>50552</v>
      </c>
      <c r="M26" s="22">
        <v>145503</v>
      </c>
      <c r="N26" s="23">
        <v>19406</v>
      </c>
      <c r="O26" s="6"/>
    </row>
    <row r="27" spans="1:15" ht="14.25">
      <c r="A27" s="19" t="s">
        <v>115</v>
      </c>
      <c r="B27" s="22">
        <v>4238012</v>
      </c>
      <c r="C27" s="22">
        <v>337191</v>
      </c>
      <c r="D27" s="22">
        <v>2522744</v>
      </c>
      <c r="E27" s="22">
        <v>1722439</v>
      </c>
      <c r="F27" s="22">
        <v>183501</v>
      </c>
      <c r="G27" s="22">
        <v>26706</v>
      </c>
      <c r="H27" s="22">
        <v>188156</v>
      </c>
      <c r="I27" s="22">
        <v>217550</v>
      </c>
      <c r="J27" s="22">
        <v>978</v>
      </c>
      <c r="K27" s="22">
        <v>32135</v>
      </c>
      <c r="L27" s="22">
        <v>151279</v>
      </c>
      <c r="M27" s="22">
        <v>0</v>
      </c>
      <c r="N27" s="23">
        <v>0</v>
      </c>
      <c r="O27" s="6"/>
    </row>
    <row r="28" spans="1:15" ht="14.25">
      <c r="A28" s="19" t="s">
        <v>116</v>
      </c>
      <c r="B28" s="22">
        <v>576260</v>
      </c>
      <c r="C28" s="22">
        <v>110836</v>
      </c>
      <c r="D28" s="22">
        <v>398498</v>
      </c>
      <c r="E28" s="22">
        <v>258708</v>
      </c>
      <c r="F28" s="22">
        <v>19132</v>
      </c>
      <c r="G28" s="22">
        <v>5366</v>
      </c>
      <c r="H28" s="22">
        <v>53272</v>
      </c>
      <c r="I28" s="22">
        <v>46583</v>
      </c>
      <c r="J28" s="22">
        <v>0</v>
      </c>
      <c r="K28" s="22">
        <v>15034</v>
      </c>
      <c r="L28" s="22">
        <v>161</v>
      </c>
      <c r="M28" s="22">
        <v>0</v>
      </c>
      <c r="N28" s="23">
        <v>242</v>
      </c>
      <c r="O28" s="6"/>
    </row>
    <row r="29" spans="1:15" ht="14.25">
      <c r="A29" s="19" t="s">
        <v>117</v>
      </c>
      <c r="B29" s="22">
        <v>2588542</v>
      </c>
      <c r="C29" s="22">
        <v>371697</v>
      </c>
      <c r="D29" s="22">
        <v>1431903</v>
      </c>
      <c r="E29" s="22">
        <v>758835</v>
      </c>
      <c r="F29" s="22">
        <v>235259</v>
      </c>
      <c r="G29" s="22">
        <v>190829</v>
      </c>
      <c r="H29" s="22">
        <v>8880</v>
      </c>
      <c r="I29" s="22">
        <v>153775</v>
      </c>
      <c r="J29" s="22">
        <v>0</v>
      </c>
      <c r="K29" s="22">
        <v>7311</v>
      </c>
      <c r="L29" s="22">
        <v>77014</v>
      </c>
      <c r="M29" s="22">
        <v>0</v>
      </c>
      <c r="N29" s="23">
        <v>0</v>
      </c>
      <c r="O29" s="6"/>
    </row>
    <row r="30" spans="1:15" s="4" customFormat="1" ht="14.25">
      <c r="A30" s="18" t="s">
        <v>118</v>
      </c>
      <c r="B30" s="20">
        <v>6053254</v>
      </c>
      <c r="C30" s="20">
        <v>258744</v>
      </c>
      <c r="D30" s="20">
        <v>3001646</v>
      </c>
      <c r="E30" s="20">
        <v>1483785</v>
      </c>
      <c r="F30" s="20">
        <v>589142</v>
      </c>
      <c r="G30" s="20">
        <v>382622</v>
      </c>
      <c r="H30" s="20">
        <v>25952</v>
      </c>
      <c r="I30" s="20">
        <v>269446</v>
      </c>
      <c r="J30" s="20">
        <v>823</v>
      </c>
      <c r="K30" s="20">
        <v>982</v>
      </c>
      <c r="L30" s="20">
        <v>248894</v>
      </c>
      <c r="M30" s="20">
        <v>0</v>
      </c>
      <c r="N30" s="21">
        <v>0</v>
      </c>
      <c r="O30" s="6"/>
    </row>
    <row r="31" spans="1:15" s="4" customFormat="1" ht="14.25">
      <c r="A31" s="18" t="s">
        <v>119</v>
      </c>
      <c r="B31" s="20">
        <v>173119262</v>
      </c>
      <c r="C31" s="20">
        <v>435253</v>
      </c>
      <c r="D31" s="20">
        <v>2082795</v>
      </c>
      <c r="E31" s="20">
        <v>1151408</v>
      </c>
      <c r="F31" s="20">
        <v>604780</v>
      </c>
      <c r="G31" s="20">
        <v>46890</v>
      </c>
      <c r="H31" s="20">
        <v>10994</v>
      </c>
      <c r="I31" s="20">
        <v>80633</v>
      </c>
      <c r="J31" s="20">
        <v>0</v>
      </c>
      <c r="K31" s="20">
        <v>994</v>
      </c>
      <c r="L31" s="20">
        <v>26770</v>
      </c>
      <c r="M31" s="20">
        <v>0</v>
      </c>
      <c r="N31" s="21">
        <v>160326</v>
      </c>
      <c r="O31" s="6"/>
    </row>
    <row r="32" spans="1:15" s="4" customFormat="1" ht="14.25">
      <c r="A32" s="18" t="s">
        <v>120</v>
      </c>
      <c r="B32" s="20">
        <v>591225</v>
      </c>
      <c r="C32" s="20">
        <v>28049</v>
      </c>
      <c r="D32" s="20">
        <v>67580</v>
      </c>
      <c r="E32" s="20">
        <v>29802</v>
      </c>
      <c r="F32" s="20">
        <v>4546</v>
      </c>
      <c r="G32" s="20">
        <v>457</v>
      </c>
      <c r="H32" s="20">
        <v>5598</v>
      </c>
      <c r="I32" s="20">
        <v>13582</v>
      </c>
      <c r="J32" s="20">
        <v>155</v>
      </c>
      <c r="K32" s="20">
        <v>10312</v>
      </c>
      <c r="L32" s="20">
        <v>3128</v>
      </c>
      <c r="M32" s="20">
        <v>0</v>
      </c>
      <c r="N32" s="21">
        <v>0</v>
      </c>
      <c r="O32" s="6"/>
    </row>
    <row r="33" spans="1:15" ht="14.25">
      <c r="A33" s="19" t="s">
        <v>121</v>
      </c>
      <c r="B33" s="22">
        <v>494505</v>
      </c>
      <c r="C33" s="22">
        <v>23539</v>
      </c>
      <c r="D33" s="22">
        <v>61240</v>
      </c>
      <c r="E33" s="22">
        <v>29289</v>
      </c>
      <c r="F33" s="22">
        <v>4546</v>
      </c>
      <c r="G33" s="22">
        <v>457</v>
      </c>
      <c r="H33" s="22">
        <v>2468</v>
      </c>
      <c r="I33" s="22">
        <v>12284</v>
      </c>
      <c r="J33" s="22">
        <v>155</v>
      </c>
      <c r="K33" s="22">
        <v>10312</v>
      </c>
      <c r="L33" s="22">
        <v>1729</v>
      </c>
      <c r="M33" s="22">
        <v>0</v>
      </c>
      <c r="N33" s="23">
        <v>0</v>
      </c>
      <c r="O33" s="6"/>
    </row>
    <row r="34" spans="1:15" ht="14.25">
      <c r="A34" s="19" t="s">
        <v>122</v>
      </c>
      <c r="B34" s="22">
        <v>96720</v>
      </c>
      <c r="C34" s="22">
        <v>4510</v>
      </c>
      <c r="D34" s="22">
        <v>6340</v>
      </c>
      <c r="E34" s="22">
        <v>513</v>
      </c>
      <c r="F34" s="22">
        <v>0</v>
      </c>
      <c r="G34" s="22">
        <v>0</v>
      </c>
      <c r="H34" s="22">
        <v>3130</v>
      </c>
      <c r="I34" s="22">
        <v>1298</v>
      </c>
      <c r="J34" s="22">
        <v>0</v>
      </c>
      <c r="K34" s="22">
        <v>0</v>
      </c>
      <c r="L34" s="22">
        <v>1399</v>
      </c>
      <c r="M34" s="22">
        <v>0</v>
      </c>
      <c r="N34" s="23">
        <v>0</v>
      </c>
      <c r="O34" s="6"/>
    </row>
    <row r="35" spans="1:15" s="4" customFormat="1" ht="22.5">
      <c r="A35" s="77" t="s">
        <v>520</v>
      </c>
      <c r="B35" s="57">
        <f>B36+B37</f>
        <v>9578830</v>
      </c>
      <c r="C35" s="57">
        <f aca="true" t="shared" si="0" ref="C35:N35">C36+C37</f>
        <v>526332</v>
      </c>
      <c r="D35" s="57">
        <f t="shared" si="0"/>
        <v>1920033</v>
      </c>
      <c r="E35" s="57">
        <f t="shared" si="0"/>
        <v>88660</v>
      </c>
      <c r="F35" s="57">
        <f t="shared" si="0"/>
        <v>23783</v>
      </c>
      <c r="G35" s="57">
        <f t="shared" si="0"/>
        <v>311426</v>
      </c>
      <c r="H35" s="57">
        <f t="shared" si="0"/>
        <v>0</v>
      </c>
      <c r="I35" s="57">
        <f t="shared" si="0"/>
        <v>11432</v>
      </c>
      <c r="J35" s="57">
        <f t="shared" si="0"/>
        <v>0</v>
      </c>
      <c r="K35" s="57">
        <f t="shared" si="0"/>
        <v>0</v>
      </c>
      <c r="L35" s="57">
        <f t="shared" si="0"/>
        <v>805124</v>
      </c>
      <c r="M35" s="57">
        <f t="shared" si="0"/>
        <v>39779</v>
      </c>
      <c r="N35" s="58">
        <f t="shared" si="0"/>
        <v>639829</v>
      </c>
      <c r="O35" s="6"/>
    </row>
    <row r="36" spans="1:15" ht="24">
      <c r="A36" s="72" t="s">
        <v>518</v>
      </c>
      <c r="B36" s="73">
        <v>177281</v>
      </c>
      <c r="C36" s="73">
        <v>10816</v>
      </c>
      <c r="D36" s="73">
        <v>28008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9297</v>
      </c>
      <c r="M36" s="73">
        <v>4832</v>
      </c>
      <c r="N36" s="74">
        <v>13879</v>
      </c>
      <c r="O36" s="6"/>
    </row>
    <row r="37" spans="1:15" s="4" customFormat="1" ht="14.25">
      <c r="A37" s="76" t="s">
        <v>519</v>
      </c>
      <c r="B37" s="73">
        <v>9401549</v>
      </c>
      <c r="C37" s="73">
        <v>515516</v>
      </c>
      <c r="D37" s="73">
        <v>1892025</v>
      </c>
      <c r="E37" s="73">
        <v>88660</v>
      </c>
      <c r="F37" s="73">
        <v>23783</v>
      </c>
      <c r="G37" s="73">
        <v>311426</v>
      </c>
      <c r="H37" s="73">
        <v>0</v>
      </c>
      <c r="I37" s="73">
        <v>11432</v>
      </c>
      <c r="J37" s="73">
        <v>0</v>
      </c>
      <c r="K37" s="73">
        <v>0</v>
      </c>
      <c r="L37" s="73">
        <v>795827</v>
      </c>
      <c r="M37" s="73">
        <v>34947</v>
      </c>
      <c r="N37" s="74">
        <v>625950</v>
      </c>
      <c r="O37" s="6"/>
    </row>
    <row r="38" ht="14.25">
      <c r="A38" s="9" t="s">
        <v>0</v>
      </c>
    </row>
    <row r="39" ht="14.25">
      <c r="A39" s="8" t="s">
        <v>123</v>
      </c>
    </row>
    <row r="40" spans="1:15" ht="24" customHeight="1">
      <c r="A40" s="91" t="s">
        <v>124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4" ht="14.25">
      <c r="B41" s="7"/>
      <c r="D41" s="7"/>
    </row>
    <row r="42" spans="1:14" ht="14.25" hidden="1">
      <c r="A42" s="26" t="s">
        <v>125</v>
      </c>
      <c r="B42" s="28">
        <f aca="true" t="shared" si="1" ref="B42:N42">B7-B8-B30-B31-B32-B36-B37</f>
        <v>-7436</v>
      </c>
      <c r="C42" s="28">
        <f t="shared" si="1"/>
        <v>-614</v>
      </c>
      <c r="D42" s="28">
        <f t="shared" si="1"/>
        <v>0</v>
      </c>
      <c r="E42" s="28">
        <f t="shared" si="1"/>
        <v>0</v>
      </c>
      <c r="F42" s="28">
        <f t="shared" si="1"/>
        <v>0</v>
      </c>
      <c r="G42" s="28">
        <f t="shared" si="1"/>
        <v>0</v>
      </c>
      <c r="H42" s="28">
        <f t="shared" si="1"/>
        <v>0</v>
      </c>
      <c r="I42" s="28">
        <f t="shared" si="1"/>
        <v>0</v>
      </c>
      <c r="J42" s="28">
        <f t="shared" si="1"/>
        <v>0</v>
      </c>
      <c r="K42" s="28">
        <f t="shared" si="1"/>
        <v>0</v>
      </c>
      <c r="L42" s="28">
        <f t="shared" si="1"/>
        <v>0</v>
      </c>
      <c r="M42" s="28">
        <f t="shared" si="1"/>
        <v>0</v>
      </c>
      <c r="N42" s="28">
        <f t="shared" si="1"/>
        <v>0</v>
      </c>
    </row>
    <row r="43" spans="1:14" ht="14.25" hidden="1">
      <c r="A43" s="26" t="s">
        <v>126</v>
      </c>
      <c r="B43" s="28">
        <f aca="true" t="shared" si="2" ref="B43:N43">B8-SUM(B9:B29)</f>
        <v>-77025</v>
      </c>
      <c r="C43" s="28">
        <f t="shared" si="2"/>
        <v>-4155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</row>
    <row r="44" spans="1:14" ht="14.25" hidden="1">
      <c r="A44" s="26" t="s">
        <v>127</v>
      </c>
      <c r="B44" s="28">
        <f aca="true" t="shared" si="3" ref="B44:N44">B32-B33-B34</f>
        <v>0</v>
      </c>
      <c r="C44" s="28">
        <f t="shared" si="3"/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  <c r="N44" s="28">
        <f t="shared" si="3"/>
        <v>0</v>
      </c>
    </row>
    <row r="45" spans="1:14" ht="14.25" hidden="1">
      <c r="A45" s="27" t="s">
        <v>128</v>
      </c>
      <c r="B45" s="28">
        <f>B7-'年月Monthly'!B80</f>
        <v>0</v>
      </c>
      <c r="C45" s="28">
        <f>C7-'年月Monthly'!C80</f>
        <v>0</v>
      </c>
      <c r="D45" s="28">
        <f>D7-'年月Monthly'!D80</f>
        <v>0</v>
      </c>
      <c r="E45" s="28">
        <f>E7-'年月Monthly'!E80</f>
        <v>0</v>
      </c>
      <c r="F45" s="28">
        <f>F7-'年月Monthly'!F80</f>
        <v>0</v>
      </c>
      <c r="G45" s="28">
        <f>G7-'年月Monthly'!G80</f>
        <v>0</v>
      </c>
      <c r="H45" s="28">
        <f>H7-'年月Monthly'!H80</f>
        <v>0</v>
      </c>
      <c r="I45" s="28">
        <f>I7-'年月Monthly'!I80</f>
        <v>0</v>
      </c>
      <c r="J45" s="28">
        <f>J7-'年月Monthly'!J80</f>
        <v>0</v>
      </c>
      <c r="K45" s="28">
        <f>K7-'年月Monthly'!K80</f>
        <v>0</v>
      </c>
      <c r="L45" s="28">
        <f>L7-'年月Monthly'!L80</f>
        <v>0</v>
      </c>
      <c r="M45" s="28">
        <f>M7-'年月Monthly'!M80</f>
        <v>0</v>
      </c>
      <c r="N45" s="28">
        <f>N7-'年月Monthly'!N80</f>
        <v>0</v>
      </c>
    </row>
  </sheetData>
  <sheetProtection/>
  <mergeCells count="5">
    <mergeCell ref="A40:O40"/>
    <mergeCell ref="M3:N3"/>
    <mergeCell ref="E3:L3"/>
    <mergeCell ref="B3:D4"/>
    <mergeCell ref="A3:A6"/>
  </mergeCells>
  <conditionalFormatting sqref="B42:N45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33" customWidth="1"/>
    <col min="2" max="2" width="10.00390625" style="33" bestFit="1" customWidth="1"/>
    <col min="3" max="3" width="8.625" style="33" customWidth="1"/>
    <col min="4" max="5" width="9.125" style="33" customWidth="1"/>
    <col min="6" max="8" width="8.875" style="33" customWidth="1"/>
    <col min="9" max="10" width="12.375" style="33" customWidth="1"/>
    <col min="11" max="13" width="9.75390625" style="33" bestFit="1" customWidth="1"/>
    <col min="14" max="14" width="10.875" style="33" customWidth="1"/>
    <col min="15" max="15" width="11.75390625" style="33" bestFit="1" customWidth="1"/>
    <col min="16" max="16384" width="9.00390625" style="33" customWidth="1"/>
  </cols>
  <sheetData>
    <row r="1" spans="1:15" ht="16.5">
      <c r="A1" s="32" t="s">
        <v>393</v>
      </c>
      <c r="O1" s="34"/>
    </row>
    <row r="2" spans="1:15" ht="12" customHeight="1">
      <c r="A2" s="93" t="s">
        <v>525</v>
      </c>
      <c r="N2" s="35"/>
      <c r="O2" s="34"/>
    </row>
    <row r="3" spans="1:15" ht="12.75">
      <c r="A3" s="82" t="s">
        <v>459</v>
      </c>
      <c r="B3" s="80" t="s">
        <v>395</v>
      </c>
      <c r="C3" s="80"/>
      <c r="D3" s="80"/>
      <c r="E3" s="80" t="s">
        <v>396</v>
      </c>
      <c r="F3" s="80"/>
      <c r="G3" s="80"/>
      <c r="H3" s="80"/>
      <c r="I3" s="80"/>
      <c r="J3" s="80"/>
      <c r="K3" s="80"/>
      <c r="L3" s="80"/>
      <c r="M3" s="80" t="s">
        <v>397</v>
      </c>
      <c r="N3" s="81"/>
      <c r="O3" s="34"/>
    </row>
    <row r="4" spans="1:15" s="36" customFormat="1" ht="33.75">
      <c r="A4" s="83"/>
      <c r="B4" s="80"/>
      <c r="C4" s="80"/>
      <c r="D4" s="80"/>
      <c r="E4" s="13" t="s">
        <v>398</v>
      </c>
      <c r="F4" s="13" t="s">
        <v>399</v>
      </c>
      <c r="G4" s="13" t="s">
        <v>400</v>
      </c>
      <c r="H4" s="13" t="s">
        <v>401</v>
      </c>
      <c r="I4" s="13" t="s">
        <v>402</v>
      </c>
      <c r="J4" s="13" t="s">
        <v>403</v>
      </c>
      <c r="K4" s="13" t="s">
        <v>404</v>
      </c>
      <c r="L4" s="13" t="s">
        <v>405</v>
      </c>
      <c r="M4" s="13" t="s">
        <v>406</v>
      </c>
      <c r="N4" s="15" t="s">
        <v>407</v>
      </c>
      <c r="O4" s="34"/>
    </row>
    <row r="5" spans="1:15" s="36" customFormat="1" ht="21.75">
      <c r="A5" s="83"/>
      <c r="B5" s="37" t="s">
        <v>408</v>
      </c>
      <c r="C5" s="37" t="s">
        <v>409</v>
      </c>
      <c r="D5" s="37" t="s">
        <v>410</v>
      </c>
      <c r="E5" s="37" t="s">
        <v>410</v>
      </c>
      <c r="F5" s="37" t="s">
        <v>410</v>
      </c>
      <c r="G5" s="37" t="s">
        <v>410</v>
      </c>
      <c r="H5" s="37" t="s">
        <v>410</v>
      </c>
      <c r="I5" s="37" t="s">
        <v>410</v>
      </c>
      <c r="J5" s="37" t="s">
        <v>410</v>
      </c>
      <c r="K5" s="37" t="s">
        <v>410</v>
      </c>
      <c r="L5" s="37" t="s">
        <v>410</v>
      </c>
      <c r="M5" s="13" t="s">
        <v>410</v>
      </c>
      <c r="N5" s="15" t="s">
        <v>410</v>
      </c>
      <c r="O5" s="34"/>
    </row>
    <row r="6" spans="1:15" s="36" customFormat="1" ht="22.5">
      <c r="A6" s="84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34"/>
    </row>
    <row r="7" spans="1:15" s="44" customFormat="1" ht="12.75">
      <c r="A7" s="41" t="s">
        <v>476</v>
      </c>
      <c r="B7" s="57">
        <v>46949186</v>
      </c>
      <c r="C7" s="57">
        <v>1959296</v>
      </c>
      <c r="D7" s="57">
        <v>7860690</v>
      </c>
      <c r="E7" s="57">
        <v>3328914</v>
      </c>
      <c r="F7" s="57">
        <v>992777</v>
      </c>
      <c r="G7" s="57">
        <v>750988</v>
      </c>
      <c r="H7" s="57">
        <v>117507</v>
      </c>
      <c r="I7" s="57">
        <v>87546</v>
      </c>
      <c r="J7" s="57">
        <v>2177</v>
      </c>
      <c r="K7" s="57">
        <v>489018</v>
      </c>
      <c r="L7" s="57">
        <v>1081255</v>
      </c>
      <c r="M7" s="57">
        <v>177654</v>
      </c>
      <c r="N7" s="58">
        <v>832854</v>
      </c>
      <c r="O7" s="34"/>
    </row>
    <row r="8" spans="1:15" s="44" customFormat="1" ht="12.75">
      <c r="A8" s="17" t="s">
        <v>477</v>
      </c>
      <c r="B8" s="59">
        <v>275374</v>
      </c>
      <c r="C8" s="59">
        <v>54631</v>
      </c>
      <c r="D8" s="59">
        <v>783080</v>
      </c>
      <c r="E8" s="59">
        <v>443680</v>
      </c>
      <c r="F8" s="59">
        <v>195860</v>
      </c>
      <c r="G8" s="59">
        <v>110279</v>
      </c>
      <c r="H8" s="59">
        <v>0</v>
      </c>
      <c r="I8" s="59">
        <v>5432</v>
      </c>
      <c r="J8" s="59">
        <v>0</v>
      </c>
      <c r="K8" s="59">
        <v>0</v>
      </c>
      <c r="L8" s="59">
        <v>12200</v>
      </c>
      <c r="M8" s="59">
        <v>0</v>
      </c>
      <c r="N8" s="60">
        <v>15629</v>
      </c>
      <c r="O8" s="34"/>
    </row>
    <row r="9" spans="1:15" ht="12.75">
      <c r="A9" s="17" t="s">
        <v>478</v>
      </c>
      <c r="B9" s="59">
        <v>820440</v>
      </c>
      <c r="C9" s="59">
        <v>33400</v>
      </c>
      <c r="D9" s="59">
        <v>549346</v>
      </c>
      <c r="E9" s="59">
        <v>148168</v>
      </c>
      <c r="F9" s="59">
        <v>133098</v>
      </c>
      <c r="G9" s="59">
        <v>16804</v>
      </c>
      <c r="H9" s="59">
        <v>68771</v>
      </c>
      <c r="I9" s="59">
        <v>26666</v>
      </c>
      <c r="J9" s="59">
        <v>0</v>
      </c>
      <c r="K9" s="59">
        <v>0</v>
      </c>
      <c r="L9" s="59">
        <v>155839</v>
      </c>
      <c r="M9" s="59">
        <v>0</v>
      </c>
      <c r="N9" s="60">
        <v>0</v>
      </c>
      <c r="O9" s="34"/>
    </row>
    <row r="10" spans="1:15" s="44" customFormat="1" ht="12.75">
      <c r="A10" s="17" t="s">
        <v>479</v>
      </c>
      <c r="B10" s="59">
        <v>1428665</v>
      </c>
      <c r="C10" s="59">
        <v>262128</v>
      </c>
      <c r="D10" s="59">
        <v>1431877</v>
      </c>
      <c r="E10" s="59">
        <v>689340</v>
      </c>
      <c r="F10" s="59">
        <v>84899</v>
      </c>
      <c r="G10" s="59">
        <v>315558</v>
      </c>
      <c r="H10" s="59">
        <v>19120</v>
      </c>
      <c r="I10" s="59">
        <v>3547</v>
      </c>
      <c r="J10" s="59">
        <v>487</v>
      </c>
      <c r="K10" s="59">
        <v>263736</v>
      </c>
      <c r="L10" s="59">
        <v>5870</v>
      </c>
      <c r="M10" s="59">
        <v>13062</v>
      </c>
      <c r="N10" s="60">
        <v>36258</v>
      </c>
      <c r="O10" s="34"/>
    </row>
    <row r="11" spans="1:15" ht="12.75">
      <c r="A11" s="17" t="s">
        <v>480</v>
      </c>
      <c r="B11" s="59">
        <v>726806</v>
      </c>
      <c r="C11" s="59">
        <v>160635</v>
      </c>
      <c r="D11" s="59">
        <v>876600</v>
      </c>
      <c r="E11" s="59">
        <v>514713</v>
      </c>
      <c r="F11" s="59">
        <v>158471</v>
      </c>
      <c r="G11" s="59">
        <v>0</v>
      </c>
      <c r="H11" s="59">
        <v>1047</v>
      </c>
      <c r="I11" s="59">
        <v>3306</v>
      </c>
      <c r="J11" s="59">
        <v>0</v>
      </c>
      <c r="K11" s="59">
        <v>24554</v>
      </c>
      <c r="L11" s="59">
        <v>54661</v>
      </c>
      <c r="M11" s="59">
        <v>0</v>
      </c>
      <c r="N11" s="60">
        <v>119848</v>
      </c>
      <c r="O11" s="34"/>
    </row>
    <row r="12" spans="1:15" ht="12.75">
      <c r="A12" s="17" t="s">
        <v>481</v>
      </c>
      <c r="B12" s="59">
        <v>2424120</v>
      </c>
      <c r="C12" s="59">
        <v>311046</v>
      </c>
      <c r="D12" s="59">
        <v>854800</v>
      </c>
      <c r="E12" s="59">
        <v>394319</v>
      </c>
      <c r="F12" s="59">
        <v>17324</v>
      </c>
      <c r="G12" s="59">
        <v>136873</v>
      </c>
      <c r="H12" s="59">
        <v>13886</v>
      </c>
      <c r="I12" s="59">
        <v>4651</v>
      </c>
      <c r="J12" s="59">
        <v>0</v>
      </c>
      <c r="K12" s="59">
        <v>81651</v>
      </c>
      <c r="L12" s="59">
        <v>84825</v>
      </c>
      <c r="M12" s="59">
        <v>0</v>
      </c>
      <c r="N12" s="60">
        <v>121271</v>
      </c>
      <c r="O12" s="34"/>
    </row>
    <row r="13" spans="1:15" ht="12.75">
      <c r="A13" s="17" t="s">
        <v>482</v>
      </c>
      <c r="B13" s="59">
        <v>12086597</v>
      </c>
      <c r="C13" s="59">
        <v>204451</v>
      </c>
      <c r="D13" s="59">
        <v>904447</v>
      </c>
      <c r="E13" s="59">
        <v>493220</v>
      </c>
      <c r="F13" s="59">
        <v>147182</v>
      </c>
      <c r="G13" s="59">
        <v>80887</v>
      </c>
      <c r="H13" s="59">
        <v>0</v>
      </c>
      <c r="I13" s="59">
        <v>20416</v>
      </c>
      <c r="J13" s="59">
        <v>717</v>
      </c>
      <c r="K13" s="59">
        <v>57700</v>
      </c>
      <c r="L13" s="59">
        <v>65474</v>
      </c>
      <c r="M13" s="59">
        <v>6612</v>
      </c>
      <c r="N13" s="60">
        <v>32239</v>
      </c>
      <c r="O13" s="34"/>
    </row>
    <row r="14" spans="1:15" ht="12.75">
      <c r="A14" s="19" t="s">
        <v>483</v>
      </c>
      <c r="B14" s="61">
        <v>28206051</v>
      </c>
      <c r="C14" s="61">
        <v>834050</v>
      </c>
      <c r="D14" s="61">
        <v>2140601</v>
      </c>
      <c r="E14" s="61">
        <v>635514</v>
      </c>
      <c r="F14" s="61">
        <v>255943</v>
      </c>
      <c r="G14" s="61">
        <v>88631</v>
      </c>
      <c r="H14" s="61">
        <v>13469</v>
      </c>
      <c r="I14" s="61">
        <v>23483</v>
      </c>
      <c r="J14" s="61">
        <v>973</v>
      </c>
      <c r="K14" s="61">
        <v>57123</v>
      </c>
      <c r="L14" s="61">
        <v>452735</v>
      </c>
      <c r="M14" s="61">
        <v>157786</v>
      </c>
      <c r="N14" s="62">
        <v>454944</v>
      </c>
      <c r="O14" s="34"/>
    </row>
    <row r="15" spans="1:15" ht="12.75">
      <c r="A15" s="19" t="s">
        <v>484</v>
      </c>
      <c r="B15" s="61">
        <v>440296</v>
      </c>
      <c r="C15" s="61">
        <v>35822</v>
      </c>
      <c r="D15" s="61">
        <v>100212</v>
      </c>
      <c r="E15" s="61">
        <v>16828</v>
      </c>
      <c r="F15" s="61">
        <v>851</v>
      </c>
      <c r="G15" s="61">
        <v>0</v>
      </c>
      <c r="H15" s="61">
        <v>0</v>
      </c>
      <c r="I15" s="61">
        <v>784</v>
      </c>
      <c r="J15" s="61">
        <v>0</v>
      </c>
      <c r="K15" s="61">
        <v>7158</v>
      </c>
      <c r="L15" s="61">
        <v>3232</v>
      </c>
      <c r="M15" s="61">
        <v>3288</v>
      </c>
      <c r="N15" s="62">
        <v>68071</v>
      </c>
      <c r="O15" s="34"/>
    </row>
    <row r="16" spans="1:15" ht="12.75">
      <c r="A16" s="19" t="s">
        <v>485</v>
      </c>
      <c r="B16" s="61">
        <v>328111</v>
      </c>
      <c r="C16" s="61">
        <v>76361</v>
      </c>
      <c r="D16" s="61">
        <v>396851</v>
      </c>
      <c r="E16" s="61">
        <v>75720</v>
      </c>
      <c r="F16" s="61">
        <v>124989</v>
      </c>
      <c r="G16" s="61">
        <v>39350</v>
      </c>
      <c r="H16" s="61">
        <v>1931</v>
      </c>
      <c r="I16" s="61">
        <v>0</v>
      </c>
      <c r="J16" s="61">
        <v>0</v>
      </c>
      <c r="K16" s="61">
        <v>33292</v>
      </c>
      <c r="L16" s="61">
        <v>80857</v>
      </c>
      <c r="M16" s="61">
        <v>40712</v>
      </c>
      <c r="N16" s="62">
        <v>0</v>
      </c>
      <c r="O16" s="34"/>
    </row>
    <row r="17" spans="1:15" ht="12.75">
      <c r="A17" s="19" t="s">
        <v>486</v>
      </c>
      <c r="B17" s="61">
        <v>221519</v>
      </c>
      <c r="C17" s="61">
        <v>29685</v>
      </c>
      <c r="D17" s="61">
        <v>75833</v>
      </c>
      <c r="E17" s="61">
        <v>43945</v>
      </c>
      <c r="F17" s="61">
        <v>1895</v>
      </c>
      <c r="G17" s="61">
        <v>6030</v>
      </c>
      <c r="H17" s="61">
        <v>1314</v>
      </c>
      <c r="I17" s="61">
        <v>0</v>
      </c>
      <c r="J17" s="61">
        <v>0</v>
      </c>
      <c r="K17" s="61">
        <v>2578</v>
      </c>
      <c r="L17" s="61">
        <v>577</v>
      </c>
      <c r="M17" s="61">
        <v>6474</v>
      </c>
      <c r="N17" s="62">
        <v>13020</v>
      </c>
      <c r="O17" s="34"/>
    </row>
    <row r="18" spans="1:15" ht="12.75">
      <c r="A18" s="19" t="s">
        <v>487</v>
      </c>
      <c r="B18" s="61">
        <v>1197793</v>
      </c>
      <c r="C18" s="61">
        <v>225761</v>
      </c>
      <c r="D18" s="61">
        <v>464292</v>
      </c>
      <c r="E18" s="61">
        <v>143701</v>
      </c>
      <c r="F18" s="61">
        <v>10047</v>
      </c>
      <c r="G18" s="61">
        <v>3894</v>
      </c>
      <c r="H18" s="61">
        <v>6032</v>
      </c>
      <c r="I18" s="61">
        <v>9160</v>
      </c>
      <c r="J18" s="61">
        <v>0</v>
      </c>
      <c r="K18" s="61">
        <v>3435</v>
      </c>
      <c r="L18" s="61">
        <v>257240</v>
      </c>
      <c r="M18" s="61">
        <v>28643</v>
      </c>
      <c r="N18" s="62">
        <v>2140</v>
      </c>
      <c r="O18" s="34"/>
    </row>
    <row r="19" spans="1:15" ht="12.75">
      <c r="A19" s="19" t="s">
        <v>488</v>
      </c>
      <c r="B19" s="61">
        <v>410966</v>
      </c>
      <c r="C19" s="61">
        <v>67745</v>
      </c>
      <c r="D19" s="61">
        <v>130307</v>
      </c>
      <c r="E19" s="61">
        <v>40191</v>
      </c>
      <c r="F19" s="61">
        <v>708</v>
      </c>
      <c r="G19" s="61">
        <v>4633</v>
      </c>
      <c r="H19" s="61">
        <v>0</v>
      </c>
      <c r="I19" s="61">
        <v>0</v>
      </c>
      <c r="J19" s="61">
        <v>0</v>
      </c>
      <c r="K19" s="61">
        <v>5617</v>
      </c>
      <c r="L19" s="61">
        <v>8520</v>
      </c>
      <c r="M19" s="61">
        <v>21528</v>
      </c>
      <c r="N19" s="62">
        <v>49110</v>
      </c>
      <c r="O19" s="34"/>
    </row>
    <row r="20" spans="1:15" ht="12.75">
      <c r="A20" s="19" t="s">
        <v>489</v>
      </c>
      <c r="B20" s="61">
        <v>21110173</v>
      </c>
      <c r="C20" s="61">
        <v>135805</v>
      </c>
      <c r="D20" s="61">
        <v>253341</v>
      </c>
      <c r="E20" s="61">
        <v>56596</v>
      </c>
      <c r="F20" s="61">
        <v>862</v>
      </c>
      <c r="G20" s="61">
        <v>2860</v>
      </c>
      <c r="H20" s="61">
        <v>0</v>
      </c>
      <c r="I20" s="61">
        <v>262</v>
      </c>
      <c r="J20" s="61">
        <v>0</v>
      </c>
      <c r="K20" s="61">
        <v>3007</v>
      </c>
      <c r="L20" s="61">
        <v>6913</v>
      </c>
      <c r="M20" s="61">
        <v>0</v>
      </c>
      <c r="N20" s="62">
        <v>182841</v>
      </c>
      <c r="O20" s="34"/>
    </row>
    <row r="21" spans="1:15" ht="12.75">
      <c r="A21" s="19" t="s">
        <v>490</v>
      </c>
      <c r="B21" s="61">
        <v>223871</v>
      </c>
      <c r="C21" s="61">
        <v>65730</v>
      </c>
      <c r="D21" s="61">
        <v>111978</v>
      </c>
      <c r="E21" s="61">
        <v>30484</v>
      </c>
      <c r="F21" s="61">
        <v>2087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70006</v>
      </c>
      <c r="M21" s="61">
        <v>7371</v>
      </c>
      <c r="N21" s="62">
        <v>2030</v>
      </c>
      <c r="O21" s="34"/>
    </row>
    <row r="22" spans="1:15" ht="12.75">
      <c r="A22" s="19" t="s">
        <v>491</v>
      </c>
      <c r="B22" s="61">
        <v>2758444</v>
      </c>
      <c r="C22" s="61">
        <v>114367</v>
      </c>
      <c r="D22" s="61">
        <v>207016</v>
      </c>
      <c r="E22" s="61">
        <v>65855</v>
      </c>
      <c r="F22" s="61">
        <v>4916</v>
      </c>
      <c r="G22" s="61">
        <v>11159</v>
      </c>
      <c r="H22" s="61">
        <v>0</v>
      </c>
      <c r="I22" s="61">
        <v>0</v>
      </c>
      <c r="J22" s="61">
        <v>0</v>
      </c>
      <c r="K22" s="61">
        <v>0</v>
      </c>
      <c r="L22" s="61">
        <v>20298</v>
      </c>
      <c r="M22" s="61">
        <v>0</v>
      </c>
      <c r="N22" s="62">
        <v>104788</v>
      </c>
      <c r="O22" s="34"/>
    </row>
    <row r="23" spans="1:15" s="44" customFormat="1" ht="12.75">
      <c r="A23" s="19" t="s">
        <v>492</v>
      </c>
      <c r="B23" s="61">
        <v>99076</v>
      </c>
      <c r="C23" s="61">
        <v>12850</v>
      </c>
      <c r="D23" s="61">
        <v>26476</v>
      </c>
      <c r="E23" s="61">
        <v>17007</v>
      </c>
      <c r="F23" s="61">
        <v>289</v>
      </c>
      <c r="G23" s="61">
        <v>0</v>
      </c>
      <c r="H23" s="61">
        <v>0</v>
      </c>
      <c r="I23" s="61">
        <v>0</v>
      </c>
      <c r="J23" s="61">
        <v>870</v>
      </c>
      <c r="K23" s="61">
        <v>0</v>
      </c>
      <c r="L23" s="61">
        <v>3579</v>
      </c>
      <c r="M23" s="61">
        <v>818</v>
      </c>
      <c r="N23" s="62">
        <v>3913</v>
      </c>
      <c r="O23" s="34"/>
    </row>
    <row r="24" spans="1:15" ht="12.75">
      <c r="A24" s="19" t="s">
        <v>493</v>
      </c>
      <c r="B24" s="61">
        <v>270304</v>
      </c>
      <c r="C24" s="61">
        <v>19399</v>
      </c>
      <c r="D24" s="61">
        <v>45079</v>
      </c>
      <c r="E24" s="61">
        <v>18137</v>
      </c>
      <c r="F24" s="61">
        <v>631</v>
      </c>
      <c r="G24" s="61">
        <v>0</v>
      </c>
      <c r="H24" s="61">
        <v>3809</v>
      </c>
      <c r="I24" s="61">
        <v>910</v>
      </c>
      <c r="J24" s="61">
        <v>0</v>
      </c>
      <c r="K24" s="61">
        <v>274</v>
      </c>
      <c r="L24" s="61">
        <v>164</v>
      </c>
      <c r="M24" s="61">
        <v>8554</v>
      </c>
      <c r="N24" s="62">
        <v>12600</v>
      </c>
      <c r="O24" s="34"/>
    </row>
    <row r="25" spans="1:15" ht="12.75">
      <c r="A25" s="19" t="s">
        <v>494</v>
      </c>
      <c r="B25" s="61">
        <v>80039</v>
      </c>
      <c r="C25" s="61">
        <v>10285</v>
      </c>
      <c r="D25" s="61">
        <v>25820</v>
      </c>
      <c r="E25" s="61">
        <v>7982</v>
      </c>
      <c r="F25" s="61">
        <v>921</v>
      </c>
      <c r="G25" s="61">
        <v>0</v>
      </c>
      <c r="H25" s="61">
        <v>383</v>
      </c>
      <c r="I25" s="61">
        <v>0</v>
      </c>
      <c r="J25" s="61">
        <v>103</v>
      </c>
      <c r="K25" s="61">
        <v>0</v>
      </c>
      <c r="L25" s="61">
        <v>0</v>
      </c>
      <c r="M25" s="61">
        <v>0</v>
      </c>
      <c r="N25" s="62">
        <v>16431</v>
      </c>
      <c r="O25" s="34"/>
    </row>
    <row r="26" spans="1:15" ht="12.75">
      <c r="A26" s="19" t="s">
        <v>495</v>
      </c>
      <c r="B26" s="61">
        <v>27284</v>
      </c>
      <c r="C26" s="61">
        <v>9751</v>
      </c>
      <c r="D26" s="61">
        <v>128879</v>
      </c>
      <c r="E26" s="61">
        <v>18056</v>
      </c>
      <c r="F26" s="61">
        <v>98939</v>
      </c>
      <c r="G26" s="61">
        <v>11884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2">
        <v>0</v>
      </c>
      <c r="O26" s="34"/>
    </row>
    <row r="27" spans="1:15" ht="12.75">
      <c r="A27" s="19" t="s">
        <v>496</v>
      </c>
      <c r="B27" s="61">
        <v>1021259</v>
      </c>
      <c r="C27" s="61">
        <v>22240</v>
      </c>
      <c r="D27" s="61">
        <v>140093</v>
      </c>
      <c r="E27" s="61">
        <v>76561</v>
      </c>
      <c r="F27" s="61">
        <v>290</v>
      </c>
      <c r="G27" s="61">
        <v>8821</v>
      </c>
      <c r="H27" s="61">
        <v>0</v>
      </c>
      <c r="I27" s="61">
        <v>12367</v>
      </c>
      <c r="J27" s="61">
        <v>0</v>
      </c>
      <c r="K27" s="61">
        <v>1599</v>
      </c>
      <c r="L27" s="61">
        <v>57</v>
      </c>
      <c r="M27" s="61">
        <v>40398</v>
      </c>
      <c r="N27" s="62">
        <v>0</v>
      </c>
      <c r="O27" s="34"/>
    </row>
    <row r="28" spans="1:15" ht="12.75">
      <c r="A28" s="19" t="s">
        <v>497</v>
      </c>
      <c r="B28" s="61">
        <v>16916</v>
      </c>
      <c r="C28" s="61">
        <v>8249</v>
      </c>
      <c r="D28" s="61">
        <v>34424</v>
      </c>
      <c r="E28" s="61">
        <v>24451</v>
      </c>
      <c r="F28" s="61">
        <v>8518</v>
      </c>
      <c r="G28" s="61">
        <v>0</v>
      </c>
      <c r="H28" s="61">
        <v>0</v>
      </c>
      <c r="I28" s="61">
        <v>0</v>
      </c>
      <c r="J28" s="61">
        <v>0</v>
      </c>
      <c r="K28" s="61">
        <v>163</v>
      </c>
      <c r="L28" s="61">
        <v>1292</v>
      </c>
      <c r="M28" s="61">
        <v>0</v>
      </c>
      <c r="N28" s="62">
        <v>0</v>
      </c>
      <c r="O28" s="34"/>
    </row>
    <row r="29" spans="1:15" ht="12.75">
      <c r="A29" s="17" t="s">
        <v>498</v>
      </c>
      <c r="B29" s="59">
        <v>73553</v>
      </c>
      <c r="C29" s="59">
        <v>9345</v>
      </c>
      <c r="D29" s="59">
        <v>50139</v>
      </c>
      <c r="E29" s="59">
        <v>9773</v>
      </c>
      <c r="F29" s="59">
        <v>0</v>
      </c>
      <c r="G29" s="59">
        <v>0</v>
      </c>
      <c r="H29" s="59">
        <v>0</v>
      </c>
      <c r="I29" s="59">
        <v>45</v>
      </c>
      <c r="J29" s="59">
        <v>0</v>
      </c>
      <c r="K29" s="59">
        <v>4254</v>
      </c>
      <c r="L29" s="59">
        <v>36067</v>
      </c>
      <c r="M29" s="59">
        <v>0</v>
      </c>
      <c r="N29" s="60">
        <v>0</v>
      </c>
      <c r="O29" s="34"/>
    </row>
    <row r="30" spans="1:15" s="44" customFormat="1" ht="12.75">
      <c r="A30" s="19" t="s">
        <v>499</v>
      </c>
      <c r="B30" s="61">
        <v>55333</v>
      </c>
      <c r="C30" s="61">
        <v>5738</v>
      </c>
      <c r="D30" s="61">
        <v>14674</v>
      </c>
      <c r="E30" s="61">
        <v>9773</v>
      </c>
      <c r="F30" s="61">
        <v>0</v>
      </c>
      <c r="G30" s="61">
        <v>0</v>
      </c>
      <c r="H30" s="61">
        <v>0</v>
      </c>
      <c r="I30" s="61">
        <v>45</v>
      </c>
      <c r="J30" s="61">
        <v>0</v>
      </c>
      <c r="K30" s="61">
        <v>4254</v>
      </c>
      <c r="L30" s="61">
        <v>602</v>
      </c>
      <c r="M30" s="61">
        <v>0</v>
      </c>
      <c r="N30" s="62">
        <v>0</v>
      </c>
      <c r="O30" s="34"/>
    </row>
    <row r="31" spans="1:15" s="44" customFormat="1" ht="12.75">
      <c r="A31" s="19" t="s">
        <v>500</v>
      </c>
      <c r="B31" s="61">
        <v>18220</v>
      </c>
      <c r="C31" s="61">
        <v>3607</v>
      </c>
      <c r="D31" s="61">
        <v>35465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35465</v>
      </c>
      <c r="M31" s="61">
        <v>0</v>
      </c>
      <c r="N31" s="62">
        <v>0</v>
      </c>
      <c r="O31" s="34"/>
    </row>
    <row r="32" spans="1:15" s="44" customFormat="1" ht="22.5">
      <c r="A32" s="63" t="s">
        <v>455</v>
      </c>
      <c r="B32" s="59">
        <f>B33+B34</f>
        <v>907580</v>
      </c>
      <c r="C32" s="59">
        <f aca="true" t="shared" si="0" ref="C32:N32">C33+C34</f>
        <v>89610</v>
      </c>
      <c r="D32" s="59">
        <f t="shared" si="0"/>
        <v>269800</v>
      </c>
      <c r="E32" s="59">
        <f t="shared" si="0"/>
        <v>187</v>
      </c>
      <c r="F32" s="59">
        <f t="shared" si="0"/>
        <v>0</v>
      </c>
      <c r="G32" s="59">
        <f t="shared" si="0"/>
        <v>1956</v>
      </c>
      <c r="H32" s="59">
        <f t="shared" si="0"/>
        <v>1214</v>
      </c>
      <c r="I32" s="59">
        <f t="shared" si="0"/>
        <v>0</v>
      </c>
      <c r="J32" s="59">
        <f t="shared" si="0"/>
        <v>0</v>
      </c>
      <c r="K32" s="59">
        <f t="shared" si="0"/>
        <v>0</v>
      </c>
      <c r="L32" s="59">
        <f t="shared" si="0"/>
        <v>213584</v>
      </c>
      <c r="M32" s="59">
        <f t="shared" si="0"/>
        <v>194</v>
      </c>
      <c r="N32" s="60">
        <f t="shared" si="0"/>
        <v>52665</v>
      </c>
      <c r="O32" s="34"/>
    </row>
    <row r="33" spans="1:15" ht="24">
      <c r="A33" s="72" t="s">
        <v>516</v>
      </c>
      <c r="B33" s="73">
        <v>1667</v>
      </c>
      <c r="C33" s="73">
        <v>200</v>
      </c>
      <c r="D33" s="73">
        <v>319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194</v>
      </c>
      <c r="N33" s="74">
        <v>125</v>
      </c>
      <c r="O33" s="34"/>
    </row>
    <row r="34" spans="1:15" s="44" customFormat="1" ht="12.75">
      <c r="A34" s="76" t="s">
        <v>517</v>
      </c>
      <c r="B34" s="73">
        <v>905913</v>
      </c>
      <c r="C34" s="73">
        <v>89410</v>
      </c>
      <c r="D34" s="73">
        <v>269481</v>
      </c>
      <c r="E34" s="73">
        <v>187</v>
      </c>
      <c r="F34" s="73">
        <v>0</v>
      </c>
      <c r="G34" s="73">
        <v>1956</v>
      </c>
      <c r="H34" s="73">
        <v>1214</v>
      </c>
      <c r="I34" s="73">
        <v>0</v>
      </c>
      <c r="J34" s="73">
        <v>0</v>
      </c>
      <c r="K34" s="73">
        <v>0</v>
      </c>
      <c r="L34" s="73">
        <v>213584</v>
      </c>
      <c r="M34" s="73">
        <v>0</v>
      </c>
      <c r="N34" s="74">
        <v>52540</v>
      </c>
      <c r="O34" s="34"/>
    </row>
    <row r="35" ht="12.75">
      <c r="A35" s="71" t="s">
        <v>514</v>
      </c>
    </row>
    <row r="36" ht="12.75">
      <c r="A36" s="50" t="s">
        <v>515</v>
      </c>
    </row>
    <row r="37" spans="1:15" ht="24" customHeight="1">
      <c r="A37" s="85" t="s">
        <v>503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55"/>
    </row>
    <row r="38" spans="2:4" ht="12.75">
      <c r="B38" s="47"/>
      <c r="D38" s="47"/>
    </row>
    <row r="39" spans="1:14" ht="14.25" customHeight="1" hidden="1">
      <c r="A39" s="65" t="s">
        <v>456</v>
      </c>
      <c r="B39" s="66">
        <f>B7-SUM(B8:B14)-B29-B33-B34</f>
        <v>0</v>
      </c>
      <c r="C39" s="66">
        <f aca="true" t="shared" si="1" ref="C39:N39">C7-SUM(C8:C14)-C29-C33-C34</f>
        <v>0</v>
      </c>
      <c r="D39" s="66">
        <f t="shared" si="1"/>
        <v>0</v>
      </c>
      <c r="E39" s="66">
        <f t="shared" si="1"/>
        <v>0</v>
      </c>
      <c r="F39" s="66">
        <f t="shared" si="1"/>
        <v>0</v>
      </c>
      <c r="G39" s="66">
        <f t="shared" si="1"/>
        <v>0</v>
      </c>
      <c r="H39" s="66">
        <f t="shared" si="1"/>
        <v>0</v>
      </c>
      <c r="I39" s="66">
        <f t="shared" si="1"/>
        <v>0</v>
      </c>
      <c r="J39" s="66">
        <f t="shared" si="1"/>
        <v>0</v>
      </c>
      <c r="K39" s="66">
        <f t="shared" si="1"/>
        <v>0</v>
      </c>
      <c r="L39" s="66">
        <f t="shared" si="1"/>
        <v>0</v>
      </c>
      <c r="M39" s="66">
        <f t="shared" si="1"/>
        <v>0</v>
      </c>
      <c r="N39" s="66">
        <f t="shared" si="1"/>
        <v>0</v>
      </c>
    </row>
    <row r="40" spans="1:14" ht="14.25" customHeight="1" hidden="1">
      <c r="A40" s="65" t="s">
        <v>457</v>
      </c>
      <c r="B40" s="66">
        <f>B14-SUM(B15:B28)</f>
        <v>0</v>
      </c>
      <c r="C40" s="66">
        <f aca="true" t="shared" si="2" ref="C40:N40">C14-SUM(C15:C28)</f>
        <v>0</v>
      </c>
      <c r="D40" s="66">
        <f t="shared" si="2"/>
        <v>0</v>
      </c>
      <c r="E40" s="66">
        <f t="shared" si="2"/>
        <v>0</v>
      </c>
      <c r="F40" s="66">
        <f t="shared" si="2"/>
        <v>0</v>
      </c>
      <c r="G40" s="66">
        <f t="shared" si="2"/>
        <v>0</v>
      </c>
      <c r="H40" s="66">
        <f t="shared" si="2"/>
        <v>0</v>
      </c>
      <c r="I40" s="66">
        <f t="shared" si="2"/>
        <v>0</v>
      </c>
      <c r="J40" s="66">
        <f t="shared" si="2"/>
        <v>0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</row>
    <row r="41" spans="1:14" ht="14.25" customHeight="1" hidden="1">
      <c r="A41" s="65" t="s">
        <v>458</v>
      </c>
      <c r="B41" s="66">
        <f aca="true" t="shared" si="3" ref="B41:N41">B29-B30-B31</f>
        <v>0</v>
      </c>
      <c r="C41" s="66">
        <f t="shared" si="3"/>
        <v>0</v>
      </c>
      <c r="D41" s="66">
        <f t="shared" si="3"/>
        <v>0</v>
      </c>
      <c r="E41" s="66">
        <f t="shared" si="3"/>
        <v>0</v>
      </c>
      <c r="F41" s="66">
        <f t="shared" si="3"/>
        <v>0</v>
      </c>
      <c r="G41" s="66">
        <f t="shared" si="3"/>
        <v>0</v>
      </c>
      <c r="H41" s="66">
        <f t="shared" si="3"/>
        <v>0</v>
      </c>
      <c r="I41" s="66">
        <f t="shared" si="3"/>
        <v>0</v>
      </c>
      <c r="J41" s="66">
        <f t="shared" si="3"/>
        <v>0</v>
      </c>
      <c r="K41" s="66">
        <f t="shared" si="3"/>
        <v>0</v>
      </c>
      <c r="L41" s="66">
        <f t="shared" si="3"/>
        <v>0</v>
      </c>
      <c r="M41" s="66">
        <f t="shared" si="3"/>
        <v>0</v>
      </c>
      <c r="N41" s="66">
        <f t="shared" si="3"/>
        <v>0</v>
      </c>
    </row>
    <row r="42" spans="1:14" ht="14.25" customHeight="1" hidden="1">
      <c r="A42" s="67" t="s">
        <v>502</v>
      </c>
      <c r="B42" s="66">
        <f>B7-'年月Monthly'!B301</f>
        <v>0</v>
      </c>
      <c r="C42" s="66">
        <f>C7-'年月Monthly'!C301</f>
        <v>0</v>
      </c>
      <c r="D42" s="66">
        <f>D7-'年月Monthly'!D301</f>
        <v>0</v>
      </c>
      <c r="E42" s="66">
        <f>E7-'年月Monthly'!E301</f>
        <v>0</v>
      </c>
      <c r="F42" s="66">
        <f>F7-'年月Monthly'!F301</f>
        <v>0</v>
      </c>
      <c r="G42" s="66">
        <f>G7-'年月Monthly'!G301</f>
        <v>0</v>
      </c>
      <c r="H42" s="66">
        <f>H7-'年月Monthly'!H301</f>
        <v>0</v>
      </c>
      <c r="I42" s="66">
        <f>I7-'年月Monthly'!I301</f>
        <v>0</v>
      </c>
      <c r="J42" s="66">
        <f>J7-'年月Monthly'!J301</f>
        <v>0</v>
      </c>
      <c r="K42" s="66">
        <f>K7-'年月Monthly'!K301</f>
        <v>0</v>
      </c>
      <c r="L42" s="66">
        <f>L7-'年月Monthly'!L301</f>
        <v>0</v>
      </c>
      <c r="M42" s="66">
        <f>M7-'年月Monthly'!M301</f>
        <v>0</v>
      </c>
      <c r="N42" s="66">
        <f>N7-'年月Monthly'!N301</f>
        <v>0</v>
      </c>
    </row>
    <row r="43" ht="15.75" customHeight="1"/>
  </sheetData>
  <sheetProtection/>
  <mergeCells count="5">
    <mergeCell ref="A3:A6"/>
    <mergeCell ref="B3:D4"/>
    <mergeCell ref="E3:L3"/>
    <mergeCell ref="M3:N3"/>
    <mergeCell ref="A37:N37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170</v>
      </c>
      <c r="N2" s="2"/>
      <c r="O2" s="6"/>
    </row>
    <row r="3" spans="1:15" ht="14.25">
      <c r="A3" s="86" t="s">
        <v>130</v>
      </c>
      <c r="B3" s="89" t="s">
        <v>2</v>
      </c>
      <c r="C3" s="89"/>
      <c r="D3" s="89"/>
      <c r="E3" s="89" t="s">
        <v>3</v>
      </c>
      <c r="F3" s="89"/>
      <c r="G3" s="89"/>
      <c r="H3" s="89"/>
      <c r="I3" s="89"/>
      <c r="J3" s="89"/>
      <c r="K3" s="89"/>
      <c r="L3" s="89"/>
      <c r="M3" s="89" t="s">
        <v>4</v>
      </c>
      <c r="N3" s="90"/>
      <c r="O3" s="6"/>
    </row>
    <row r="4" spans="1:15" s="3" customFormat="1" ht="21">
      <c r="A4" s="87"/>
      <c r="B4" s="89"/>
      <c r="C4" s="89"/>
      <c r="D4" s="89"/>
      <c r="E4" s="10" t="s">
        <v>5</v>
      </c>
      <c r="F4" s="10" t="s">
        <v>131</v>
      </c>
      <c r="G4" s="10" t="s">
        <v>6</v>
      </c>
      <c r="H4" s="10" t="s">
        <v>132</v>
      </c>
      <c r="I4" s="10" t="s">
        <v>133</v>
      </c>
      <c r="J4" s="10" t="s">
        <v>134</v>
      </c>
      <c r="K4" s="10" t="s">
        <v>135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87"/>
      <c r="B5" s="11" t="s">
        <v>136</v>
      </c>
      <c r="C5" s="11" t="s">
        <v>137</v>
      </c>
      <c r="D5" s="11" t="s">
        <v>138</v>
      </c>
      <c r="E5" s="11" t="s">
        <v>138</v>
      </c>
      <c r="F5" s="11" t="s">
        <v>138</v>
      </c>
      <c r="G5" s="11" t="s">
        <v>138</v>
      </c>
      <c r="H5" s="11" t="s">
        <v>138</v>
      </c>
      <c r="I5" s="11" t="s">
        <v>138</v>
      </c>
      <c r="J5" s="11" t="s">
        <v>138</v>
      </c>
      <c r="K5" s="11" t="s">
        <v>138</v>
      </c>
      <c r="L5" s="11" t="s">
        <v>138</v>
      </c>
      <c r="M5" s="10" t="s">
        <v>138</v>
      </c>
      <c r="N5" s="14" t="s">
        <v>138</v>
      </c>
      <c r="O5" s="6"/>
    </row>
    <row r="6" spans="1:15" s="3" customFormat="1" ht="22.5">
      <c r="A6" s="88"/>
      <c r="B6" s="12" t="s">
        <v>139</v>
      </c>
      <c r="C6" s="12" t="s">
        <v>140</v>
      </c>
      <c r="D6" s="12" t="s">
        <v>141</v>
      </c>
      <c r="E6" s="12" t="s">
        <v>141</v>
      </c>
      <c r="F6" s="12" t="s">
        <v>141</v>
      </c>
      <c r="G6" s="12" t="s">
        <v>141</v>
      </c>
      <c r="H6" s="12" t="s">
        <v>141</v>
      </c>
      <c r="I6" s="12" t="s">
        <v>141</v>
      </c>
      <c r="J6" s="12" t="s">
        <v>141</v>
      </c>
      <c r="K6" s="12" t="s">
        <v>141</v>
      </c>
      <c r="L6" s="12" t="s">
        <v>141</v>
      </c>
      <c r="M6" s="13" t="s">
        <v>141</v>
      </c>
      <c r="N6" s="15" t="s">
        <v>141</v>
      </c>
      <c r="O6" s="6"/>
    </row>
    <row r="7" spans="1:15" s="4" customFormat="1" ht="14.25">
      <c r="A7" s="16" t="s">
        <v>43</v>
      </c>
      <c r="B7" s="20">
        <v>459194221</v>
      </c>
      <c r="C7" s="20">
        <v>8950581</v>
      </c>
      <c r="D7" s="20">
        <v>36202229</v>
      </c>
      <c r="E7" s="20">
        <v>18005522</v>
      </c>
      <c r="F7" s="20">
        <v>3754684</v>
      </c>
      <c r="G7" s="20">
        <v>3847018</v>
      </c>
      <c r="H7" s="20">
        <v>307397</v>
      </c>
      <c r="I7" s="20">
        <v>1250497</v>
      </c>
      <c r="J7" s="20">
        <v>37270</v>
      </c>
      <c r="K7" s="20">
        <v>1645316</v>
      </c>
      <c r="L7" s="20">
        <v>4269831</v>
      </c>
      <c r="M7" s="20">
        <v>1102617</v>
      </c>
      <c r="N7" s="21">
        <v>1982077</v>
      </c>
      <c r="O7" s="6"/>
    </row>
    <row r="8" spans="1:15" s="4" customFormat="1" ht="14.25">
      <c r="A8" s="18" t="s">
        <v>44</v>
      </c>
      <c r="B8" s="20">
        <v>261720049</v>
      </c>
      <c r="C8" s="20">
        <v>7665660</v>
      </c>
      <c r="D8" s="20">
        <v>28603987</v>
      </c>
      <c r="E8" s="20">
        <v>15539134</v>
      </c>
      <c r="F8" s="20">
        <v>2055417</v>
      </c>
      <c r="G8" s="20">
        <v>2965316</v>
      </c>
      <c r="H8" s="20">
        <v>146590</v>
      </c>
      <c r="I8" s="20">
        <v>837345</v>
      </c>
      <c r="J8" s="20">
        <v>30169</v>
      </c>
      <c r="K8" s="20">
        <v>1635711</v>
      </c>
      <c r="L8" s="20">
        <v>2633283</v>
      </c>
      <c r="M8" s="20">
        <v>1095055</v>
      </c>
      <c r="N8" s="21">
        <v>1665967</v>
      </c>
      <c r="O8" s="6"/>
    </row>
    <row r="9" spans="1:15" ht="14.25">
      <c r="A9" s="19" t="s">
        <v>142</v>
      </c>
      <c r="B9" s="22">
        <v>3118286</v>
      </c>
      <c r="C9" s="22">
        <v>527344</v>
      </c>
      <c r="D9" s="22">
        <v>4709963</v>
      </c>
      <c r="E9" s="22">
        <v>2946519</v>
      </c>
      <c r="F9" s="22">
        <v>522021</v>
      </c>
      <c r="G9" s="22">
        <v>429581</v>
      </c>
      <c r="H9" s="22">
        <v>0</v>
      </c>
      <c r="I9" s="22">
        <v>39514</v>
      </c>
      <c r="J9" s="22">
        <v>1558</v>
      </c>
      <c r="K9" s="22">
        <v>18394</v>
      </c>
      <c r="L9" s="22">
        <v>372175</v>
      </c>
      <c r="M9" s="22">
        <v>4967</v>
      </c>
      <c r="N9" s="23">
        <v>375234</v>
      </c>
      <c r="O9" s="6"/>
    </row>
    <row r="10" spans="1:15" s="4" customFormat="1" ht="14.25">
      <c r="A10" s="19" t="s">
        <v>143</v>
      </c>
      <c r="B10" s="22">
        <v>2315576</v>
      </c>
      <c r="C10" s="22">
        <v>190267</v>
      </c>
      <c r="D10" s="22">
        <v>551725</v>
      </c>
      <c r="E10" s="22">
        <v>255516</v>
      </c>
      <c r="F10" s="22">
        <v>22479</v>
      </c>
      <c r="G10" s="22">
        <v>48301</v>
      </c>
      <c r="H10" s="22">
        <v>410</v>
      </c>
      <c r="I10" s="22">
        <v>47710</v>
      </c>
      <c r="J10" s="22">
        <v>690</v>
      </c>
      <c r="K10" s="22">
        <v>40633</v>
      </c>
      <c r="L10" s="22">
        <v>28922</v>
      </c>
      <c r="M10" s="22">
        <v>42598</v>
      </c>
      <c r="N10" s="23">
        <v>64466</v>
      </c>
      <c r="O10" s="6"/>
    </row>
    <row r="11" spans="1:15" ht="14.25">
      <c r="A11" s="19" t="s">
        <v>144</v>
      </c>
      <c r="B11" s="22">
        <v>12779366</v>
      </c>
      <c r="C11" s="22">
        <v>1167827</v>
      </c>
      <c r="D11" s="22">
        <v>5439320</v>
      </c>
      <c r="E11" s="22">
        <v>2914620</v>
      </c>
      <c r="F11" s="22">
        <v>470679</v>
      </c>
      <c r="G11" s="22">
        <v>660361</v>
      </c>
      <c r="H11" s="22">
        <v>9887</v>
      </c>
      <c r="I11" s="22">
        <v>143930</v>
      </c>
      <c r="J11" s="22">
        <v>0</v>
      </c>
      <c r="K11" s="22">
        <v>436222</v>
      </c>
      <c r="L11" s="22">
        <v>604719</v>
      </c>
      <c r="M11" s="22">
        <v>179188</v>
      </c>
      <c r="N11" s="23">
        <v>19714</v>
      </c>
      <c r="O11" s="6"/>
    </row>
    <row r="12" spans="1:15" ht="14.25">
      <c r="A12" s="19" t="s">
        <v>145</v>
      </c>
      <c r="B12" s="22">
        <v>4987802</v>
      </c>
      <c r="C12" s="22">
        <v>359600</v>
      </c>
      <c r="D12" s="22">
        <v>1328234</v>
      </c>
      <c r="E12" s="22">
        <v>755558</v>
      </c>
      <c r="F12" s="22">
        <v>108211</v>
      </c>
      <c r="G12" s="22">
        <v>200120</v>
      </c>
      <c r="H12" s="22">
        <v>0</v>
      </c>
      <c r="I12" s="22">
        <v>0</v>
      </c>
      <c r="J12" s="22">
        <v>0</v>
      </c>
      <c r="K12" s="22">
        <v>49541</v>
      </c>
      <c r="L12" s="22">
        <v>214804</v>
      </c>
      <c r="M12" s="22">
        <v>0</v>
      </c>
      <c r="N12" s="23">
        <v>0</v>
      </c>
      <c r="O12" s="6"/>
    </row>
    <row r="13" spans="1:15" ht="14.25">
      <c r="A13" s="19" t="s">
        <v>146</v>
      </c>
      <c r="B13" s="22">
        <v>3633186</v>
      </c>
      <c r="C13" s="22">
        <v>284660</v>
      </c>
      <c r="D13" s="22">
        <v>828040</v>
      </c>
      <c r="E13" s="22">
        <v>286547</v>
      </c>
      <c r="F13" s="22">
        <v>7517</v>
      </c>
      <c r="G13" s="22">
        <v>119912</v>
      </c>
      <c r="H13" s="22">
        <v>1614</v>
      </c>
      <c r="I13" s="22">
        <v>13400</v>
      </c>
      <c r="J13" s="22">
        <v>0</v>
      </c>
      <c r="K13" s="22">
        <v>100909</v>
      </c>
      <c r="L13" s="22">
        <v>256775</v>
      </c>
      <c r="M13" s="22">
        <v>18952</v>
      </c>
      <c r="N13" s="23">
        <v>22414</v>
      </c>
      <c r="O13" s="6"/>
    </row>
    <row r="14" spans="1:15" ht="14.25">
      <c r="A14" s="19" t="s">
        <v>147</v>
      </c>
      <c r="B14" s="22">
        <v>8838528</v>
      </c>
      <c r="C14" s="22">
        <v>857608</v>
      </c>
      <c r="D14" s="22">
        <v>2317115</v>
      </c>
      <c r="E14" s="22">
        <v>1090576</v>
      </c>
      <c r="F14" s="22">
        <v>69478</v>
      </c>
      <c r="G14" s="22">
        <v>261313</v>
      </c>
      <c r="H14" s="22">
        <v>34582</v>
      </c>
      <c r="I14" s="22">
        <v>76043</v>
      </c>
      <c r="J14" s="22">
        <v>922</v>
      </c>
      <c r="K14" s="22">
        <v>368722</v>
      </c>
      <c r="L14" s="22">
        <v>180550</v>
      </c>
      <c r="M14" s="22">
        <v>203967</v>
      </c>
      <c r="N14" s="23">
        <v>30962</v>
      </c>
      <c r="O14" s="6"/>
    </row>
    <row r="15" spans="1:15" ht="14.25">
      <c r="A15" s="19" t="s">
        <v>148</v>
      </c>
      <c r="B15" s="22">
        <v>3271156</v>
      </c>
      <c r="C15" s="22">
        <v>425542</v>
      </c>
      <c r="D15" s="22">
        <v>1131751</v>
      </c>
      <c r="E15" s="22">
        <v>573126</v>
      </c>
      <c r="F15" s="22">
        <v>29161</v>
      </c>
      <c r="G15" s="22">
        <v>45928</v>
      </c>
      <c r="H15" s="22">
        <v>1937</v>
      </c>
      <c r="I15" s="22">
        <v>20872</v>
      </c>
      <c r="J15" s="22">
        <v>0</v>
      </c>
      <c r="K15" s="22">
        <v>48865</v>
      </c>
      <c r="L15" s="22">
        <v>16403</v>
      </c>
      <c r="M15" s="22">
        <v>51100</v>
      </c>
      <c r="N15" s="23">
        <v>344359</v>
      </c>
      <c r="O15" s="6"/>
    </row>
    <row r="16" spans="1:15" ht="14.25">
      <c r="A16" s="19" t="s">
        <v>149</v>
      </c>
      <c r="B16" s="22">
        <v>3442782</v>
      </c>
      <c r="C16" s="22">
        <v>168145</v>
      </c>
      <c r="D16" s="22">
        <v>434388</v>
      </c>
      <c r="E16" s="22">
        <v>194642</v>
      </c>
      <c r="F16" s="22">
        <v>21747</v>
      </c>
      <c r="G16" s="22">
        <v>49447</v>
      </c>
      <c r="H16" s="22">
        <v>0</v>
      </c>
      <c r="I16" s="22">
        <v>3959</v>
      </c>
      <c r="J16" s="22">
        <v>0</v>
      </c>
      <c r="K16" s="22">
        <v>18204</v>
      </c>
      <c r="L16" s="22">
        <v>32861</v>
      </c>
      <c r="M16" s="22">
        <v>59512</v>
      </c>
      <c r="N16" s="23">
        <v>54016</v>
      </c>
      <c r="O16" s="6"/>
    </row>
    <row r="17" spans="1:15" ht="14.25">
      <c r="A17" s="19" t="s">
        <v>150</v>
      </c>
      <c r="B17" s="22">
        <v>166997122</v>
      </c>
      <c r="C17" s="22">
        <v>352442</v>
      </c>
      <c r="D17" s="22">
        <v>824037</v>
      </c>
      <c r="E17" s="22">
        <v>246298</v>
      </c>
      <c r="F17" s="22">
        <v>31757</v>
      </c>
      <c r="G17" s="22">
        <v>187454</v>
      </c>
      <c r="H17" s="22">
        <v>3132</v>
      </c>
      <c r="I17" s="22">
        <v>12304</v>
      </c>
      <c r="J17" s="22">
        <v>0</v>
      </c>
      <c r="K17" s="22">
        <v>40132</v>
      </c>
      <c r="L17" s="22">
        <v>22340</v>
      </c>
      <c r="M17" s="22">
        <v>51298</v>
      </c>
      <c r="N17" s="23">
        <v>229322</v>
      </c>
      <c r="O17" s="6"/>
    </row>
    <row r="18" spans="1:15" ht="14.25">
      <c r="A18" s="19" t="s">
        <v>151</v>
      </c>
      <c r="B18" s="22">
        <v>2523219</v>
      </c>
      <c r="C18" s="22">
        <v>187926</v>
      </c>
      <c r="D18" s="22">
        <v>454730</v>
      </c>
      <c r="E18" s="22">
        <v>175822</v>
      </c>
      <c r="F18" s="22">
        <v>7227</v>
      </c>
      <c r="G18" s="22">
        <v>23214</v>
      </c>
      <c r="H18" s="22">
        <v>2719</v>
      </c>
      <c r="I18" s="22">
        <v>18728</v>
      </c>
      <c r="J18" s="22">
        <v>277</v>
      </c>
      <c r="K18" s="22">
        <v>45508</v>
      </c>
      <c r="L18" s="22">
        <v>76562</v>
      </c>
      <c r="M18" s="22">
        <v>37830</v>
      </c>
      <c r="N18" s="23">
        <v>66843</v>
      </c>
      <c r="O18" s="6"/>
    </row>
    <row r="19" spans="1:15" ht="14.25">
      <c r="A19" s="19" t="s">
        <v>152</v>
      </c>
      <c r="B19" s="22">
        <v>5919410</v>
      </c>
      <c r="C19" s="22">
        <v>553984</v>
      </c>
      <c r="D19" s="22">
        <v>1497724</v>
      </c>
      <c r="E19" s="22">
        <v>760348</v>
      </c>
      <c r="F19" s="22">
        <v>44902</v>
      </c>
      <c r="G19" s="22">
        <v>334797</v>
      </c>
      <c r="H19" s="22">
        <v>492</v>
      </c>
      <c r="I19" s="22">
        <v>90200</v>
      </c>
      <c r="J19" s="22">
        <v>7379</v>
      </c>
      <c r="K19" s="22">
        <v>115069</v>
      </c>
      <c r="L19" s="22">
        <v>24018</v>
      </c>
      <c r="M19" s="22">
        <v>52131</v>
      </c>
      <c r="N19" s="23">
        <v>68388</v>
      </c>
      <c r="O19" s="6"/>
    </row>
    <row r="20" spans="1:15" ht="14.25">
      <c r="A20" s="19" t="s">
        <v>153</v>
      </c>
      <c r="B20" s="22">
        <v>11330701</v>
      </c>
      <c r="C20" s="22">
        <v>814172</v>
      </c>
      <c r="D20" s="22">
        <v>2257297</v>
      </c>
      <c r="E20" s="22">
        <v>1126154</v>
      </c>
      <c r="F20" s="22">
        <v>79842</v>
      </c>
      <c r="G20" s="22">
        <v>241789</v>
      </c>
      <c r="H20" s="22">
        <v>5727</v>
      </c>
      <c r="I20" s="22">
        <v>120372</v>
      </c>
      <c r="J20" s="22">
        <v>6188</v>
      </c>
      <c r="K20" s="22">
        <v>154161</v>
      </c>
      <c r="L20" s="22">
        <v>276302</v>
      </c>
      <c r="M20" s="22">
        <v>150248</v>
      </c>
      <c r="N20" s="23">
        <v>96514</v>
      </c>
      <c r="O20" s="6"/>
    </row>
    <row r="21" spans="1:15" ht="14.25">
      <c r="A21" s="19" t="s">
        <v>154</v>
      </c>
      <c r="B21" s="22">
        <v>16353787</v>
      </c>
      <c r="C21" s="22">
        <v>457439</v>
      </c>
      <c r="D21" s="22">
        <v>839254</v>
      </c>
      <c r="E21" s="22">
        <v>310508</v>
      </c>
      <c r="F21" s="22">
        <v>19792</v>
      </c>
      <c r="G21" s="22">
        <v>28757</v>
      </c>
      <c r="H21" s="22">
        <v>13317</v>
      </c>
      <c r="I21" s="22">
        <v>65164</v>
      </c>
      <c r="J21" s="22">
        <v>493</v>
      </c>
      <c r="K21" s="22">
        <v>43766</v>
      </c>
      <c r="L21" s="22">
        <v>2050</v>
      </c>
      <c r="M21" s="22">
        <v>180442</v>
      </c>
      <c r="N21" s="23">
        <v>174965</v>
      </c>
      <c r="O21" s="6"/>
    </row>
    <row r="22" spans="1:15" ht="14.25">
      <c r="A22" s="19" t="s">
        <v>155</v>
      </c>
      <c r="B22" s="22">
        <v>2060083</v>
      </c>
      <c r="C22" s="22">
        <v>98676</v>
      </c>
      <c r="D22" s="22">
        <v>225869</v>
      </c>
      <c r="E22" s="22">
        <v>124014</v>
      </c>
      <c r="F22" s="22">
        <v>5160</v>
      </c>
      <c r="G22" s="22">
        <v>1933</v>
      </c>
      <c r="H22" s="22">
        <v>2859</v>
      </c>
      <c r="I22" s="22">
        <v>7677</v>
      </c>
      <c r="J22" s="22">
        <v>7209</v>
      </c>
      <c r="K22" s="22">
        <v>23945</v>
      </c>
      <c r="L22" s="22">
        <v>42179</v>
      </c>
      <c r="M22" s="22">
        <v>770</v>
      </c>
      <c r="N22" s="23">
        <v>10123</v>
      </c>
      <c r="O22" s="6"/>
    </row>
    <row r="23" spans="1:15" s="4" customFormat="1" ht="14.25">
      <c r="A23" s="19" t="s">
        <v>156</v>
      </c>
      <c r="B23" s="22">
        <v>5553556</v>
      </c>
      <c r="C23" s="22">
        <v>176589</v>
      </c>
      <c r="D23" s="22">
        <v>465865</v>
      </c>
      <c r="E23" s="22">
        <v>214133</v>
      </c>
      <c r="F23" s="22">
        <v>37070</v>
      </c>
      <c r="G23" s="22">
        <v>12508</v>
      </c>
      <c r="H23" s="22">
        <v>18586</v>
      </c>
      <c r="I23" s="22">
        <v>41542</v>
      </c>
      <c r="J23" s="22">
        <v>1769</v>
      </c>
      <c r="K23" s="22">
        <v>104264</v>
      </c>
      <c r="L23" s="22">
        <v>24045</v>
      </c>
      <c r="M23" s="22">
        <v>9669</v>
      </c>
      <c r="N23" s="23">
        <v>2279</v>
      </c>
      <c r="O23" s="6"/>
    </row>
    <row r="24" spans="1:15" ht="14.25">
      <c r="A24" s="19" t="s">
        <v>157</v>
      </c>
      <c r="B24" s="22">
        <v>559562</v>
      </c>
      <c r="C24" s="22">
        <v>53369</v>
      </c>
      <c r="D24" s="22">
        <v>216245</v>
      </c>
      <c r="E24" s="22">
        <v>110628</v>
      </c>
      <c r="F24" s="22">
        <v>3405</v>
      </c>
      <c r="G24" s="22">
        <v>0</v>
      </c>
      <c r="H24" s="22">
        <v>28688</v>
      </c>
      <c r="I24" s="22">
        <v>5663</v>
      </c>
      <c r="J24" s="22">
        <v>0</v>
      </c>
      <c r="K24" s="22">
        <v>706</v>
      </c>
      <c r="L24" s="22">
        <v>6290</v>
      </c>
      <c r="M24" s="22">
        <v>44742</v>
      </c>
      <c r="N24" s="23">
        <v>16123</v>
      </c>
      <c r="O24" s="6"/>
    </row>
    <row r="25" spans="1:15" ht="14.25">
      <c r="A25" s="19" t="s">
        <v>158</v>
      </c>
      <c r="B25" s="22">
        <v>841573</v>
      </c>
      <c r="C25" s="22">
        <v>74187</v>
      </c>
      <c r="D25" s="22">
        <v>355316</v>
      </c>
      <c r="E25" s="22">
        <v>254961</v>
      </c>
      <c r="F25" s="22">
        <v>18794</v>
      </c>
      <c r="G25" s="22">
        <v>13680</v>
      </c>
      <c r="H25" s="22">
        <v>4173</v>
      </c>
      <c r="I25" s="22">
        <v>46284</v>
      </c>
      <c r="J25" s="22">
        <v>0</v>
      </c>
      <c r="K25" s="22">
        <v>0</v>
      </c>
      <c r="L25" s="22">
        <v>17424</v>
      </c>
      <c r="M25" s="22">
        <v>0</v>
      </c>
      <c r="N25" s="23">
        <v>0</v>
      </c>
      <c r="O25" s="6"/>
    </row>
    <row r="26" spans="1:15" ht="14.25">
      <c r="A26" s="19" t="s">
        <v>159</v>
      </c>
      <c r="B26" s="22">
        <v>693772</v>
      </c>
      <c r="C26" s="22">
        <v>105604</v>
      </c>
      <c r="D26" s="22">
        <v>455169</v>
      </c>
      <c r="E26" s="22">
        <v>184312</v>
      </c>
      <c r="F26" s="22">
        <v>54626</v>
      </c>
      <c r="G26" s="22">
        <v>16739</v>
      </c>
      <c r="H26" s="22">
        <v>18254</v>
      </c>
      <c r="I26" s="22">
        <v>32569</v>
      </c>
      <c r="J26" s="22">
        <v>3620</v>
      </c>
      <c r="K26" s="22">
        <v>10770</v>
      </c>
      <c r="L26" s="22">
        <v>36393</v>
      </c>
      <c r="M26" s="22">
        <v>7641</v>
      </c>
      <c r="N26" s="23">
        <v>90245</v>
      </c>
      <c r="O26" s="6"/>
    </row>
    <row r="27" spans="1:15" ht="14.25">
      <c r="A27" s="19" t="s">
        <v>160</v>
      </c>
      <c r="B27" s="22">
        <v>2926473</v>
      </c>
      <c r="C27" s="22">
        <v>393466</v>
      </c>
      <c r="D27" s="22">
        <v>2581889</v>
      </c>
      <c r="E27" s="22">
        <v>1848605</v>
      </c>
      <c r="F27" s="22">
        <v>356734</v>
      </c>
      <c r="G27" s="22">
        <v>62811</v>
      </c>
      <c r="H27" s="22">
        <v>0</v>
      </c>
      <c r="I27" s="22">
        <v>0</v>
      </c>
      <c r="J27" s="22">
        <v>0</v>
      </c>
      <c r="K27" s="22">
        <v>0</v>
      </c>
      <c r="L27" s="22">
        <v>313739</v>
      </c>
      <c r="M27" s="22">
        <v>0</v>
      </c>
      <c r="N27" s="23">
        <v>0</v>
      </c>
      <c r="O27" s="6"/>
    </row>
    <row r="28" spans="1:15" ht="14.25">
      <c r="A28" s="19" t="s">
        <v>161</v>
      </c>
      <c r="B28" s="22">
        <v>956732</v>
      </c>
      <c r="C28" s="22">
        <v>91005</v>
      </c>
      <c r="D28" s="22">
        <v>296131</v>
      </c>
      <c r="E28" s="22">
        <v>202995</v>
      </c>
      <c r="F28" s="22">
        <v>20229</v>
      </c>
      <c r="G28" s="22">
        <v>9145</v>
      </c>
      <c r="H28" s="22">
        <v>0</v>
      </c>
      <c r="I28" s="22">
        <v>164</v>
      </c>
      <c r="J28" s="22">
        <v>0</v>
      </c>
      <c r="K28" s="22">
        <v>7291</v>
      </c>
      <c r="L28" s="22">
        <v>56307</v>
      </c>
      <c r="M28" s="22">
        <v>0</v>
      </c>
      <c r="N28" s="23">
        <v>0</v>
      </c>
      <c r="O28" s="6"/>
    </row>
    <row r="29" spans="1:15" ht="14.25">
      <c r="A29" s="19" t="s">
        <v>162</v>
      </c>
      <c r="B29" s="22">
        <v>2617377</v>
      </c>
      <c r="C29" s="22">
        <v>325808</v>
      </c>
      <c r="D29" s="22">
        <v>1393925</v>
      </c>
      <c r="E29" s="22">
        <v>963252</v>
      </c>
      <c r="F29" s="22">
        <v>124586</v>
      </c>
      <c r="G29" s="22">
        <v>217526</v>
      </c>
      <c r="H29" s="22">
        <v>213</v>
      </c>
      <c r="I29" s="22">
        <v>51250</v>
      </c>
      <c r="J29" s="22">
        <v>64</v>
      </c>
      <c r="K29" s="22">
        <v>8609</v>
      </c>
      <c r="L29" s="22">
        <v>28425</v>
      </c>
      <c r="M29" s="22">
        <v>0</v>
      </c>
      <c r="N29" s="23">
        <v>0</v>
      </c>
      <c r="O29" s="6"/>
    </row>
    <row r="30" spans="1:15" s="4" customFormat="1" ht="14.25">
      <c r="A30" s="18" t="s">
        <v>66</v>
      </c>
      <c r="B30" s="20">
        <v>9718809</v>
      </c>
      <c r="C30" s="20">
        <v>237997</v>
      </c>
      <c r="D30" s="20">
        <v>2499356</v>
      </c>
      <c r="E30" s="20">
        <v>1084589</v>
      </c>
      <c r="F30" s="20">
        <v>484834</v>
      </c>
      <c r="G30" s="20">
        <v>342851</v>
      </c>
      <c r="H30" s="20">
        <v>156428</v>
      </c>
      <c r="I30" s="20">
        <v>301645</v>
      </c>
      <c r="J30" s="20">
        <v>5877</v>
      </c>
      <c r="K30" s="20">
        <v>0</v>
      </c>
      <c r="L30" s="20">
        <v>123132</v>
      </c>
      <c r="M30" s="20">
        <v>0</v>
      </c>
      <c r="N30" s="21">
        <v>0</v>
      </c>
      <c r="O30" s="6"/>
    </row>
    <row r="31" spans="1:15" s="4" customFormat="1" ht="14.25">
      <c r="A31" s="18" t="s">
        <v>67</v>
      </c>
      <c r="B31" s="20">
        <v>176485019</v>
      </c>
      <c r="C31" s="20">
        <v>538293</v>
      </c>
      <c r="D31" s="20">
        <v>3291431</v>
      </c>
      <c r="E31" s="20">
        <v>1326688</v>
      </c>
      <c r="F31" s="20">
        <v>1168922</v>
      </c>
      <c r="G31" s="20">
        <v>41761</v>
      </c>
      <c r="H31" s="20">
        <v>3948</v>
      </c>
      <c r="I31" s="20">
        <v>105298</v>
      </c>
      <c r="J31" s="20">
        <v>0</v>
      </c>
      <c r="K31" s="20">
        <v>336</v>
      </c>
      <c r="L31" s="20">
        <v>560810</v>
      </c>
      <c r="M31" s="20">
        <v>0</v>
      </c>
      <c r="N31" s="21">
        <v>83668</v>
      </c>
      <c r="O31" s="6"/>
    </row>
    <row r="32" spans="1:15" s="4" customFormat="1" ht="14.25">
      <c r="A32" s="18" t="s">
        <v>68</v>
      </c>
      <c r="B32" s="20">
        <v>527637</v>
      </c>
      <c r="C32" s="20">
        <v>18715</v>
      </c>
      <c r="D32" s="20">
        <v>47660</v>
      </c>
      <c r="E32" s="20">
        <v>26457</v>
      </c>
      <c r="F32" s="20">
        <v>2054</v>
      </c>
      <c r="G32" s="20">
        <v>0</v>
      </c>
      <c r="H32" s="20">
        <v>431</v>
      </c>
      <c r="I32" s="20">
        <v>3051</v>
      </c>
      <c r="J32" s="20">
        <v>1224</v>
      </c>
      <c r="K32" s="20">
        <v>9269</v>
      </c>
      <c r="L32" s="20">
        <v>5174</v>
      </c>
      <c r="M32" s="20">
        <v>0</v>
      </c>
      <c r="N32" s="21">
        <v>0</v>
      </c>
      <c r="O32" s="6"/>
    </row>
    <row r="33" spans="1:15" ht="14.25">
      <c r="A33" s="19" t="s">
        <v>163</v>
      </c>
      <c r="B33" s="22">
        <v>526711</v>
      </c>
      <c r="C33" s="22">
        <v>18613</v>
      </c>
      <c r="D33" s="22">
        <v>47230</v>
      </c>
      <c r="E33" s="22">
        <v>26027</v>
      </c>
      <c r="F33" s="22">
        <v>2054</v>
      </c>
      <c r="G33" s="22">
        <v>0</v>
      </c>
      <c r="H33" s="22">
        <v>431</v>
      </c>
      <c r="I33" s="22">
        <v>3051</v>
      </c>
      <c r="J33" s="22">
        <v>1224</v>
      </c>
      <c r="K33" s="22">
        <v>9269</v>
      </c>
      <c r="L33" s="22">
        <v>5174</v>
      </c>
      <c r="M33" s="22">
        <v>0</v>
      </c>
      <c r="N33" s="23">
        <v>0</v>
      </c>
      <c r="O33" s="6"/>
    </row>
    <row r="34" spans="1:15" ht="14.25">
      <c r="A34" s="19" t="s">
        <v>164</v>
      </c>
      <c r="B34" s="22">
        <v>926</v>
      </c>
      <c r="C34" s="22">
        <v>102</v>
      </c>
      <c r="D34" s="22">
        <v>430</v>
      </c>
      <c r="E34" s="22">
        <v>430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0</v>
      </c>
      <c r="O34" s="6"/>
    </row>
    <row r="35" spans="1:15" s="4" customFormat="1" ht="22.5">
      <c r="A35" s="77" t="s">
        <v>520</v>
      </c>
      <c r="B35" s="57">
        <f>B36+B37</f>
        <v>10742707</v>
      </c>
      <c r="C35" s="57">
        <f aca="true" t="shared" si="0" ref="C35:N35">C36+C37</f>
        <v>489916</v>
      </c>
      <c r="D35" s="57">
        <f t="shared" si="0"/>
        <v>1759795</v>
      </c>
      <c r="E35" s="57">
        <f t="shared" si="0"/>
        <v>28654</v>
      </c>
      <c r="F35" s="57">
        <f t="shared" si="0"/>
        <v>43457</v>
      </c>
      <c r="G35" s="57">
        <f t="shared" si="0"/>
        <v>497090</v>
      </c>
      <c r="H35" s="57">
        <f t="shared" si="0"/>
        <v>0</v>
      </c>
      <c r="I35" s="57">
        <f t="shared" si="0"/>
        <v>3158</v>
      </c>
      <c r="J35" s="57">
        <f t="shared" si="0"/>
        <v>0</v>
      </c>
      <c r="K35" s="57">
        <f t="shared" si="0"/>
        <v>0</v>
      </c>
      <c r="L35" s="57">
        <f t="shared" si="0"/>
        <v>947432</v>
      </c>
      <c r="M35" s="57">
        <f t="shared" si="0"/>
        <v>7562</v>
      </c>
      <c r="N35" s="58">
        <f t="shared" si="0"/>
        <v>232442</v>
      </c>
      <c r="O35" s="6"/>
    </row>
    <row r="36" spans="1:15" ht="24">
      <c r="A36" s="72" t="s">
        <v>518</v>
      </c>
      <c r="B36" s="73">
        <v>251815</v>
      </c>
      <c r="C36" s="73">
        <v>11304</v>
      </c>
      <c r="D36" s="73">
        <v>23455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14576</v>
      </c>
      <c r="M36" s="73">
        <v>3915</v>
      </c>
      <c r="N36" s="74">
        <v>4964</v>
      </c>
      <c r="O36" s="6"/>
    </row>
    <row r="37" spans="1:15" s="4" customFormat="1" ht="14.25">
      <c r="A37" s="76" t="s">
        <v>519</v>
      </c>
      <c r="B37" s="73">
        <v>10490892</v>
      </c>
      <c r="C37" s="73">
        <v>478612</v>
      </c>
      <c r="D37" s="73">
        <v>1736340</v>
      </c>
      <c r="E37" s="73">
        <v>28654</v>
      </c>
      <c r="F37" s="73">
        <v>43457</v>
      </c>
      <c r="G37" s="73">
        <v>497090</v>
      </c>
      <c r="H37" s="73">
        <v>0</v>
      </c>
      <c r="I37" s="73">
        <v>3158</v>
      </c>
      <c r="J37" s="73">
        <v>0</v>
      </c>
      <c r="K37" s="73">
        <v>0</v>
      </c>
      <c r="L37" s="73">
        <v>932856</v>
      </c>
      <c r="M37" s="73">
        <v>3647</v>
      </c>
      <c r="N37" s="74">
        <v>227478</v>
      </c>
      <c r="O37" s="6"/>
    </row>
    <row r="38" ht="14.25">
      <c r="A38" s="9" t="s">
        <v>0</v>
      </c>
    </row>
    <row r="39" ht="14.25">
      <c r="A39" s="8" t="s">
        <v>1</v>
      </c>
    </row>
    <row r="40" spans="1:15" ht="24" customHeight="1">
      <c r="A40" s="91" t="s">
        <v>165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4" ht="14.25">
      <c r="B41" s="7"/>
      <c r="D41" s="7"/>
    </row>
    <row r="42" spans="1:14" ht="14.25" hidden="1">
      <c r="A42" s="26" t="s">
        <v>166</v>
      </c>
      <c r="B42" s="28">
        <f aca="true" t="shared" si="1" ref="B42:N42">B7-B8-B30-B31-B32-B36-B37</f>
        <v>0</v>
      </c>
      <c r="C42" s="28">
        <f t="shared" si="1"/>
        <v>0</v>
      </c>
      <c r="D42" s="28">
        <f t="shared" si="1"/>
        <v>0</v>
      </c>
      <c r="E42" s="28">
        <f t="shared" si="1"/>
        <v>0</v>
      </c>
      <c r="F42" s="28">
        <f t="shared" si="1"/>
        <v>0</v>
      </c>
      <c r="G42" s="28">
        <f t="shared" si="1"/>
        <v>0</v>
      </c>
      <c r="H42" s="28">
        <f t="shared" si="1"/>
        <v>0</v>
      </c>
      <c r="I42" s="28">
        <f t="shared" si="1"/>
        <v>0</v>
      </c>
      <c r="J42" s="28">
        <f t="shared" si="1"/>
        <v>0</v>
      </c>
      <c r="K42" s="28">
        <f t="shared" si="1"/>
        <v>0</v>
      </c>
      <c r="L42" s="28">
        <f t="shared" si="1"/>
        <v>0</v>
      </c>
      <c r="M42" s="28">
        <f t="shared" si="1"/>
        <v>0</v>
      </c>
      <c r="N42" s="28">
        <f t="shared" si="1"/>
        <v>0</v>
      </c>
    </row>
    <row r="43" spans="1:14" ht="14.25" hidden="1">
      <c r="A43" s="26" t="s">
        <v>167</v>
      </c>
      <c r="B43" s="28">
        <f aca="true" t="shared" si="2" ref="B43:N43">B8-SUM(B9:B29)</f>
        <v>0</v>
      </c>
      <c r="C43" s="28">
        <f t="shared" si="2"/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</row>
    <row r="44" spans="1:14" ht="14.25" hidden="1">
      <c r="A44" s="26" t="s">
        <v>168</v>
      </c>
      <c r="B44" s="28">
        <f aca="true" t="shared" si="3" ref="B44:N44">B32-B33-B34</f>
        <v>0</v>
      </c>
      <c r="C44" s="28">
        <f t="shared" si="3"/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  <c r="J44" s="28">
        <f t="shared" si="3"/>
        <v>0</v>
      </c>
      <c r="K44" s="28">
        <f t="shared" si="3"/>
        <v>0</v>
      </c>
      <c r="L44" s="28">
        <f t="shared" si="3"/>
        <v>0</v>
      </c>
      <c r="M44" s="28">
        <f t="shared" si="3"/>
        <v>0</v>
      </c>
      <c r="N44" s="28">
        <f t="shared" si="3"/>
        <v>0</v>
      </c>
    </row>
    <row r="45" spans="1:14" ht="14.25" hidden="1">
      <c r="A45" s="27" t="s">
        <v>169</v>
      </c>
      <c r="B45" s="28">
        <f>B7-'年月Monthly'!B67</f>
        <v>0</v>
      </c>
      <c r="C45" s="28">
        <f>C7-'年月Monthly'!C67</f>
        <v>0</v>
      </c>
      <c r="D45" s="28">
        <f>D7-'年月Monthly'!D67</f>
        <v>0</v>
      </c>
      <c r="E45" s="28">
        <f>E7-'年月Monthly'!E67</f>
        <v>0</v>
      </c>
      <c r="F45" s="28">
        <f>F7-'年月Monthly'!F67</f>
        <v>0</v>
      </c>
      <c r="G45" s="28">
        <f>G7-'年月Monthly'!G67</f>
        <v>0</v>
      </c>
      <c r="H45" s="28">
        <f>H7-'年月Monthly'!H67</f>
        <v>0</v>
      </c>
      <c r="I45" s="28">
        <f>I7-'年月Monthly'!I67</f>
        <v>0</v>
      </c>
      <c r="J45" s="28">
        <f>J7-'年月Monthly'!J67</f>
        <v>0</v>
      </c>
      <c r="K45" s="28">
        <f>K7-'年月Monthly'!K67</f>
        <v>0</v>
      </c>
      <c r="L45" s="28">
        <f>L7-'年月Monthly'!L67</f>
        <v>0</v>
      </c>
      <c r="M45" s="28">
        <f>M7-'年月Monthly'!M67</f>
        <v>0</v>
      </c>
      <c r="N45" s="28">
        <f>N7-'年月Monthly'!N67</f>
        <v>0</v>
      </c>
    </row>
  </sheetData>
  <sheetProtection/>
  <mergeCells count="5">
    <mergeCell ref="A40:O40"/>
    <mergeCell ref="M3:N3"/>
    <mergeCell ref="E3:L3"/>
    <mergeCell ref="B3:D4"/>
    <mergeCell ref="A3:A6"/>
  </mergeCells>
  <conditionalFormatting sqref="B42:N45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70" sqref="A70"/>
    </sheetView>
  </sheetViews>
  <sheetFormatPr defaultColWidth="9.00390625" defaultRowHeight="16.5"/>
  <cols>
    <col min="1" max="1" width="18.25390625" style="33" customWidth="1"/>
    <col min="2" max="2" width="10.00390625" style="33" bestFit="1" customWidth="1"/>
    <col min="3" max="3" width="8.625" style="33" customWidth="1"/>
    <col min="4" max="5" width="9.125" style="33" customWidth="1"/>
    <col min="6" max="8" width="8.875" style="33" customWidth="1"/>
    <col min="9" max="10" width="12.375" style="33" customWidth="1"/>
    <col min="11" max="13" width="9.75390625" style="33" bestFit="1" customWidth="1"/>
    <col min="14" max="14" width="10.875" style="33" customWidth="1"/>
    <col min="15" max="15" width="11.75390625" style="33" bestFit="1" customWidth="1"/>
    <col min="16" max="16384" width="9.00390625" style="33" customWidth="1"/>
  </cols>
  <sheetData>
    <row r="1" spans="1:15" ht="16.5">
      <c r="A1" s="32" t="s">
        <v>393</v>
      </c>
      <c r="O1" s="34"/>
    </row>
    <row r="2" spans="1:15" ht="12" customHeight="1">
      <c r="A2" s="78" t="s">
        <v>521</v>
      </c>
      <c r="N2" s="35"/>
      <c r="O2" s="34"/>
    </row>
    <row r="3" spans="1:15" ht="12.75">
      <c r="A3" s="82" t="s">
        <v>459</v>
      </c>
      <c r="B3" s="80" t="s">
        <v>395</v>
      </c>
      <c r="C3" s="80"/>
      <c r="D3" s="80"/>
      <c r="E3" s="80" t="s">
        <v>396</v>
      </c>
      <c r="F3" s="80"/>
      <c r="G3" s="80"/>
      <c r="H3" s="80"/>
      <c r="I3" s="80"/>
      <c r="J3" s="80"/>
      <c r="K3" s="80"/>
      <c r="L3" s="80"/>
      <c r="M3" s="80" t="s">
        <v>397</v>
      </c>
      <c r="N3" s="81"/>
      <c r="O3" s="34"/>
    </row>
    <row r="4" spans="1:15" s="36" customFormat="1" ht="33.75">
      <c r="A4" s="83"/>
      <c r="B4" s="80"/>
      <c r="C4" s="80"/>
      <c r="D4" s="80"/>
      <c r="E4" s="13" t="s">
        <v>398</v>
      </c>
      <c r="F4" s="13" t="s">
        <v>399</v>
      </c>
      <c r="G4" s="13" t="s">
        <v>400</v>
      </c>
      <c r="H4" s="13" t="s">
        <v>401</v>
      </c>
      <c r="I4" s="13" t="s">
        <v>402</v>
      </c>
      <c r="J4" s="13" t="s">
        <v>403</v>
      </c>
      <c r="K4" s="13" t="s">
        <v>404</v>
      </c>
      <c r="L4" s="13" t="s">
        <v>405</v>
      </c>
      <c r="M4" s="13" t="s">
        <v>406</v>
      </c>
      <c r="N4" s="15" t="s">
        <v>407</v>
      </c>
      <c r="O4" s="34"/>
    </row>
    <row r="5" spans="1:15" s="36" customFormat="1" ht="21.75">
      <c r="A5" s="83"/>
      <c r="B5" s="37" t="s">
        <v>408</v>
      </c>
      <c r="C5" s="37" t="s">
        <v>409</v>
      </c>
      <c r="D5" s="37" t="s">
        <v>410</v>
      </c>
      <c r="E5" s="37" t="s">
        <v>410</v>
      </c>
      <c r="F5" s="37" t="s">
        <v>410</v>
      </c>
      <c r="G5" s="37" t="s">
        <v>410</v>
      </c>
      <c r="H5" s="37" t="s">
        <v>410</v>
      </c>
      <c r="I5" s="37" t="s">
        <v>410</v>
      </c>
      <c r="J5" s="37" t="s">
        <v>410</v>
      </c>
      <c r="K5" s="37" t="s">
        <v>410</v>
      </c>
      <c r="L5" s="37" t="s">
        <v>410</v>
      </c>
      <c r="M5" s="13" t="s">
        <v>410</v>
      </c>
      <c r="N5" s="15" t="s">
        <v>410</v>
      </c>
      <c r="O5" s="34"/>
    </row>
    <row r="6" spans="1:15" s="36" customFormat="1" ht="22.5">
      <c r="A6" s="84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34"/>
    </row>
    <row r="7" spans="1:15" s="44" customFormat="1" ht="12.75">
      <c r="A7" s="41" t="s">
        <v>476</v>
      </c>
      <c r="B7" s="57">
        <v>214080792</v>
      </c>
      <c r="C7" s="57">
        <v>7849698</v>
      </c>
      <c r="D7" s="57">
        <v>31955311</v>
      </c>
      <c r="E7" s="57">
        <v>12894011</v>
      </c>
      <c r="F7" s="57">
        <v>4397490</v>
      </c>
      <c r="G7" s="57">
        <v>2478911</v>
      </c>
      <c r="H7" s="57">
        <v>144957</v>
      </c>
      <c r="I7" s="57">
        <v>512164</v>
      </c>
      <c r="J7" s="57">
        <v>13367</v>
      </c>
      <c r="K7" s="57">
        <v>1776040</v>
      </c>
      <c r="L7" s="57">
        <v>5354774</v>
      </c>
      <c r="M7" s="57">
        <v>721081</v>
      </c>
      <c r="N7" s="58">
        <v>3662516</v>
      </c>
      <c r="O7" s="34"/>
    </row>
    <row r="8" spans="1:15" s="44" customFormat="1" ht="12.75">
      <c r="A8" s="17" t="s">
        <v>477</v>
      </c>
      <c r="B8" s="59">
        <v>1994258</v>
      </c>
      <c r="C8" s="59">
        <v>293691</v>
      </c>
      <c r="D8" s="59">
        <v>3668590</v>
      </c>
      <c r="E8" s="59">
        <v>1970112</v>
      </c>
      <c r="F8" s="59">
        <v>871084</v>
      </c>
      <c r="G8" s="59">
        <v>315775</v>
      </c>
      <c r="H8" s="59">
        <v>0</v>
      </c>
      <c r="I8" s="59">
        <v>103668</v>
      </c>
      <c r="J8" s="59">
        <v>0</v>
      </c>
      <c r="K8" s="59">
        <v>2908</v>
      </c>
      <c r="L8" s="59">
        <v>269616</v>
      </c>
      <c r="M8" s="59">
        <v>2883</v>
      </c>
      <c r="N8" s="60">
        <v>132544</v>
      </c>
      <c r="O8" s="34"/>
    </row>
    <row r="9" spans="1:15" ht="12.75">
      <c r="A9" s="17" t="s">
        <v>478</v>
      </c>
      <c r="B9" s="59">
        <v>886953</v>
      </c>
      <c r="C9" s="59">
        <v>150086</v>
      </c>
      <c r="D9" s="59">
        <v>2000008</v>
      </c>
      <c r="E9" s="59">
        <v>543277</v>
      </c>
      <c r="F9" s="59">
        <v>641952</v>
      </c>
      <c r="G9" s="59">
        <v>252699</v>
      </c>
      <c r="H9" s="59">
        <v>11783</v>
      </c>
      <c r="I9" s="59">
        <v>80621</v>
      </c>
      <c r="J9" s="59">
        <v>0</v>
      </c>
      <c r="K9" s="59">
        <v>0</v>
      </c>
      <c r="L9" s="59">
        <v>469676</v>
      </c>
      <c r="M9" s="59">
        <v>0</v>
      </c>
      <c r="N9" s="60">
        <v>0</v>
      </c>
      <c r="O9" s="34"/>
    </row>
    <row r="10" spans="1:15" s="44" customFormat="1" ht="12.75">
      <c r="A10" s="17" t="s">
        <v>479</v>
      </c>
      <c r="B10" s="59">
        <v>13348117</v>
      </c>
      <c r="C10" s="59">
        <v>878702</v>
      </c>
      <c r="D10" s="59">
        <v>4820038</v>
      </c>
      <c r="E10" s="59">
        <v>1939878</v>
      </c>
      <c r="F10" s="59">
        <v>432491</v>
      </c>
      <c r="G10" s="59">
        <v>688296</v>
      </c>
      <c r="H10" s="59">
        <v>37033</v>
      </c>
      <c r="I10" s="59">
        <v>73295</v>
      </c>
      <c r="J10" s="59">
        <v>2331</v>
      </c>
      <c r="K10" s="59">
        <v>963282</v>
      </c>
      <c r="L10" s="59">
        <v>540885</v>
      </c>
      <c r="M10" s="59">
        <v>62867</v>
      </c>
      <c r="N10" s="60">
        <v>79680</v>
      </c>
      <c r="O10" s="34"/>
    </row>
    <row r="11" spans="1:15" ht="12.75">
      <c r="A11" s="17" t="s">
        <v>480</v>
      </c>
      <c r="B11" s="59">
        <v>5557541</v>
      </c>
      <c r="C11" s="59">
        <v>848058</v>
      </c>
      <c r="D11" s="59">
        <v>4650939</v>
      </c>
      <c r="E11" s="59">
        <v>2386063</v>
      </c>
      <c r="F11" s="59">
        <v>968703</v>
      </c>
      <c r="G11" s="59">
        <v>348</v>
      </c>
      <c r="H11" s="59">
        <v>1969</v>
      </c>
      <c r="I11" s="59">
        <v>100927</v>
      </c>
      <c r="J11" s="59">
        <v>0</v>
      </c>
      <c r="K11" s="59">
        <v>65292</v>
      </c>
      <c r="L11" s="59">
        <v>592089</v>
      </c>
      <c r="M11" s="59">
        <v>0</v>
      </c>
      <c r="N11" s="60">
        <v>535548</v>
      </c>
      <c r="O11" s="34"/>
    </row>
    <row r="12" spans="1:15" ht="12.75">
      <c r="A12" s="17" t="s">
        <v>481</v>
      </c>
      <c r="B12" s="59">
        <v>9144600</v>
      </c>
      <c r="C12" s="59">
        <v>871701</v>
      </c>
      <c r="D12" s="59">
        <v>2886774</v>
      </c>
      <c r="E12" s="59">
        <v>1465885</v>
      </c>
      <c r="F12" s="59">
        <v>349658</v>
      </c>
      <c r="G12" s="59">
        <v>197846</v>
      </c>
      <c r="H12" s="59">
        <v>2418</v>
      </c>
      <c r="I12" s="59">
        <v>47640</v>
      </c>
      <c r="J12" s="59">
        <v>81</v>
      </c>
      <c r="K12" s="59">
        <v>271425</v>
      </c>
      <c r="L12" s="59">
        <v>143475</v>
      </c>
      <c r="M12" s="59">
        <v>0</v>
      </c>
      <c r="N12" s="60">
        <v>408346</v>
      </c>
      <c r="O12" s="34"/>
    </row>
    <row r="13" spans="1:15" ht="12.75">
      <c r="A13" s="17" t="s">
        <v>482</v>
      </c>
      <c r="B13" s="59">
        <v>24821029</v>
      </c>
      <c r="C13" s="59">
        <v>898508</v>
      </c>
      <c r="D13" s="59">
        <v>3456062</v>
      </c>
      <c r="E13" s="59">
        <v>1905531</v>
      </c>
      <c r="F13" s="59">
        <v>497347</v>
      </c>
      <c r="G13" s="59">
        <v>192584</v>
      </c>
      <c r="H13" s="59">
        <v>49603</v>
      </c>
      <c r="I13" s="59">
        <v>13416</v>
      </c>
      <c r="J13" s="59">
        <v>483</v>
      </c>
      <c r="K13" s="59">
        <v>242976</v>
      </c>
      <c r="L13" s="59">
        <v>358201</v>
      </c>
      <c r="M13" s="59">
        <v>26765</v>
      </c>
      <c r="N13" s="60">
        <v>169156</v>
      </c>
      <c r="O13" s="34"/>
    </row>
    <row r="14" spans="1:15" ht="12.75">
      <c r="A14" s="19" t="s">
        <v>483</v>
      </c>
      <c r="B14" s="61">
        <v>148686135</v>
      </c>
      <c r="C14" s="61">
        <v>3545865</v>
      </c>
      <c r="D14" s="61">
        <v>8757469</v>
      </c>
      <c r="E14" s="61">
        <v>2617324</v>
      </c>
      <c r="F14" s="61">
        <v>635909</v>
      </c>
      <c r="G14" s="61">
        <v>630331</v>
      </c>
      <c r="H14" s="61">
        <v>41469</v>
      </c>
      <c r="I14" s="61">
        <v>88958</v>
      </c>
      <c r="J14" s="61">
        <v>10472</v>
      </c>
      <c r="K14" s="61">
        <v>212536</v>
      </c>
      <c r="L14" s="61">
        <v>1748093</v>
      </c>
      <c r="M14" s="61">
        <v>626632</v>
      </c>
      <c r="N14" s="62">
        <v>2145745</v>
      </c>
      <c r="O14" s="34"/>
    </row>
    <row r="15" spans="1:15" ht="12.75">
      <c r="A15" s="19" t="s">
        <v>484</v>
      </c>
      <c r="B15" s="61">
        <v>1417929</v>
      </c>
      <c r="C15" s="61">
        <v>142167</v>
      </c>
      <c r="D15" s="61">
        <v>407781</v>
      </c>
      <c r="E15" s="61">
        <v>116698</v>
      </c>
      <c r="F15" s="61">
        <v>18983</v>
      </c>
      <c r="G15" s="61">
        <v>1166</v>
      </c>
      <c r="H15" s="61">
        <v>0</v>
      </c>
      <c r="I15" s="61">
        <v>9377</v>
      </c>
      <c r="J15" s="61">
        <v>0</v>
      </c>
      <c r="K15" s="61">
        <v>20857</v>
      </c>
      <c r="L15" s="61">
        <v>27869</v>
      </c>
      <c r="M15" s="61">
        <v>19757</v>
      </c>
      <c r="N15" s="62">
        <v>193074</v>
      </c>
      <c r="O15" s="34"/>
    </row>
    <row r="16" spans="1:15" ht="12.75">
      <c r="A16" s="19" t="s">
        <v>485</v>
      </c>
      <c r="B16" s="61">
        <v>1394621</v>
      </c>
      <c r="C16" s="61">
        <v>192805</v>
      </c>
      <c r="D16" s="61">
        <v>1259000</v>
      </c>
      <c r="E16" s="61">
        <v>341557</v>
      </c>
      <c r="F16" s="61">
        <v>153092</v>
      </c>
      <c r="G16" s="61">
        <v>446786</v>
      </c>
      <c r="H16" s="61">
        <v>13111</v>
      </c>
      <c r="I16" s="61">
        <v>9925</v>
      </c>
      <c r="J16" s="61">
        <v>0</v>
      </c>
      <c r="K16" s="61">
        <v>108807</v>
      </c>
      <c r="L16" s="61">
        <v>72366</v>
      </c>
      <c r="M16" s="61">
        <v>113356</v>
      </c>
      <c r="N16" s="62">
        <v>0</v>
      </c>
      <c r="O16" s="34"/>
    </row>
    <row r="17" spans="1:15" ht="12.75">
      <c r="A17" s="19" t="s">
        <v>486</v>
      </c>
      <c r="B17" s="61">
        <v>3550843</v>
      </c>
      <c r="C17" s="61">
        <v>210989</v>
      </c>
      <c r="D17" s="61">
        <v>680027</v>
      </c>
      <c r="E17" s="61">
        <v>339747</v>
      </c>
      <c r="F17" s="61">
        <v>65534</v>
      </c>
      <c r="G17" s="61">
        <v>287</v>
      </c>
      <c r="H17" s="61">
        <v>1946</v>
      </c>
      <c r="I17" s="61">
        <v>21845</v>
      </c>
      <c r="J17" s="61">
        <v>0</v>
      </c>
      <c r="K17" s="61">
        <v>6876</v>
      </c>
      <c r="L17" s="61">
        <v>514</v>
      </c>
      <c r="M17" s="61">
        <v>17346</v>
      </c>
      <c r="N17" s="62">
        <v>225932</v>
      </c>
      <c r="O17" s="34"/>
    </row>
    <row r="18" spans="1:15" ht="12.75">
      <c r="A18" s="19" t="s">
        <v>487</v>
      </c>
      <c r="B18" s="61">
        <v>4541885</v>
      </c>
      <c r="C18" s="61">
        <v>843509</v>
      </c>
      <c r="D18" s="61">
        <v>1719325</v>
      </c>
      <c r="E18" s="61">
        <v>415176</v>
      </c>
      <c r="F18" s="61">
        <v>24958</v>
      </c>
      <c r="G18" s="61">
        <v>77853</v>
      </c>
      <c r="H18" s="61">
        <v>4945</v>
      </c>
      <c r="I18" s="61">
        <v>12163</v>
      </c>
      <c r="J18" s="61">
        <v>0</v>
      </c>
      <c r="K18" s="61">
        <v>12922</v>
      </c>
      <c r="L18" s="61">
        <v>991375</v>
      </c>
      <c r="M18" s="61">
        <v>138598</v>
      </c>
      <c r="N18" s="62">
        <v>41335</v>
      </c>
      <c r="O18" s="34"/>
    </row>
    <row r="19" spans="1:15" ht="12.75">
      <c r="A19" s="19" t="s">
        <v>488</v>
      </c>
      <c r="B19" s="61">
        <v>2153851</v>
      </c>
      <c r="C19" s="61">
        <v>307109</v>
      </c>
      <c r="D19" s="61">
        <v>657992</v>
      </c>
      <c r="E19" s="61">
        <v>152855</v>
      </c>
      <c r="F19" s="61">
        <v>34328</v>
      </c>
      <c r="G19" s="61">
        <v>34109</v>
      </c>
      <c r="H19" s="61">
        <v>0</v>
      </c>
      <c r="I19" s="61">
        <v>5104</v>
      </c>
      <c r="J19" s="61">
        <v>0</v>
      </c>
      <c r="K19" s="61">
        <v>11431</v>
      </c>
      <c r="L19" s="61">
        <v>64637</v>
      </c>
      <c r="M19" s="61">
        <v>143356</v>
      </c>
      <c r="N19" s="62">
        <v>212172</v>
      </c>
      <c r="O19" s="34"/>
    </row>
    <row r="20" spans="1:15" ht="12.75">
      <c r="A20" s="19" t="s">
        <v>489</v>
      </c>
      <c r="B20" s="61">
        <v>120244008</v>
      </c>
      <c r="C20" s="61">
        <v>529507</v>
      </c>
      <c r="D20" s="61">
        <v>969711</v>
      </c>
      <c r="E20" s="61">
        <v>215630</v>
      </c>
      <c r="F20" s="61">
        <v>30631</v>
      </c>
      <c r="G20" s="61">
        <v>13659</v>
      </c>
      <c r="H20" s="61">
        <v>0</v>
      </c>
      <c r="I20" s="61">
        <v>182</v>
      </c>
      <c r="J20" s="61">
        <v>0</v>
      </c>
      <c r="K20" s="61">
        <v>26002</v>
      </c>
      <c r="L20" s="61">
        <v>5043</v>
      </c>
      <c r="M20" s="61">
        <v>0</v>
      </c>
      <c r="N20" s="62">
        <v>678564</v>
      </c>
      <c r="O20" s="34"/>
    </row>
    <row r="21" spans="1:15" ht="12.75">
      <c r="A21" s="19" t="s">
        <v>490</v>
      </c>
      <c r="B21" s="61">
        <v>2199718</v>
      </c>
      <c r="C21" s="61">
        <v>410630</v>
      </c>
      <c r="D21" s="61">
        <v>668652</v>
      </c>
      <c r="E21" s="61">
        <v>116090</v>
      </c>
      <c r="F21" s="61">
        <v>7640</v>
      </c>
      <c r="G21" s="61">
        <v>0</v>
      </c>
      <c r="H21" s="61">
        <v>0</v>
      </c>
      <c r="I21" s="61">
        <v>0</v>
      </c>
      <c r="J21" s="61">
        <v>1564</v>
      </c>
      <c r="K21" s="61">
        <v>0</v>
      </c>
      <c r="L21" s="61">
        <v>457571</v>
      </c>
      <c r="M21" s="61">
        <v>83533</v>
      </c>
      <c r="N21" s="62">
        <v>2254</v>
      </c>
      <c r="O21" s="34"/>
    </row>
    <row r="22" spans="1:15" ht="12.75">
      <c r="A22" s="19" t="s">
        <v>491</v>
      </c>
      <c r="B22" s="61">
        <v>5263278</v>
      </c>
      <c r="C22" s="61">
        <v>494165</v>
      </c>
      <c r="D22" s="61">
        <v>871850</v>
      </c>
      <c r="E22" s="61">
        <v>282399</v>
      </c>
      <c r="F22" s="61">
        <v>16840</v>
      </c>
      <c r="G22" s="61">
        <v>7927</v>
      </c>
      <c r="H22" s="61">
        <v>0</v>
      </c>
      <c r="I22" s="61">
        <v>0</v>
      </c>
      <c r="J22" s="61">
        <v>0</v>
      </c>
      <c r="K22" s="61">
        <v>3329</v>
      </c>
      <c r="L22" s="61">
        <v>35153</v>
      </c>
      <c r="M22" s="61">
        <v>12204</v>
      </c>
      <c r="N22" s="62">
        <v>513998</v>
      </c>
      <c r="O22" s="34"/>
    </row>
    <row r="23" spans="1:15" s="44" customFormat="1" ht="12.75">
      <c r="A23" s="19" t="s">
        <v>492</v>
      </c>
      <c r="B23" s="61">
        <v>755606</v>
      </c>
      <c r="C23" s="61">
        <v>76305</v>
      </c>
      <c r="D23" s="61">
        <v>173111</v>
      </c>
      <c r="E23" s="61">
        <v>66375</v>
      </c>
      <c r="F23" s="61">
        <v>32907</v>
      </c>
      <c r="G23" s="61">
        <v>0</v>
      </c>
      <c r="H23" s="61">
        <v>3912</v>
      </c>
      <c r="I23" s="61">
        <v>3174</v>
      </c>
      <c r="J23" s="61">
        <v>8908</v>
      </c>
      <c r="K23" s="61">
        <v>2404</v>
      </c>
      <c r="L23" s="61">
        <v>25174</v>
      </c>
      <c r="M23" s="61">
        <v>2526</v>
      </c>
      <c r="N23" s="62">
        <v>27731</v>
      </c>
      <c r="O23" s="34"/>
    </row>
    <row r="24" spans="1:15" ht="12.75">
      <c r="A24" s="19" t="s">
        <v>493</v>
      </c>
      <c r="B24" s="61">
        <v>4230994</v>
      </c>
      <c r="C24" s="61">
        <v>131691</v>
      </c>
      <c r="D24" s="61">
        <v>276749</v>
      </c>
      <c r="E24" s="61">
        <v>72224</v>
      </c>
      <c r="F24" s="61">
        <v>19075</v>
      </c>
      <c r="G24" s="61">
        <v>22773</v>
      </c>
      <c r="H24" s="61">
        <v>16957</v>
      </c>
      <c r="I24" s="61">
        <v>1368</v>
      </c>
      <c r="J24" s="61">
        <v>0</v>
      </c>
      <c r="K24" s="61">
        <v>4360</v>
      </c>
      <c r="L24" s="61">
        <v>3576</v>
      </c>
      <c r="M24" s="61">
        <v>9151</v>
      </c>
      <c r="N24" s="62">
        <v>127265</v>
      </c>
      <c r="O24" s="34"/>
    </row>
    <row r="25" spans="1:15" ht="12.75">
      <c r="A25" s="19" t="s">
        <v>494</v>
      </c>
      <c r="B25" s="61">
        <v>620039</v>
      </c>
      <c r="C25" s="61">
        <v>46970</v>
      </c>
      <c r="D25" s="61">
        <v>114422</v>
      </c>
      <c r="E25" s="61">
        <v>10161</v>
      </c>
      <c r="F25" s="61">
        <v>14494</v>
      </c>
      <c r="G25" s="61">
        <v>0</v>
      </c>
      <c r="H25" s="61">
        <v>598</v>
      </c>
      <c r="I25" s="61">
        <v>0</v>
      </c>
      <c r="J25" s="61">
        <v>0</v>
      </c>
      <c r="K25" s="61">
        <v>1590</v>
      </c>
      <c r="L25" s="61">
        <v>4340</v>
      </c>
      <c r="M25" s="61">
        <v>793</v>
      </c>
      <c r="N25" s="62">
        <v>82446</v>
      </c>
      <c r="O25" s="34"/>
    </row>
    <row r="26" spans="1:15" ht="12.75">
      <c r="A26" s="19" t="s">
        <v>495</v>
      </c>
      <c r="B26" s="61">
        <v>174618</v>
      </c>
      <c r="C26" s="61">
        <v>17540</v>
      </c>
      <c r="D26" s="61">
        <v>130021</v>
      </c>
      <c r="E26" s="61">
        <v>90736</v>
      </c>
      <c r="F26" s="61">
        <v>26518</v>
      </c>
      <c r="G26" s="61">
        <v>1479</v>
      </c>
      <c r="H26" s="61">
        <v>0</v>
      </c>
      <c r="I26" s="61">
        <v>4903</v>
      </c>
      <c r="J26" s="61">
        <v>0</v>
      </c>
      <c r="K26" s="61">
        <v>0</v>
      </c>
      <c r="L26" s="61">
        <v>6385</v>
      </c>
      <c r="M26" s="61">
        <v>0</v>
      </c>
      <c r="N26" s="62">
        <v>0</v>
      </c>
      <c r="O26" s="34"/>
    </row>
    <row r="27" spans="1:15" ht="12.75">
      <c r="A27" s="19" t="s">
        <v>496</v>
      </c>
      <c r="B27" s="61">
        <v>1249203</v>
      </c>
      <c r="C27" s="61">
        <v>75260</v>
      </c>
      <c r="D27" s="61">
        <v>568343</v>
      </c>
      <c r="E27" s="61">
        <v>236223</v>
      </c>
      <c r="F27" s="61">
        <v>162418</v>
      </c>
      <c r="G27" s="61">
        <v>16129</v>
      </c>
      <c r="H27" s="61">
        <v>0</v>
      </c>
      <c r="I27" s="61">
        <v>5497</v>
      </c>
      <c r="J27" s="61">
        <v>0</v>
      </c>
      <c r="K27" s="61">
        <v>12390</v>
      </c>
      <c r="L27" s="61">
        <v>8700</v>
      </c>
      <c r="M27" s="61">
        <v>86012</v>
      </c>
      <c r="N27" s="62">
        <v>40974</v>
      </c>
      <c r="O27" s="34"/>
    </row>
    <row r="28" spans="1:15" ht="12.75">
      <c r="A28" s="19" t="s">
        <v>497</v>
      </c>
      <c r="B28" s="61">
        <v>889542</v>
      </c>
      <c r="C28" s="61">
        <v>67218</v>
      </c>
      <c r="D28" s="61">
        <v>260485</v>
      </c>
      <c r="E28" s="61">
        <v>161453</v>
      </c>
      <c r="F28" s="61">
        <v>28491</v>
      </c>
      <c r="G28" s="61">
        <v>8163</v>
      </c>
      <c r="H28" s="61">
        <v>0</v>
      </c>
      <c r="I28" s="61">
        <v>15420</v>
      </c>
      <c r="J28" s="61">
        <v>0</v>
      </c>
      <c r="K28" s="61">
        <v>1568</v>
      </c>
      <c r="L28" s="61">
        <v>45390</v>
      </c>
      <c r="M28" s="61">
        <v>0</v>
      </c>
      <c r="N28" s="62">
        <v>0</v>
      </c>
      <c r="O28" s="34"/>
    </row>
    <row r="29" spans="1:15" ht="12.75">
      <c r="A29" s="17" t="s">
        <v>498</v>
      </c>
      <c r="B29" s="59">
        <v>345240</v>
      </c>
      <c r="C29" s="59">
        <v>29499</v>
      </c>
      <c r="D29" s="59">
        <v>95412</v>
      </c>
      <c r="E29" s="59">
        <v>62572</v>
      </c>
      <c r="F29" s="59">
        <v>346</v>
      </c>
      <c r="G29" s="59">
        <v>0</v>
      </c>
      <c r="H29" s="59">
        <v>682</v>
      </c>
      <c r="I29" s="59">
        <v>3639</v>
      </c>
      <c r="J29" s="59">
        <v>0</v>
      </c>
      <c r="K29" s="59">
        <v>17552</v>
      </c>
      <c r="L29" s="59">
        <v>8884</v>
      </c>
      <c r="M29" s="59">
        <v>0</v>
      </c>
      <c r="N29" s="60">
        <v>1737</v>
      </c>
      <c r="O29" s="34"/>
    </row>
    <row r="30" spans="1:15" s="44" customFormat="1" ht="12.75">
      <c r="A30" s="19" t="s">
        <v>499</v>
      </c>
      <c r="B30" s="61">
        <v>331066</v>
      </c>
      <c r="C30" s="61">
        <v>27313</v>
      </c>
      <c r="D30" s="61">
        <v>89060</v>
      </c>
      <c r="E30" s="61">
        <v>62572</v>
      </c>
      <c r="F30" s="61">
        <v>346</v>
      </c>
      <c r="G30" s="61">
        <v>0</v>
      </c>
      <c r="H30" s="61">
        <v>682</v>
      </c>
      <c r="I30" s="61">
        <v>3639</v>
      </c>
      <c r="J30" s="61">
        <v>0</v>
      </c>
      <c r="K30" s="61">
        <v>17552</v>
      </c>
      <c r="L30" s="61">
        <v>2532</v>
      </c>
      <c r="M30" s="61">
        <v>0</v>
      </c>
      <c r="N30" s="62">
        <v>1737</v>
      </c>
      <c r="O30" s="34"/>
    </row>
    <row r="31" spans="1:15" s="44" customFormat="1" ht="12.75">
      <c r="A31" s="19" t="s">
        <v>500</v>
      </c>
      <c r="B31" s="61">
        <v>14174</v>
      </c>
      <c r="C31" s="61">
        <v>2186</v>
      </c>
      <c r="D31" s="61">
        <v>6352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6352</v>
      </c>
      <c r="M31" s="61">
        <v>0</v>
      </c>
      <c r="N31" s="62">
        <v>0</v>
      </c>
      <c r="O31" s="34"/>
    </row>
    <row r="32" spans="1:15" s="44" customFormat="1" ht="22.5">
      <c r="A32" s="63" t="s">
        <v>455</v>
      </c>
      <c r="B32" s="59">
        <f>B33+B34</f>
        <v>9296919</v>
      </c>
      <c r="C32" s="59">
        <f aca="true" t="shared" si="0" ref="C32:N32">C33+C34</f>
        <v>333588</v>
      </c>
      <c r="D32" s="59">
        <f t="shared" si="0"/>
        <v>1620019</v>
      </c>
      <c r="E32" s="59">
        <f t="shared" si="0"/>
        <v>3369</v>
      </c>
      <c r="F32" s="59">
        <f t="shared" si="0"/>
        <v>0</v>
      </c>
      <c r="G32" s="59">
        <f t="shared" si="0"/>
        <v>201032</v>
      </c>
      <c r="H32" s="59">
        <f t="shared" si="0"/>
        <v>0</v>
      </c>
      <c r="I32" s="59">
        <f t="shared" si="0"/>
        <v>0</v>
      </c>
      <c r="J32" s="59">
        <f t="shared" si="0"/>
        <v>0</v>
      </c>
      <c r="K32" s="59">
        <f t="shared" si="0"/>
        <v>69</v>
      </c>
      <c r="L32" s="59">
        <f t="shared" si="0"/>
        <v>1223855</v>
      </c>
      <c r="M32" s="59">
        <f t="shared" si="0"/>
        <v>1934</v>
      </c>
      <c r="N32" s="60">
        <f t="shared" si="0"/>
        <v>189760</v>
      </c>
      <c r="O32" s="34"/>
    </row>
    <row r="33" spans="1:15" ht="24">
      <c r="A33" s="72" t="s">
        <v>516</v>
      </c>
      <c r="B33" s="73">
        <v>6677</v>
      </c>
      <c r="C33" s="73">
        <v>911</v>
      </c>
      <c r="D33" s="73">
        <v>2026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1934</v>
      </c>
      <c r="N33" s="74">
        <v>92</v>
      </c>
      <c r="O33" s="34"/>
    </row>
    <row r="34" spans="1:15" s="44" customFormat="1" ht="12.75">
      <c r="A34" s="75" t="s">
        <v>517</v>
      </c>
      <c r="B34" s="73">
        <v>9290242</v>
      </c>
      <c r="C34" s="73">
        <v>332677</v>
      </c>
      <c r="D34" s="73">
        <v>1617993</v>
      </c>
      <c r="E34" s="73">
        <v>3369</v>
      </c>
      <c r="F34" s="73">
        <v>0</v>
      </c>
      <c r="G34" s="73">
        <v>201032</v>
      </c>
      <c r="H34" s="73">
        <v>0</v>
      </c>
      <c r="I34" s="73">
        <v>0</v>
      </c>
      <c r="J34" s="73">
        <v>0</v>
      </c>
      <c r="K34" s="73">
        <v>69</v>
      </c>
      <c r="L34" s="73">
        <v>1223855</v>
      </c>
      <c r="M34" s="73">
        <v>0</v>
      </c>
      <c r="N34" s="74">
        <v>189668</v>
      </c>
      <c r="O34" s="34"/>
    </row>
    <row r="35" ht="12.75">
      <c r="A35" s="71" t="s">
        <v>514</v>
      </c>
    </row>
    <row r="36" ht="12.75">
      <c r="A36" s="50" t="s">
        <v>515</v>
      </c>
    </row>
    <row r="37" spans="1:15" ht="24" customHeight="1">
      <c r="A37" s="85" t="s">
        <v>503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55"/>
    </row>
    <row r="38" spans="2:4" ht="12.75">
      <c r="B38" s="47"/>
      <c r="D38" s="47"/>
    </row>
    <row r="39" spans="1:14" ht="14.25" customHeight="1" hidden="1">
      <c r="A39" s="65" t="s">
        <v>456</v>
      </c>
      <c r="B39" s="66">
        <f>B7-SUM(B8:B14)-B29-B33-B34</f>
        <v>0</v>
      </c>
      <c r="C39" s="66">
        <f aca="true" t="shared" si="1" ref="C39:N39">C7-SUM(C8:C14)-C29-C33-C34</f>
        <v>0</v>
      </c>
      <c r="D39" s="66">
        <f t="shared" si="1"/>
        <v>0</v>
      </c>
      <c r="E39" s="66">
        <f t="shared" si="1"/>
        <v>0</v>
      </c>
      <c r="F39" s="66">
        <f t="shared" si="1"/>
        <v>0</v>
      </c>
      <c r="G39" s="66">
        <f t="shared" si="1"/>
        <v>0</v>
      </c>
      <c r="H39" s="66">
        <f t="shared" si="1"/>
        <v>0</v>
      </c>
      <c r="I39" s="66">
        <f t="shared" si="1"/>
        <v>0</v>
      </c>
      <c r="J39" s="66">
        <f t="shared" si="1"/>
        <v>0</v>
      </c>
      <c r="K39" s="66">
        <f t="shared" si="1"/>
        <v>0</v>
      </c>
      <c r="L39" s="66">
        <f t="shared" si="1"/>
        <v>0</v>
      </c>
      <c r="M39" s="66">
        <f t="shared" si="1"/>
        <v>0</v>
      </c>
      <c r="N39" s="66">
        <f t="shared" si="1"/>
        <v>0</v>
      </c>
    </row>
    <row r="40" spans="1:14" ht="14.25" customHeight="1" hidden="1">
      <c r="A40" s="65" t="s">
        <v>457</v>
      </c>
      <c r="B40" s="66">
        <f>B14-SUM(B15:B28)</f>
        <v>0</v>
      </c>
      <c r="C40" s="66">
        <f aca="true" t="shared" si="2" ref="C40:N40">C14-SUM(C15:C28)</f>
        <v>0</v>
      </c>
      <c r="D40" s="66">
        <f t="shared" si="2"/>
        <v>0</v>
      </c>
      <c r="E40" s="66">
        <f t="shared" si="2"/>
        <v>0</v>
      </c>
      <c r="F40" s="66">
        <f t="shared" si="2"/>
        <v>0</v>
      </c>
      <c r="G40" s="66">
        <f t="shared" si="2"/>
        <v>0</v>
      </c>
      <c r="H40" s="66">
        <f t="shared" si="2"/>
        <v>0</v>
      </c>
      <c r="I40" s="66">
        <f t="shared" si="2"/>
        <v>0</v>
      </c>
      <c r="J40" s="66">
        <f t="shared" si="2"/>
        <v>0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</row>
    <row r="41" spans="1:14" ht="14.25" customHeight="1" hidden="1">
      <c r="A41" s="65" t="s">
        <v>458</v>
      </c>
      <c r="B41" s="66">
        <f aca="true" t="shared" si="3" ref="B41:N41">B29-B30-B31</f>
        <v>0</v>
      </c>
      <c r="C41" s="66">
        <f t="shared" si="3"/>
        <v>0</v>
      </c>
      <c r="D41" s="66">
        <f t="shared" si="3"/>
        <v>0</v>
      </c>
      <c r="E41" s="66">
        <f t="shared" si="3"/>
        <v>0</v>
      </c>
      <c r="F41" s="66">
        <f t="shared" si="3"/>
        <v>0</v>
      </c>
      <c r="G41" s="66">
        <f t="shared" si="3"/>
        <v>0</v>
      </c>
      <c r="H41" s="66">
        <f t="shared" si="3"/>
        <v>0</v>
      </c>
      <c r="I41" s="66">
        <f t="shared" si="3"/>
        <v>0</v>
      </c>
      <c r="J41" s="66">
        <f t="shared" si="3"/>
        <v>0</v>
      </c>
      <c r="K41" s="66">
        <f t="shared" si="3"/>
        <v>0</v>
      </c>
      <c r="L41" s="66">
        <f t="shared" si="3"/>
        <v>0</v>
      </c>
      <c r="M41" s="66">
        <f t="shared" si="3"/>
        <v>0</v>
      </c>
      <c r="N41" s="66">
        <f t="shared" si="3"/>
        <v>0</v>
      </c>
    </row>
    <row r="42" spans="1:14" ht="14.25" customHeight="1" hidden="1">
      <c r="A42" s="67" t="s">
        <v>502</v>
      </c>
      <c r="B42" s="66">
        <f>B7-'年月Monthly'!B288</f>
        <v>0</v>
      </c>
      <c r="C42" s="66">
        <f>C7-'年月Monthly'!C288</f>
        <v>0</v>
      </c>
      <c r="D42" s="66">
        <f>D7-'年月Monthly'!D288</f>
        <v>0</v>
      </c>
      <c r="E42" s="66">
        <f>E7-'年月Monthly'!E288</f>
        <v>0</v>
      </c>
      <c r="F42" s="66">
        <f>F7-'年月Monthly'!F288</f>
        <v>0</v>
      </c>
      <c r="G42" s="66">
        <f>G7-'年月Monthly'!G288</f>
        <v>0</v>
      </c>
      <c r="H42" s="66">
        <f>H7-'年月Monthly'!H288</f>
        <v>0</v>
      </c>
      <c r="I42" s="66">
        <f>I7-'年月Monthly'!I288</f>
        <v>0</v>
      </c>
      <c r="J42" s="66">
        <f>J7-'年月Monthly'!J288</f>
        <v>0</v>
      </c>
      <c r="K42" s="66">
        <f>K7-'年月Monthly'!K288</f>
        <v>0</v>
      </c>
      <c r="L42" s="66">
        <f>L7-'年月Monthly'!L288</f>
        <v>0</v>
      </c>
      <c r="M42" s="66">
        <f>M7-'年月Monthly'!M288</f>
        <v>0</v>
      </c>
      <c r="N42" s="66">
        <f>N7-'年月Monthly'!N288</f>
        <v>0</v>
      </c>
    </row>
    <row r="43" ht="15.75" customHeight="1"/>
  </sheetData>
  <sheetProtection/>
  <mergeCells count="5">
    <mergeCell ref="A3:A6"/>
    <mergeCell ref="B3:D4"/>
    <mergeCell ref="E3:L3"/>
    <mergeCell ref="M3:N3"/>
    <mergeCell ref="A37:N37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33" customWidth="1"/>
    <col min="2" max="2" width="10.00390625" style="33" bestFit="1" customWidth="1"/>
    <col min="3" max="3" width="8.625" style="33" customWidth="1"/>
    <col min="4" max="5" width="9.125" style="33" customWidth="1"/>
    <col min="6" max="8" width="8.875" style="33" customWidth="1"/>
    <col min="9" max="10" width="12.375" style="33" customWidth="1"/>
    <col min="11" max="13" width="9.75390625" style="33" bestFit="1" customWidth="1"/>
    <col min="14" max="14" width="10.875" style="33" customWidth="1"/>
    <col min="15" max="15" width="11.75390625" style="33" bestFit="1" customWidth="1"/>
    <col min="16" max="16384" width="9.00390625" style="33" customWidth="1"/>
  </cols>
  <sheetData>
    <row r="1" spans="1:15" ht="16.5">
      <c r="A1" s="32" t="s">
        <v>393</v>
      </c>
      <c r="O1" s="34"/>
    </row>
    <row r="2" spans="1:15" ht="12" customHeight="1">
      <c r="A2" s="69" t="s">
        <v>511</v>
      </c>
      <c r="N2" s="35"/>
      <c r="O2" s="34"/>
    </row>
    <row r="3" spans="1:15" ht="12.75">
      <c r="A3" s="82" t="s">
        <v>459</v>
      </c>
      <c r="B3" s="80" t="s">
        <v>395</v>
      </c>
      <c r="C3" s="80"/>
      <c r="D3" s="80"/>
      <c r="E3" s="80" t="s">
        <v>396</v>
      </c>
      <c r="F3" s="80"/>
      <c r="G3" s="80"/>
      <c r="H3" s="80"/>
      <c r="I3" s="80"/>
      <c r="J3" s="80"/>
      <c r="K3" s="80"/>
      <c r="L3" s="80"/>
      <c r="M3" s="80" t="s">
        <v>397</v>
      </c>
      <c r="N3" s="81"/>
      <c r="O3" s="34"/>
    </row>
    <row r="4" spans="1:15" s="36" customFormat="1" ht="33.75">
      <c r="A4" s="83"/>
      <c r="B4" s="80"/>
      <c r="C4" s="80"/>
      <c r="D4" s="80"/>
      <c r="E4" s="13" t="s">
        <v>398</v>
      </c>
      <c r="F4" s="13" t="s">
        <v>399</v>
      </c>
      <c r="G4" s="13" t="s">
        <v>400</v>
      </c>
      <c r="H4" s="13" t="s">
        <v>401</v>
      </c>
      <c r="I4" s="13" t="s">
        <v>402</v>
      </c>
      <c r="J4" s="13" t="s">
        <v>403</v>
      </c>
      <c r="K4" s="13" t="s">
        <v>404</v>
      </c>
      <c r="L4" s="13" t="s">
        <v>405</v>
      </c>
      <c r="M4" s="13" t="s">
        <v>406</v>
      </c>
      <c r="N4" s="15" t="s">
        <v>407</v>
      </c>
      <c r="O4" s="34"/>
    </row>
    <row r="5" spans="1:15" s="36" customFormat="1" ht="21.75">
      <c r="A5" s="83"/>
      <c r="B5" s="37" t="s">
        <v>408</v>
      </c>
      <c r="C5" s="37" t="s">
        <v>409</v>
      </c>
      <c r="D5" s="37" t="s">
        <v>410</v>
      </c>
      <c r="E5" s="37" t="s">
        <v>410</v>
      </c>
      <c r="F5" s="37" t="s">
        <v>410</v>
      </c>
      <c r="G5" s="37" t="s">
        <v>410</v>
      </c>
      <c r="H5" s="37" t="s">
        <v>410</v>
      </c>
      <c r="I5" s="37" t="s">
        <v>410</v>
      </c>
      <c r="J5" s="37" t="s">
        <v>410</v>
      </c>
      <c r="K5" s="37" t="s">
        <v>410</v>
      </c>
      <c r="L5" s="37" t="s">
        <v>410</v>
      </c>
      <c r="M5" s="13" t="s">
        <v>410</v>
      </c>
      <c r="N5" s="15" t="s">
        <v>410</v>
      </c>
      <c r="O5" s="34"/>
    </row>
    <row r="6" spans="1:15" s="36" customFormat="1" ht="22.5">
      <c r="A6" s="84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34"/>
    </row>
    <row r="7" spans="1:15" s="44" customFormat="1" ht="12.75">
      <c r="A7" s="41" t="s">
        <v>476</v>
      </c>
      <c r="B7" s="57">
        <v>192887018</v>
      </c>
      <c r="C7" s="57">
        <v>7487650</v>
      </c>
      <c r="D7" s="57">
        <v>28713736</v>
      </c>
      <c r="E7" s="57">
        <v>12185000</v>
      </c>
      <c r="F7" s="57">
        <v>3005577</v>
      </c>
      <c r="G7" s="57">
        <v>2256566</v>
      </c>
      <c r="H7" s="57">
        <v>397486</v>
      </c>
      <c r="I7" s="57">
        <v>615500</v>
      </c>
      <c r="J7" s="57">
        <v>18638</v>
      </c>
      <c r="K7" s="57">
        <v>1516641</v>
      </c>
      <c r="L7" s="57">
        <v>4590239</v>
      </c>
      <c r="M7" s="57">
        <v>848045</v>
      </c>
      <c r="N7" s="58">
        <v>3280044</v>
      </c>
      <c r="O7" s="34"/>
    </row>
    <row r="8" spans="1:15" s="44" customFormat="1" ht="12.75">
      <c r="A8" s="17" t="s">
        <v>477</v>
      </c>
      <c r="B8" s="59">
        <v>2465875</v>
      </c>
      <c r="C8" s="59">
        <v>369290</v>
      </c>
      <c r="D8" s="59">
        <v>3198450</v>
      </c>
      <c r="E8" s="59">
        <v>1842340</v>
      </c>
      <c r="F8" s="59">
        <v>567967</v>
      </c>
      <c r="G8" s="59">
        <v>287304</v>
      </c>
      <c r="H8" s="59">
        <v>25046</v>
      </c>
      <c r="I8" s="59">
        <v>103517</v>
      </c>
      <c r="J8" s="59">
        <v>8305</v>
      </c>
      <c r="K8" s="59">
        <v>377</v>
      </c>
      <c r="L8" s="59">
        <v>103582</v>
      </c>
      <c r="M8" s="59">
        <v>4682</v>
      </c>
      <c r="N8" s="60">
        <v>255330</v>
      </c>
      <c r="O8" s="34"/>
    </row>
    <row r="9" spans="1:15" ht="12.75">
      <c r="A9" s="17" t="s">
        <v>478</v>
      </c>
      <c r="B9" s="59">
        <v>4971726</v>
      </c>
      <c r="C9" s="59">
        <v>135095</v>
      </c>
      <c r="D9" s="59">
        <v>1675706</v>
      </c>
      <c r="E9" s="59">
        <v>637028</v>
      </c>
      <c r="F9" s="59">
        <v>378675</v>
      </c>
      <c r="G9" s="59">
        <v>105612</v>
      </c>
      <c r="H9" s="59">
        <v>253555</v>
      </c>
      <c r="I9" s="59">
        <v>161925</v>
      </c>
      <c r="J9" s="59">
        <v>0</v>
      </c>
      <c r="K9" s="59">
        <v>4146</v>
      </c>
      <c r="L9" s="59">
        <v>134765</v>
      </c>
      <c r="M9" s="59">
        <v>0</v>
      </c>
      <c r="N9" s="60">
        <v>0</v>
      </c>
      <c r="O9" s="34"/>
    </row>
    <row r="10" spans="1:15" s="44" customFormat="1" ht="12.75">
      <c r="A10" s="17" t="s">
        <v>479</v>
      </c>
      <c r="B10" s="59">
        <v>7778875</v>
      </c>
      <c r="C10" s="59">
        <v>849136</v>
      </c>
      <c r="D10" s="59">
        <v>4417211</v>
      </c>
      <c r="E10" s="59">
        <v>1967455</v>
      </c>
      <c r="F10" s="59">
        <v>108690</v>
      </c>
      <c r="G10" s="59">
        <v>662853</v>
      </c>
      <c r="H10" s="59">
        <v>18021</v>
      </c>
      <c r="I10" s="59">
        <v>19493</v>
      </c>
      <c r="J10" s="59">
        <v>2840</v>
      </c>
      <c r="K10" s="59">
        <v>696803</v>
      </c>
      <c r="L10" s="59">
        <v>693510</v>
      </c>
      <c r="M10" s="59">
        <v>33237</v>
      </c>
      <c r="N10" s="60">
        <v>214309</v>
      </c>
      <c r="O10" s="34"/>
    </row>
    <row r="11" spans="1:15" ht="12.75">
      <c r="A11" s="17" t="s">
        <v>480</v>
      </c>
      <c r="B11" s="59">
        <v>7908383</v>
      </c>
      <c r="C11" s="59">
        <v>852027</v>
      </c>
      <c r="D11" s="59">
        <v>4279977</v>
      </c>
      <c r="E11" s="59">
        <v>2283685</v>
      </c>
      <c r="F11" s="59">
        <v>890895</v>
      </c>
      <c r="G11" s="59">
        <v>0</v>
      </c>
      <c r="H11" s="59">
        <v>1910</v>
      </c>
      <c r="I11" s="59">
        <v>67728</v>
      </c>
      <c r="J11" s="59">
        <v>0</v>
      </c>
      <c r="K11" s="59">
        <v>71521</v>
      </c>
      <c r="L11" s="59">
        <v>443390</v>
      </c>
      <c r="M11" s="59">
        <v>0</v>
      </c>
      <c r="N11" s="60">
        <v>520848</v>
      </c>
      <c r="O11" s="34"/>
    </row>
    <row r="12" spans="1:15" ht="12.75">
      <c r="A12" s="17" t="s">
        <v>481</v>
      </c>
      <c r="B12" s="59">
        <v>7840793</v>
      </c>
      <c r="C12" s="59">
        <v>875900</v>
      </c>
      <c r="D12" s="59">
        <v>2475160</v>
      </c>
      <c r="E12" s="59">
        <v>1215649</v>
      </c>
      <c r="F12" s="59">
        <v>84615</v>
      </c>
      <c r="G12" s="59">
        <v>465009</v>
      </c>
      <c r="H12" s="59">
        <v>3796</v>
      </c>
      <c r="I12" s="59">
        <v>66507</v>
      </c>
      <c r="J12" s="59">
        <v>0</v>
      </c>
      <c r="K12" s="59">
        <v>272951</v>
      </c>
      <c r="L12" s="59">
        <v>152459</v>
      </c>
      <c r="M12" s="59">
        <v>0</v>
      </c>
      <c r="N12" s="60">
        <v>214174</v>
      </c>
      <c r="O12" s="34"/>
    </row>
    <row r="13" spans="1:15" ht="12.75">
      <c r="A13" s="17" t="s">
        <v>482</v>
      </c>
      <c r="B13" s="59">
        <v>32643145</v>
      </c>
      <c r="C13" s="59">
        <v>630599</v>
      </c>
      <c r="D13" s="59">
        <v>2979077</v>
      </c>
      <c r="E13" s="59">
        <v>1745200</v>
      </c>
      <c r="F13" s="59">
        <v>424987</v>
      </c>
      <c r="G13" s="59">
        <v>174997</v>
      </c>
      <c r="H13" s="59">
        <v>30439</v>
      </c>
      <c r="I13" s="59">
        <v>39136</v>
      </c>
      <c r="J13" s="59">
        <v>0</v>
      </c>
      <c r="K13" s="59">
        <v>122830</v>
      </c>
      <c r="L13" s="59">
        <v>345826</v>
      </c>
      <c r="M13" s="59">
        <v>9580</v>
      </c>
      <c r="N13" s="60">
        <v>86082</v>
      </c>
      <c r="O13" s="34"/>
    </row>
    <row r="14" spans="1:15" ht="12.75">
      <c r="A14" s="19" t="s">
        <v>483</v>
      </c>
      <c r="B14" s="61">
        <v>120577922</v>
      </c>
      <c r="C14" s="61">
        <v>3483247</v>
      </c>
      <c r="D14" s="61">
        <v>8360631</v>
      </c>
      <c r="E14" s="61">
        <v>2453195</v>
      </c>
      <c r="F14" s="61">
        <v>545716</v>
      </c>
      <c r="G14" s="61">
        <v>330643</v>
      </c>
      <c r="H14" s="61">
        <v>60058</v>
      </c>
      <c r="I14" s="61">
        <v>147046</v>
      </c>
      <c r="J14" s="61">
        <v>7493</v>
      </c>
      <c r="K14" s="61">
        <v>332570</v>
      </c>
      <c r="L14" s="61">
        <v>1795827</v>
      </c>
      <c r="M14" s="61">
        <v>799050</v>
      </c>
      <c r="N14" s="62">
        <v>1889033</v>
      </c>
      <c r="O14" s="34"/>
    </row>
    <row r="15" spans="1:15" ht="12.75">
      <c r="A15" s="19" t="s">
        <v>484</v>
      </c>
      <c r="B15" s="61">
        <v>2207130</v>
      </c>
      <c r="C15" s="61">
        <v>195989</v>
      </c>
      <c r="D15" s="61">
        <v>511479</v>
      </c>
      <c r="E15" s="61">
        <v>148925</v>
      </c>
      <c r="F15" s="61">
        <v>8990</v>
      </c>
      <c r="G15" s="61">
        <v>2110</v>
      </c>
      <c r="H15" s="61">
        <v>3716</v>
      </c>
      <c r="I15" s="61">
        <v>16738</v>
      </c>
      <c r="J15" s="61">
        <v>0</v>
      </c>
      <c r="K15" s="61">
        <v>32028</v>
      </c>
      <c r="L15" s="61">
        <v>10504</v>
      </c>
      <c r="M15" s="61">
        <v>24495</v>
      </c>
      <c r="N15" s="62">
        <v>263973</v>
      </c>
      <c r="O15" s="34"/>
    </row>
    <row r="16" spans="1:15" ht="12.75">
      <c r="A16" s="19" t="s">
        <v>485</v>
      </c>
      <c r="B16" s="61">
        <v>2325410</v>
      </c>
      <c r="C16" s="61">
        <v>260686</v>
      </c>
      <c r="D16" s="61">
        <v>1278202</v>
      </c>
      <c r="E16" s="61">
        <v>419654</v>
      </c>
      <c r="F16" s="61">
        <v>135274</v>
      </c>
      <c r="G16" s="61">
        <v>196382</v>
      </c>
      <c r="H16" s="61">
        <v>4565</v>
      </c>
      <c r="I16" s="61">
        <v>6786</v>
      </c>
      <c r="J16" s="61">
        <v>0</v>
      </c>
      <c r="K16" s="61">
        <v>219537</v>
      </c>
      <c r="L16" s="61">
        <v>141866</v>
      </c>
      <c r="M16" s="61">
        <v>154048</v>
      </c>
      <c r="N16" s="62">
        <v>90</v>
      </c>
      <c r="O16" s="34"/>
    </row>
    <row r="17" spans="1:15" ht="12.75">
      <c r="A17" s="19" t="s">
        <v>486</v>
      </c>
      <c r="B17" s="61">
        <v>2352936</v>
      </c>
      <c r="C17" s="61">
        <v>174919</v>
      </c>
      <c r="D17" s="61">
        <v>555178</v>
      </c>
      <c r="E17" s="61">
        <v>179027</v>
      </c>
      <c r="F17" s="61">
        <v>41654</v>
      </c>
      <c r="G17" s="61">
        <v>0</v>
      </c>
      <c r="H17" s="61">
        <v>11603</v>
      </c>
      <c r="I17" s="61">
        <v>6888</v>
      </c>
      <c r="J17" s="61">
        <v>0</v>
      </c>
      <c r="K17" s="61">
        <v>3633</v>
      </c>
      <c r="L17" s="61">
        <v>12413</v>
      </c>
      <c r="M17" s="61">
        <v>6758</v>
      </c>
      <c r="N17" s="62">
        <v>293202</v>
      </c>
      <c r="O17" s="34"/>
    </row>
    <row r="18" spans="1:15" ht="12.75">
      <c r="A18" s="19" t="s">
        <v>487</v>
      </c>
      <c r="B18" s="61">
        <v>6107636</v>
      </c>
      <c r="C18" s="61">
        <v>741281</v>
      </c>
      <c r="D18" s="61">
        <v>1403642</v>
      </c>
      <c r="E18" s="61">
        <v>404876</v>
      </c>
      <c r="F18" s="61">
        <v>15777</v>
      </c>
      <c r="G18" s="61">
        <v>77731</v>
      </c>
      <c r="H18" s="61">
        <v>4151</v>
      </c>
      <c r="I18" s="61">
        <v>5803</v>
      </c>
      <c r="J18" s="61">
        <v>0</v>
      </c>
      <c r="K18" s="61">
        <v>7926</v>
      </c>
      <c r="L18" s="61">
        <v>774074</v>
      </c>
      <c r="M18" s="61">
        <v>103355</v>
      </c>
      <c r="N18" s="62">
        <v>9949</v>
      </c>
      <c r="O18" s="34"/>
    </row>
    <row r="19" spans="1:15" ht="12.75">
      <c r="A19" s="19" t="s">
        <v>488</v>
      </c>
      <c r="B19" s="61">
        <v>3584563</v>
      </c>
      <c r="C19" s="61">
        <v>271473</v>
      </c>
      <c r="D19" s="61">
        <v>510080</v>
      </c>
      <c r="E19" s="61">
        <v>148182</v>
      </c>
      <c r="F19" s="61">
        <v>5789</v>
      </c>
      <c r="G19" s="61">
        <v>21869</v>
      </c>
      <c r="H19" s="61">
        <v>3730</v>
      </c>
      <c r="I19" s="61">
        <v>1449</v>
      </c>
      <c r="J19" s="61">
        <v>0</v>
      </c>
      <c r="K19" s="61">
        <v>6286</v>
      </c>
      <c r="L19" s="61">
        <v>42942</v>
      </c>
      <c r="M19" s="61">
        <v>89696</v>
      </c>
      <c r="N19" s="62">
        <v>190137</v>
      </c>
      <c r="O19" s="34"/>
    </row>
    <row r="20" spans="1:15" ht="12.75">
      <c r="A20" s="19" t="s">
        <v>489</v>
      </c>
      <c r="B20" s="61">
        <v>84934402</v>
      </c>
      <c r="C20" s="61">
        <v>593585</v>
      </c>
      <c r="D20" s="61">
        <v>1020046</v>
      </c>
      <c r="E20" s="61">
        <v>210711</v>
      </c>
      <c r="F20" s="61">
        <v>45756</v>
      </c>
      <c r="G20" s="61">
        <v>976</v>
      </c>
      <c r="H20" s="61">
        <v>2704</v>
      </c>
      <c r="I20" s="61">
        <v>17870</v>
      </c>
      <c r="J20" s="61">
        <v>0</v>
      </c>
      <c r="K20" s="61">
        <v>13738</v>
      </c>
      <c r="L20" s="61">
        <v>25484</v>
      </c>
      <c r="M20" s="61">
        <v>117298</v>
      </c>
      <c r="N20" s="62">
        <v>585509</v>
      </c>
      <c r="O20" s="34"/>
    </row>
    <row r="21" spans="1:15" ht="12.75">
      <c r="A21" s="19" t="s">
        <v>490</v>
      </c>
      <c r="B21" s="61">
        <v>6774956</v>
      </c>
      <c r="C21" s="61">
        <v>354720</v>
      </c>
      <c r="D21" s="61">
        <v>630494</v>
      </c>
      <c r="E21" s="61">
        <v>108050</v>
      </c>
      <c r="F21" s="61">
        <v>8746</v>
      </c>
      <c r="G21" s="61">
        <v>0</v>
      </c>
      <c r="H21" s="61">
        <v>0</v>
      </c>
      <c r="I21" s="61">
        <v>0</v>
      </c>
      <c r="J21" s="61">
        <v>371</v>
      </c>
      <c r="K21" s="61">
        <v>0</v>
      </c>
      <c r="L21" s="61">
        <v>443348</v>
      </c>
      <c r="M21" s="61">
        <v>69439</v>
      </c>
      <c r="N21" s="62">
        <v>540</v>
      </c>
      <c r="O21" s="34"/>
    </row>
    <row r="22" spans="1:15" ht="12.75">
      <c r="A22" s="19" t="s">
        <v>491</v>
      </c>
      <c r="B22" s="61">
        <v>6444392</v>
      </c>
      <c r="C22" s="61">
        <v>536965</v>
      </c>
      <c r="D22" s="61">
        <v>1039709</v>
      </c>
      <c r="E22" s="61">
        <v>310194</v>
      </c>
      <c r="F22" s="61">
        <v>6563</v>
      </c>
      <c r="G22" s="61">
        <v>2192</v>
      </c>
      <c r="H22" s="61">
        <v>7682</v>
      </c>
      <c r="I22" s="61">
        <v>4417</v>
      </c>
      <c r="J22" s="61">
        <v>0</v>
      </c>
      <c r="K22" s="61">
        <v>9012</v>
      </c>
      <c r="L22" s="61">
        <v>276159</v>
      </c>
      <c r="M22" s="61">
        <v>92953</v>
      </c>
      <c r="N22" s="62">
        <v>330537</v>
      </c>
      <c r="O22" s="34"/>
    </row>
    <row r="23" spans="1:15" s="44" customFormat="1" ht="12.75">
      <c r="A23" s="19" t="s">
        <v>492</v>
      </c>
      <c r="B23" s="61">
        <v>1357948</v>
      </c>
      <c r="C23" s="61">
        <v>59547</v>
      </c>
      <c r="D23" s="61">
        <v>149348</v>
      </c>
      <c r="E23" s="61">
        <v>44395</v>
      </c>
      <c r="F23" s="61">
        <v>42938</v>
      </c>
      <c r="G23" s="61">
        <v>0</v>
      </c>
      <c r="H23" s="61">
        <v>4086</v>
      </c>
      <c r="I23" s="61">
        <v>4473</v>
      </c>
      <c r="J23" s="61">
        <v>7122</v>
      </c>
      <c r="K23" s="61">
        <v>2492</v>
      </c>
      <c r="L23" s="61">
        <v>8185</v>
      </c>
      <c r="M23" s="61">
        <v>151</v>
      </c>
      <c r="N23" s="62">
        <v>35506</v>
      </c>
      <c r="O23" s="34"/>
    </row>
    <row r="24" spans="1:15" ht="12.75">
      <c r="A24" s="19" t="s">
        <v>493</v>
      </c>
      <c r="B24" s="61">
        <v>2301559</v>
      </c>
      <c r="C24" s="61">
        <v>83890</v>
      </c>
      <c r="D24" s="61">
        <v>253831</v>
      </c>
      <c r="E24" s="61">
        <v>75417</v>
      </c>
      <c r="F24" s="61">
        <v>89245</v>
      </c>
      <c r="G24" s="61">
        <v>557</v>
      </c>
      <c r="H24" s="61">
        <v>12640</v>
      </c>
      <c r="I24" s="61">
        <v>4226</v>
      </c>
      <c r="J24" s="61">
        <v>0</v>
      </c>
      <c r="K24" s="61">
        <v>4693</v>
      </c>
      <c r="L24" s="61">
        <v>1784</v>
      </c>
      <c r="M24" s="61">
        <v>8364</v>
      </c>
      <c r="N24" s="62">
        <v>56905</v>
      </c>
      <c r="O24" s="34"/>
    </row>
    <row r="25" spans="1:15" ht="12.75">
      <c r="A25" s="19" t="s">
        <v>494</v>
      </c>
      <c r="B25" s="61">
        <v>346358</v>
      </c>
      <c r="C25" s="61">
        <v>39041</v>
      </c>
      <c r="D25" s="61">
        <v>94970</v>
      </c>
      <c r="E25" s="61">
        <v>16526</v>
      </c>
      <c r="F25" s="61">
        <v>4148</v>
      </c>
      <c r="G25" s="61">
        <v>0</v>
      </c>
      <c r="H25" s="61">
        <v>0</v>
      </c>
      <c r="I25" s="61">
        <v>0</v>
      </c>
      <c r="J25" s="61">
        <v>0</v>
      </c>
      <c r="K25" s="61">
        <v>452</v>
      </c>
      <c r="L25" s="61">
        <v>3065</v>
      </c>
      <c r="M25" s="61">
        <v>0</v>
      </c>
      <c r="N25" s="62">
        <v>70779</v>
      </c>
      <c r="O25" s="34"/>
    </row>
    <row r="26" spans="1:15" ht="12.75">
      <c r="A26" s="19" t="s">
        <v>495</v>
      </c>
      <c r="B26" s="61">
        <v>436416</v>
      </c>
      <c r="C26" s="61">
        <v>46860</v>
      </c>
      <c r="D26" s="61">
        <v>297127</v>
      </c>
      <c r="E26" s="61">
        <v>130715</v>
      </c>
      <c r="F26" s="61">
        <v>97711</v>
      </c>
      <c r="G26" s="61">
        <v>10065</v>
      </c>
      <c r="H26" s="61">
        <v>1228</v>
      </c>
      <c r="I26" s="61">
        <v>47272</v>
      </c>
      <c r="J26" s="61">
        <v>0</v>
      </c>
      <c r="K26" s="61">
        <v>0</v>
      </c>
      <c r="L26" s="61">
        <v>9408</v>
      </c>
      <c r="M26" s="61">
        <v>728</v>
      </c>
      <c r="N26" s="62">
        <v>0</v>
      </c>
      <c r="O26" s="34"/>
    </row>
    <row r="27" spans="1:15" ht="12.75">
      <c r="A27" s="19" t="s">
        <v>496</v>
      </c>
      <c r="B27" s="61">
        <v>1216266</v>
      </c>
      <c r="C27" s="61">
        <v>66129</v>
      </c>
      <c r="D27" s="61">
        <v>432627</v>
      </c>
      <c r="E27" s="61">
        <v>119454</v>
      </c>
      <c r="F27" s="61">
        <v>32695</v>
      </c>
      <c r="G27" s="61">
        <v>10825</v>
      </c>
      <c r="H27" s="61">
        <v>3953</v>
      </c>
      <c r="I27" s="61">
        <v>23754</v>
      </c>
      <c r="J27" s="61">
        <v>0</v>
      </c>
      <c r="K27" s="61">
        <v>24645</v>
      </c>
      <c r="L27" s="61">
        <v>34219</v>
      </c>
      <c r="M27" s="61">
        <v>131765</v>
      </c>
      <c r="N27" s="62">
        <v>51317</v>
      </c>
      <c r="O27" s="34"/>
    </row>
    <row r="28" spans="1:15" ht="12.75">
      <c r="A28" s="19" t="s">
        <v>497</v>
      </c>
      <c r="B28" s="61">
        <v>187950</v>
      </c>
      <c r="C28" s="61">
        <v>58162</v>
      </c>
      <c r="D28" s="61">
        <v>183898</v>
      </c>
      <c r="E28" s="61">
        <v>137069</v>
      </c>
      <c r="F28" s="61">
        <v>10430</v>
      </c>
      <c r="G28" s="61">
        <v>7936</v>
      </c>
      <c r="H28" s="61">
        <v>0</v>
      </c>
      <c r="I28" s="61">
        <v>7370</v>
      </c>
      <c r="J28" s="61">
        <v>0</v>
      </c>
      <c r="K28" s="61">
        <v>8128</v>
      </c>
      <c r="L28" s="61">
        <v>12376</v>
      </c>
      <c r="M28" s="61">
        <v>0</v>
      </c>
      <c r="N28" s="62">
        <v>589</v>
      </c>
      <c r="O28" s="34"/>
    </row>
    <row r="29" spans="1:15" ht="12.75">
      <c r="A29" s="17" t="s">
        <v>498</v>
      </c>
      <c r="B29" s="59">
        <v>739200</v>
      </c>
      <c r="C29" s="59">
        <v>42862</v>
      </c>
      <c r="D29" s="59">
        <v>121703</v>
      </c>
      <c r="E29" s="59">
        <v>38462</v>
      </c>
      <c r="F29" s="59">
        <v>4032</v>
      </c>
      <c r="G29" s="59">
        <v>0</v>
      </c>
      <c r="H29" s="59">
        <v>3877</v>
      </c>
      <c r="I29" s="59">
        <v>10148</v>
      </c>
      <c r="J29" s="59">
        <v>0</v>
      </c>
      <c r="K29" s="59">
        <v>15443</v>
      </c>
      <c r="L29" s="59">
        <v>45611</v>
      </c>
      <c r="M29" s="59">
        <v>0</v>
      </c>
      <c r="N29" s="60">
        <v>4130</v>
      </c>
      <c r="O29" s="34"/>
    </row>
    <row r="30" spans="1:15" s="44" customFormat="1" ht="12.75">
      <c r="A30" s="19" t="s">
        <v>499</v>
      </c>
      <c r="B30" s="61">
        <v>713419</v>
      </c>
      <c r="C30" s="61">
        <v>37350</v>
      </c>
      <c r="D30" s="61">
        <v>111504</v>
      </c>
      <c r="E30" s="61">
        <v>38462</v>
      </c>
      <c r="F30" s="61">
        <v>4032</v>
      </c>
      <c r="G30" s="61">
        <v>0</v>
      </c>
      <c r="H30" s="61">
        <v>3877</v>
      </c>
      <c r="I30" s="61">
        <v>10148</v>
      </c>
      <c r="J30" s="61">
        <v>0</v>
      </c>
      <c r="K30" s="61">
        <v>15443</v>
      </c>
      <c r="L30" s="61">
        <v>35412</v>
      </c>
      <c r="M30" s="61">
        <v>0</v>
      </c>
      <c r="N30" s="62">
        <v>4130</v>
      </c>
      <c r="O30" s="34"/>
    </row>
    <row r="31" spans="1:15" s="44" customFormat="1" ht="12.75">
      <c r="A31" s="19" t="s">
        <v>500</v>
      </c>
      <c r="B31" s="61">
        <v>25781</v>
      </c>
      <c r="C31" s="61">
        <v>5512</v>
      </c>
      <c r="D31" s="61">
        <v>10199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10199</v>
      </c>
      <c r="M31" s="61">
        <v>0</v>
      </c>
      <c r="N31" s="62">
        <v>0</v>
      </c>
      <c r="O31" s="34"/>
    </row>
    <row r="32" spans="1:15" s="44" customFormat="1" ht="22.5">
      <c r="A32" s="63" t="s">
        <v>455</v>
      </c>
      <c r="B32" s="59">
        <f>B33+B34</f>
        <v>7961099</v>
      </c>
      <c r="C32" s="59">
        <f aca="true" t="shared" si="0" ref="C32:N32">C33+C34</f>
        <v>249494</v>
      </c>
      <c r="D32" s="59">
        <f t="shared" si="0"/>
        <v>1205821</v>
      </c>
      <c r="E32" s="59">
        <f t="shared" si="0"/>
        <v>1986</v>
      </c>
      <c r="F32" s="59">
        <f t="shared" si="0"/>
        <v>0</v>
      </c>
      <c r="G32" s="59">
        <f t="shared" si="0"/>
        <v>230148</v>
      </c>
      <c r="H32" s="59">
        <f t="shared" si="0"/>
        <v>784</v>
      </c>
      <c r="I32" s="59">
        <f t="shared" si="0"/>
        <v>0</v>
      </c>
      <c r="J32" s="59">
        <f t="shared" si="0"/>
        <v>0</v>
      </c>
      <c r="K32" s="59">
        <f t="shared" si="0"/>
        <v>0</v>
      </c>
      <c r="L32" s="59">
        <f t="shared" si="0"/>
        <v>875269</v>
      </c>
      <c r="M32" s="59">
        <f t="shared" si="0"/>
        <v>1496</v>
      </c>
      <c r="N32" s="60">
        <f t="shared" si="0"/>
        <v>96138</v>
      </c>
      <c r="O32" s="34"/>
    </row>
    <row r="33" spans="1:15" ht="24">
      <c r="A33" s="72" t="s">
        <v>518</v>
      </c>
      <c r="B33" s="73">
        <v>6284</v>
      </c>
      <c r="C33" s="73">
        <v>848</v>
      </c>
      <c r="D33" s="73">
        <v>1695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1496</v>
      </c>
      <c r="N33" s="74">
        <v>199</v>
      </c>
      <c r="O33" s="34"/>
    </row>
    <row r="34" spans="1:15" s="44" customFormat="1" ht="12.75">
      <c r="A34" s="76" t="s">
        <v>519</v>
      </c>
      <c r="B34" s="73">
        <v>7954815</v>
      </c>
      <c r="C34" s="73">
        <v>248646</v>
      </c>
      <c r="D34" s="73">
        <v>1204126</v>
      </c>
      <c r="E34" s="73">
        <v>1986</v>
      </c>
      <c r="F34" s="73">
        <v>0</v>
      </c>
      <c r="G34" s="73">
        <v>230148</v>
      </c>
      <c r="H34" s="73">
        <v>784</v>
      </c>
      <c r="I34" s="73">
        <v>0</v>
      </c>
      <c r="J34" s="73">
        <v>0</v>
      </c>
      <c r="K34" s="73">
        <v>0</v>
      </c>
      <c r="L34" s="73">
        <v>875269</v>
      </c>
      <c r="M34" s="73">
        <v>0</v>
      </c>
      <c r="N34" s="74">
        <v>95939</v>
      </c>
      <c r="O34" s="34"/>
    </row>
    <row r="35" ht="12.75">
      <c r="A35" s="64" t="s">
        <v>501</v>
      </c>
    </row>
    <row r="36" ht="12.75">
      <c r="A36" s="50" t="s">
        <v>1</v>
      </c>
    </row>
    <row r="37" spans="1:15" ht="24" customHeight="1">
      <c r="A37" s="85" t="s">
        <v>503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55"/>
    </row>
    <row r="38" spans="2:4" ht="12.75">
      <c r="B38" s="47"/>
      <c r="D38" s="47"/>
    </row>
    <row r="39" spans="1:14" ht="14.25" customHeight="1" hidden="1">
      <c r="A39" s="65" t="s">
        <v>456</v>
      </c>
      <c r="B39" s="66">
        <f>B7-SUM(B8:B14)-B29-B33-B34</f>
        <v>0</v>
      </c>
      <c r="C39" s="66">
        <f aca="true" t="shared" si="1" ref="C39:N39">C7-SUM(C8:C14)-C29-C33-C34</f>
        <v>0</v>
      </c>
      <c r="D39" s="66">
        <f t="shared" si="1"/>
        <v>0</v>
      </c>
      <c r="E39" s="66">
        <f t="shared" si="1"/>
        <v>0</v>
      </c>
      <c r="F39" s="66">
        <f t="shared" si="1"/>
        <v>0</v>
      </c>
      <c r="G39" s="66">
        <f t="shared" si="1"/>
        <v>0</v>
      </c>
      <c r="H39" s="66">
        <f t="shared" si="1"/>
        <v>0</v>
      </c>
      <c r="I39" s="66">
        <f t="shared" si="1"/>
        <v>0</v>
      </c>
      <c r="J39" s="66">
        <f t="shared" si="1"/>
        <v>0</v>
      </c>
      <c r="K39" s="66">
        <f t="shared" si="1"/>
        <v>0</v>
      </c>
      <c r="L39" s="66">
        <f t="shared" si="1"/>
        <v>0</v>
      </c>
      <c r="M39" s="66">
        <f t="shared" si="1"/>
        <v>0</v>
      </c>
      <c r="N39" s="66">
        <f t="shared" si="1"/>
        <v>0</v>
      </c>
    </row>
    <row r="40" spans="1:14" ht="14.25" customHeight="1" hidden="1">
      <c r="A40" s="65" t="s">
        <v>457</v>
      </c>
      <c r="B40" s="66">
        <f>B14-SUM(B15:B28)</f>
        <v>0</v>
      </c>
      <c r="C40" s="66">
        <f aca="true" t="shared" si="2" ref="C40:N40">C14-SUM(C15:C28)</f>
        <v>0</v>
      </c>
      <c r="D40" s="66">
        <f t="shared" si="2"/>
        <v>0</v>
      </c>
      <c r="E40" s="66">
        <f t="shared" si="2"/>
        <v>0</v>
      </c>
      <c r="F40" s="66">
        <f t="shared" si="2"/>
        <v>0</v>
      </c>
      <c r="G40" s="66">
        <f t="shared" si="2"/>
        <v>0</v>
      </c>
      <c r="H40" s="66">
        <f t="shared" si="2"/>
        <v>0</v>
      </c>
      <c r="I40" s="66">
        <f t="shared" si="2"/>
        <v>0</v>
      </c>
      <c r="J40" s="66">
        <f t="shared" si="2"/>
        <v>0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</row>
    <row r="41" spans="1:14" ht="14.25" customHeight="1" hidden="1">
      <c r="A41" s="65" t="s">
        <v>458</v>
      </c>
      <c r="B41" s="66">
        <f aca="true" t="shared" si="3" ref="B41:N41">B29-B30-B31</f>
        <v>0</v>
      </c>
      <c r="C41" s="66">
        <f t="shared" si="3"/>
        <v>0</v>
      </c>
      <c r="D41" s="66">
        <f t="shared" si="3"/>
        <v>0</v>
      </c>
      <c r="E41" s="66">
        <f t="shared" si="3"/>
        <v>0</v>
      </c>
      <c r="F41" s="66">
        <f t="shared" si="3"/>
        <v>0</v>
      </c>
      <c r="G41" s="66">
        <f t="shared" si="3"/>
        <v>0</v>
      </c>
      <c r="H41" s="66">
        <f t="shared" si="3"/>
        <v>0</v>
      </c>
      <c r="I41" s="66">
        <f t="shared" si="3"/>
        <v>0</v>
      </c>
      <c r="J41" s="66">
        <f t="shared" si="3"/>
        <v>0</v>
      </c>
      <c r="K41" s="66">
        <f t="shared" si="3"/>
        <v>0</v>
      </c>
      <c r="L41" s="66">
        <f t="shared" si="3"/>
        <v>0</v>
      </c>
      <c r="M41" s="66">
        <f t="shared" si="3"/>
        <v>0</v>
      </c>
      <c r="N41" s="66">
        <f t="shared" si="3"/>
        <v>0</v>
      </c>
    </row>
    <row r="42" spans="1:14" ht="14.25" customHeight="1" hidden="1">
      <c r="A42" s="67" t="s">
        <v>502</v>
      </c>
      <c r="B42" s="66">
        <f>B7-'年月Monthly'!B275</f>
        <v>0</v>
      </c>
      <c r="C42" s="66">
        <f>C7-'年月Monthly'!C275</f>
        <v>0</v>
      </c>
      <c r="D42" s="66">
        <f>D7-'年月Monthly'!D275</f>
        <v>0</v>
      </c>
      <c r="E42" s="66">
        <f>E7-'年月Monthly'!E275</f>
        <v>0</v>
      </c>
      <c r="F42" s="66">
        <f>F7-'年月Monthly'!F275</f>
        <v>0</v>
      </c>
      <c r="G42" s="66">
        <f>G7-'年月Monthly'!G275</f>
        <v>0</v>
      </c>
      <c r="H42" s="66">
        <f>H7-'年月Monthly'!H275</f>
        <v>0</v>
      </c>
      <c r="I42" s="66">
        <f>I7-'年月Monthly'!I275</f>
        <v>0</v>
      </c>
      <c r="J42" s="66">
        <f>J7-'年月Monthly'!J275</f>
        <v>0</v>
      </c>
      <c r="K42" s="66">
        <f>K7-'年月Monthly'!K275</f>
        <v>0</v>
      </c>
      <c r="L42" s="66">
        <f>L7-'年月Monthly'!L275</f>
        <v>0</v>
      </c>
      <c r="M42" s="66">
        <f>M7-'年月Monthly'!M275</f>
        <v>0</v>
      </c>
      <c r="N42" s="66">
        <f>N7-'年月Monthly'!N275</f>
        <v>0</v>
      </c>
    </row>
    <row r="43" ht="15.75" customHeight="1"/>
  </sheetData>
  <sheetProtection/>
  <mergeCells count="5">
    <mergeCell ref="A3:A6"/>
    <mergeCell ref="B3:D4"/>
    <mergeCell ref="E3:L3"/>
    <mergeCell ref="M3:N3"/>
    <mergeCell ref="A37:N37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33" customWidth="1"/>
    <col min="2" max="2" width="10.00390625" style="33" bestFit="1" customWidth="1"/>
    <col min="3" max="3" width="8.625" style="33" customWidth="1"/>
    <col min="4" max="5" width="9.125" style="33" customWidth="1"/>
    <col min="6" max="8" width="8.875" style="33" customWidth="1"/>
    <col min="9" max="10" width="12.375" style="33" customWidth="1"/>
    <col min="11" max="13" width="9.75390625" style="33" bestFit="1" customWidth="1"/>
    <col min="14" max="14" width="10.875" style="33" customWidth="1"/>
    <col min="15" max="15" width="11.75390625" style="33" bestFit="1" customWidth="1"/>
    <col min="16" max="16384" width="9.00390625" style="33" customWidth="1"/>
  </cols>
  <sheetData>
    <row r="1" spans="1:15" ht="16.5">
      <c r="A1" s="32" t="s">
        <v>393</v>
      </c>
      <c r="O1" s="34"/>
    </row>
    <row r="2" spans="1:15" ht="12" customHeight="1">
      <c r="A2" s="68" t="s">
        <v>508</v>
      </c>
      <c r="N2" s="35"/>
      <c r="O2" s="34"/>
    </row>
    <row r="3" spans="1:15" ht="12.75">
      <c r="A3" s="82" t="s">
        <v>459</v>
      </c>
      <c r="B3" s="80" t="s">
        <v>395</v>
      </c>
      <c r="C3" s="80"/>
      <c r="D3" s="80"/>
      <c r="E3" s="80" t="s">
        <v>396</v>
      </c>
      <c r="F3" s="80"/>
      <c r="G3" s="80"/>
      <c r="H3" s="80"/>
      <c r="I3" s="80"/>
      <c r="J3" s="80"/>
      <c r="K3" s="80"/>
      <c r="L3" s="80"/>
      <c r="M3" s="80" t="s">
        <v>397</v>
      </c>
      <c r="N3" s="81"/>
      <c r="O3" s="34"/>
    </row>
    <row r="4" spans="1:15" s="36" customFormat="1" ht="33.75">
      <c r="A4" s="83"/>
      <c r="B4" s="80"/>
      <c r="C4" s="80"/>
      <c r="D4" s="80"/>
      <c r="E4" s="13" t="s">
        <v>398</v>
      </c>
      <c r="F4" s="13" t="s">
        <v>399</v>
      </c>
      <c r="G4" s="13" t="s">
        <v>400</v>
      </c>
      <c r="H4" s="13" t="s">
        <v>401</v>
      </c>
      <c r="I4" s="13" t="s">
        <v>402</v>
      </c>
      <c r="J4" s="13" t="s">
        <v>403</v>
      </c>
      <c r="K4" s="13" t="s">
        <v>404</v>
      </c>
      <c r="L4" s="13" t="s">
        <v>405</v>
      </c>
      <c r="M4" s="13" t="s">
        <v>406</v>
      </c>
      <c r="N4" s="15" t="s">
        <v>407</v>
      </c>
      <c r="O4" s="34"/>
    </row>
    <row r="5" spans="1:15" s="36" customFormat="1" ht="21.75">
      <c r="A5" s="83"/>
      <c r="B5" s="37" t="s">
        <v>408</v>
      </c>
      <c r="C5" s="37" t="s">
        <v>409</v>
      </c>
      <c r="D5" s="37" t="s">
        <v>410</v>
      </c>
      <c r="E5" s="37" t="s">
        <v>410</v>
      </c>
      <c r="F5" s="37" t="s">
        <v>410</v>
      </c>
      <c r="G5" s="37" t="s">
        <v>410</v>
      </c>
      <c r="H5" s="37" t="s">
        <v>410</v>
      </c>
      <c r="I5" s="37" t="s">
        <v>410</v>
      </c>
      <c r="J5" s="37" t="s">
        <v>410</v>
      </c>
      <c r="K5" s="37" t="s">
        <v>410</v>
      </c>
      <c r="L5" s="37" t="s">
        <v>410</v>
      </c>
      <c r="M5" s="13" t="s">
        <v>410</v>
      </c>
      <c r="N5" s="15" t="s">
        <v>410</v>
      </c>
      <c r="O5" s="34"/>
    </row>
    <row r="6" spans="1:15" s="36" customFormat="1" ht="22.5">
      <c r="A6" s="84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34"/>
    </row>
    <row r="7" spans="1:15" s="44" customFormat="1" ht="12.75">
      <c r="A7" s="41" t="s">
        <v>476</v>
      </c>
      <c r="B7" s="57">
        <v>152516711</v>
      </c>
      <c r="C7" s="57">
        <v>7664826</v>
      </c>
      <c r="D7" s="57">
        <v>28022718</v>
      </c>
      <c r="E7" s="57">
        <v>11254720</v>
      </c>
      <c r="F7" s="57">
        <v>3026490</v>
      </c>
      <c r="G7" s="57">
        <v>3150864</v>
      </c>
      <c r="H7" s="57">
        <v>204228</v>
      </c>
      <c r="I7" s="57">
        <v>885208</v>
      </c>
      <c r="J7" s="57">
        <v>23953</v>
      </c>
      <c r="K7" s="57">
        <v>1458447</v>
      </c>
      <c r="L7" s="57">
        <v>4109555</v>
      </c>
      <c r="M7" s="57">
        <v>831817</v>
      </c>
      <c r="N7" s="58">
        <v>3077436</v>
      </c>
      <c r="O7" s="34"/>
    </row>
    <row r="8" spans="1:15" s="44" customFormat="1" ht="12.75">
      <c r="A8" s="17" t="s">
        <v>477</v>
      </c>
      <c r="B8" s="59">
        <v>2955020</v>
      </c>
      <c r="C8" s="59">
        <v>360033</v>
      </c>
      <c r="D8" s="59">
        <v>3582259</v>
      </c>
      <c r="E8" s="59">
        <v>2129594</v>
      </c>
      <c r="F8" s="59">
        <v>407182</v>
      </c>
      <c r="G8" s="59">
        <v>484282</v>
      </c>
      <c r="H8" s="59">
        <v>18346</v>
      </c>
      <c r="I8" s="59">
        <v>123364</v>
      </c>
      <c r="J8" s="59">
        <v>7007</v>
      </c>
      <c r="K8" s="59">
        <v>937</v>
      </c>
      <c r="L8" s="59">
        <v>243267</v>
      </c>
      <c r="M8" s="59">
        <v>5961</v>
      </c>
      <c r="N8" s="60">
        <v>162319</v>
      </c>
      <c r="O8" s="34"/>
    </row>
    <row r="9" spans="1:15" ht="12.75">
      <c r="A9" s="17" t="s">
        <v>478</v>
      </c>
      <c r="B9" s="59">
        <v>1578085</v>
      </c>
      <c r="C9" s="59">
        <v>116453</v>
      </c>
      <c r="D9" s="59">
        <v>1533063</v>
      </c>
      <c r="E9" s="59">
        <v>607143</v>
      </c>
      <c r="F9" s="59">
        <v>438132</v>
      </c>
      <c r="G9" s="59">
        <v>213174</v>
      </c>
      <c r="H9" s="59">
        <v>54775</v>
      </c>
      <c r="I9" s="59">
        <v>174202</v>
      </c>
      <c r="J9" s="59">
        <v>0</v>
      </c>
      <c r="K9" s="59">
        <v>0</v>
      </c>
      <c r="L9" s="59">
        <v>45637</v>
      </c>
      <c r="M9" s="59">
        <v>0</v>
      </c>
      <c r="N9" s="60">
        <v>0</v>
      </c>
      <c r="O9" s="34"/>
    </row>
    <row r="10" spans="1:15" s="44" customFormat="1" ht="12.75">
      <c r="A10" s="17" t="s">
        <v>479</v>
      </c>
      <c r="B10" s="59">
        <v>12420031</v>
      </c>
      <c r="C10" s="59">
        <v>822506</v>
      </c>
      <c r="D10" s="59">
        <v>3824091</v>
      </c>
      <c r="E10" s="59">
        <v>1426114</v>
      </c>
      <c r="F10" s="59">
        <v>516061</v>
      </c>
      <c r="G10" s="59">
        <v>776525</v>
      </c>
      <c r="H10" s="59">
        <v>36226</v>
      </c>
      <c r="I10" s="59">
        <v>68093</v>
      </c>
      <c r="J10" s="59">
        <v>7271</v>
      </c>
      <c r="K10" s="59">
        <v>561396</v>
      </c>
      <c r="L10" s="59">
        <v>207194</v>
      </c>
      <c r="M10" s="59">
        <v>22243</v>
      </c>
      <c r="N10" s="60">
        <v>202968</v>
      </c>
      <c r="O10" s="34"/>
    </row>
    <row r="11" spans="1:15" ht="12.75">
      <c r="A11" s="17" t="s">
        <v>480</v>
      </c>
      <c r="B11" s="59">
        <v>10975146</v>
      </c>
      <c r="C11" s="59">
        <v>752197</v>
      </c>
      <c r="D11" s="59">
        <v>3471907</v>
      </c>
      <c r="E11" s="59">
        <v>1956389</v>
      </c>
      <c r="F11" s="59">
        <v>435266</v>
      </c>
      <c r="G11" s="59">
        <v>0</v>
      </c>
      <c r="H11" s="59">
        <v>52612</v>
      </c>
      <c r="I11" s="59">
        <v>102704</v>
      </c>
      <c r="J11" s="59">
        <v>0</v>
      </c>
      <c r="K11" s="59">
        <v>106710</v>
      </c>
      <c r="L11" s="59">
        <v>406832</v>
      </c>
      <c r="M11" s="59">
        <v>0</v>
      </c>
      <c r="N11" s="60">
        <v>411394</v>
      </c>
      <c r="O11" s="34"/>
    </row>
    <row r="12" spans="1:15" ht="12.75">
      <c r="A12" s="17" t="s">
        <v>481</v>
      </c>
      <c r="B12" s="59">
        <v>8448043</v>
      </c>
      <c r="C12" s="59">
        <v>1060569</v>
      </c>
      <c r="D12" s="59">
        <v>3163456</v>
      </c>
      <c r="E12" s="59">
        <v>1429502</v>
      </c>
      <c r="F12" s="59">
        <v>361298</v>
      </c>
      <c r="G12" s="59">
        <v>466784</v>
      </c>
      <c r="H12" s="59">
        <v>200</v>
      </c>
      <c r="I12" s="59">
        <v>115682</v>
      </c>
      <c r="J12" s="59">
        <v>0</v>
      </c>
      <c r="K12" s="59">
        <v>428011</v>
      </c>
      <c r="L12" s="59">
        <v>208704</v>
      </c>
      <c r="M12" s="59">
        <v>0</v>
      </c>
      <c r="N12" s="60">
        <v>153275</v>
      </c>
      <c r="O12" s="34"/>
    </row>
    <row r="13" spans="1:15" ht="12.75">
      <c r="A13" s="17" t="s">
        <v>482</v>
      </c>
      <c r="B13" s="59">
        <v>17249299</v>
      </c>
      <c r="C13" s="59">
        <v>555658</v>
      </c>
      <c r="D13" s="59">
        <v>2078641</v>
      </c>
      <c r="E13" s="59">
        <v>1088816</v>
      </c>
      <c r="F13" s="59">
        <v>326194</v>
      </c>
      <c r="G13" s="59">
        <v>170791</v>
      </c>
      <c r="H13" s="59">
        <v>3829</v>
      </c>
      <c r="I13" s="59">
        <v>73369</v>
      </c>
      <c r="J13" s="59">
        <v>0</v>
      </c>
      <c r="K13" s="59">
        <v>104641</v>
      </c>
      <c r="L13" s="59">
        <v>269925</v>
      </c>
      <c r="M13" s="59">
        <v>1680</v>
      </c>
      <c r="N13" s="60">
        <v>39396</v>
      </c>
      <c r="O13" s="34"/>
    </row>
    <row r="14" spans="1:15" ht="12.75">
      <c r="A14" s="19" t="s">
        <v>483</v>
      </c>
      <c r="B14" s="61">
        <v>90717955</v>
      </c>
      <c r="C14" s="61">
        <v>3676725</v>
      </c>
      <c r="D14" s="61">
        <v>8706792</v>
      </c>
      <c r="E14" s="61">
        <v>2564703</v>
      </c>
      <c r="F14" s="61">
        <v>540762</v>
      </c>
      <c r="G14" s="61">
        <v>415012</v>
      </c>
      <c r="H14" s="61">
        <v>37205</v>
      </c>
      <c r="I14" s="61">
        <v>218821</v>
      </c>
      <c r="J14" s="61">
        <v>3434</v>
      </c>
      <c r="K14" s="61">
        <v>234050</v>
      </c>
      <c r="L14" s="61">
        <v>1981035</v>
      </c>
      <c r="M14" s="61">
        <v>800682</v>
      </c>
      <c r="N14" s="62">
        <v>1911088</v>
      </c>
      <c r="O14" s="34"/>
    </row>
    <row r="15" spans="1:15" ht="12.75">
      <c r="A15" s="19" t="s">
        <v>484</v>
      </c>
      <c r="B15" s="61">
        <v>3127384</v>
      </c>
      <c r="C15" s="61">
        <v>194037</v>
      </c>
      <c r="D15" s="61">
        <v>596244</v>
      </c>
      <c r="E15" s="61">
        <v>178389</v>
      </c>
      <c r="F15" s="61">
        <v>16135</v>
      </c>
      <c r="G15" s="61">
        <v>13959</v>
      </c>
      <c r="H15" s="61">
        <v>1385</v>
      </c>
      <c r="I15" s="61">
        <v>13515</v>
      </c>
      <c r="J15" s="61">
        <v>0</v>
      </c>
      <c r="K15" s="61">
        <v>30093</v>
      </c>
      <c r="L15" s="61">
        <v>28919</v>
      </c>
      <c r="M15" s="61">
        <v>15791</v>
      </c>
      <c r="N15" s="62">
        <v>298058</v>
      </c>
      <c r="O15" s="34"/>
    </row>
    <row r="16" spans="1:15" ht="12.75">
      <c r="A16" s="19" t="s">
        <v>485</v>
      </c>
      <c r="B16" s="61">
        <v>1644046</v>
      </c>
      <c r="C16" s="61">
        <v>282620</v>
      </c>
      <c r="D16" s="61">
        <v>1415604</v>
      </c>
      <c r="E16" s="61">
        <v>404611</v>
      </c>
      <c r="F16" s="61">
        <v>140893</v>
      </c>
      <c r="G16" s="61">
        <v>312877</v>
      </c>
      <c r="H16" s="61">
        <v>1805</v>
      </c>
      <c r="I16" s="61">
        <v>31731</v>
      </c>
      <c r="J16" s="61">
        <v>0</v>
      </c>
      <c r="K16" s="61">
        <v>115582</v>
      </c>
      <c r="L16" s="61">
        <v>192972</v>
      </c>
      <c r="M16" s="61">
        <v>215133</v>
      </c>
      <c r="N16" s="62">
        <v>0</v>
      </c>
      <c r="O16" s="34"/>
    </row>
    <row r="17" spans="1:15" ht="12.75">
      <c r="A17" s="19" t="s">
        <v>486</v>
      </c>
      <c r="B17" s="61">
        <v>4215334</v>
      </c>
      <c r="C17" s="61">
        <v>194255</v>
      </c>
      <c r="D17" s="61">
        <v>590509</v>
      </c>
      <c r="E17" s="61">
        <v>257043</v>
      </c>
      <c r="F17" s="61">
        <v>12665</v>
      </c>
      <c r="G17" s="61">
        <v>0</v>
      </c>
      <c r="H17" s="61">
        <v>5651</v>
      </c>
      <c r="I17" s="61">
        <v>19279</v>
      </c>
      <c r="J17" s="61">
        <v>0</v>
      </c>
      <c r="K17" s="61">
        <v>3858</v>
      </c>
      <c r="L17" s="61">
        <v>30029</v>
      </c>
      <c r="M17" s="61">
        <v>19434</v>
      </c>
      <c r="N17" s="62">
        <v>242550</v>
      </c>
      <c r="O17" s="34"/>
    </row>
    <row r="18" spans="1:15" ht="12.75">
      <c r="A18" s="19" t="s">
        <v>487</v>
      </c>
      <c r="B18" s="61">
        <v>6267508</v>
      </c>
      <c r="C18" s="61">
        <v>943473</v>
      </c>
      <c r="D18" s="61">
        <v>1731948</v>
      </c>
      <c r="E18" s="61">
        <v>385374</v>
      </c>
      <c r="F18" s="61">
        <v>26589</v>
      </c>
      <c r="G18" s="61">
        <v>55077</v>
      </c>
      <c r="H18" s="61">
        <v>4346</v>
      </c>
      <c r="I18" s="61">
        <v>31313</v>
      </c>
      <c r="J18" s="61">
        <v>0</v>
      </c>
      <c r="K18" s="61">
        <v>3352</v>
      </c>
      <c r="L18" s="61">
        <v>1048198</v>
      </c>
      <c r="M18" s="61">
        <v>136364</v>
      </c>
      <c r="N18" s="62">
        <v>41335</v>
      </c>
      <c r="O18" s="34"/>
    </row>
    <row r="19" spans="1:15" ht="12.75">
      <c r="A19" s="19" t="s">
        <v>488</v>
      </c>
      <c r="B19" s="61">
        <v>1955438</v>
      </c>
      <c r="C19" s="61">
        <v>285932</v>
      </c>
      <c r="D19" s="61">
        <v>519436</v>
      </c>
      <c r="E19" s="61">
        <v>144422</v>
      </c>
      <c r="F19" s="61">
        <v>5359</v>
      </c>
      <c r="G19" s="61">
        <v>6965</v>
      </c>
      <c r="H19" s="61">
        <v>1602</v>
      </c>
      <c r="I19" s="61">
        <v>15566</v>
      </c>
      <c r="J19" s="61">
        <v>0</v>
      </c>
      <c r="K19" s="61">
        <v>12606</v>
      </c>
      <c r="L19" s="61">
        <v>69660</v>
      </c>
      <c r="M19" s="61">
        <v>86212</v>
      </c>
      <c r="N19" s="62">
        <v>177044</v>
      </c>
      <c r="O19" s="34"/>
    </row>
    <row r="20" spans="1:15" ht="12.75">
      <c r="A20" s="19" t="s">
        <v>489</v>
      </c>
      <c r="B20" s="61">
        <v>48020888</v>
      </c>
      <c r="C20" s="61">
        <v>482222</v>
      </c>
      <c r="D20" s="61">
        <v>868741</v>
      </c>
      <c r="E20" s="61">
        <v>211772</v>
      </c>
      <c r="F20" s="61">
        <v>7582</v>
      </c>
      <c r="G20" s="61">
        <v>158</v>
      </c>
      <c r="H20" s="61">
        <v>2689</v>
      </c>
      <c r="I20" s="61">
        <v>10962</v>
      </c>
      <c r="J20" s="61">
        <v>0</v>
      </c>
      <c r="K20" s="61">
        <v>14104</v>
      </c>
      <c r="L20" s="61">
        <v>26183</v>
      </c>
      <c r="M20" s="61">
        <v>118252</v>
      </c>
      <c r="N20" s="62">
        <v>477039</v>
      </c>
      <c r="O20" s="34"/>
    </row>
    <row r="21" spans="1:15" ht="12.75">
      <c r="A21" s="19" t="s">
        <v>490</v>
      </c>
      <c r="B21" s="61">
        <v>3143141</v>
      </c>
      <c r="C21" s="61">
        <v>361335</v>
      </c>
      <c r="D21" s="61">
        <v>597948</v>
      </c>
      <c r="E21" s="61">
        <v>83382</v>
      </c>
      <c r="F21" s="61">
        <v>5023</v>
      </c>
      <c r="G21" s="61">
        <v>0</v>
      </c>
      <c r="H21" s="61">
        <v>0</v>
      </c>
      <c r="I21" s="61">
        <v>0</v>
      </c>
      <c r="J21" s="61">
        <v>112</v>
      </c>
      <c r="K21" s="61">
        <v>0</v>
      </c>
      <c r="L21" s="61">
        <v>444114</v>
      </c>
      <c r="M21" s="61">
        <v>57272</v>
      </c>
      <c r="N21" s="62">
        <v>8045</v>
      </c>
      <c r="O21" s="34"/>
    </row>
    <row r="22" spans="1:15" ht="12.75">
      <c r="A22" s="19" t="s">
        <v>491</v>
      </c>
      <c r="B22" s="61">
        <v>9915785</v>
      </c>
      <c r="C22" s="61">
        <v>536554</v>
      </c>
      <c r="D22" s="61">
        <v>981254</v>
      </c>
      <c r="E22" s="61">
        <v>317215</v>
      </c>
      <c r="F22" s="61">
        <v>3562</v>
      </c>
      <c r="G22" s="61">
        <v>0</v>
      </c>
      <c r="H22" s="61">
        <v>6464</v>
      </c>
      <c r="I22" s="61">
        <v>22988</v>
      </c>
      <c r="J22" s="61">
        <v>0</v>
      </c>
      <c r="K22" s="61">
        <v>25846</v>
      </c>
      <c r="L22" s="61">
        <v>67307</v>
      </c>
      <c r="M22" s="61">
        <v>92666</v>
      </c>
      <c r="N22" s="62">
        <v>445206</v>
      </c>
      <c r="O22" s="34"/>
    </row>
    <row r="23" spans="1:15" s="44" customFormat="1" ht="12.75">
      <c r="A23" s="19" t="s">
        <v>492</v>
      </c>
      <c r="B23" s="61">
        <v>977158</v>
      </c>
      <c r="C23" s="61">
        <v>73892</v>
      </c>
      <c r="D23" s="61">
        <v>143008</v>
      </c>
      <c r="E23" s="61">
        <v>45517</v>
      </c>
      <c r="F23" s="61">
        <v>22289</v>
      </c>
      <c r="G23" s="61">
        <v>0</v>
      </c>
      <c r="H23" s="61">
        <v>8776</v>
      </c>
      <c r="I23" s="61">
        <v>2937</v>
      </c>
      <c r="J23" s="61">
        <v>3322</v>
      </c>
      <c r="K23" s="61">
        <v>3256</v>
      </c>
      <c r="L23" s="61">
        <v>14380</v>
      </c>
      <c r="M23" s="61">
        <v>195</v>
      </c>
      <c r="N23" s="62">
        <v>42336</v>
      </c>
      <c r="O23" s="34"/>
    </row>
    <row r="24" spans="1:15" ht="12.75">
      <c r="A24" s="19" t="s">
        <v>493</v>
      </c>
      <c r="B24" s="61">
        <v>7553523</v>
      </c>
      <c r="C24" s="61">
        <v>109832</v>
      </c>
      <c r="D24" s="61">
        <v>267811</v>
      </c>
      <c r="E24" s="61">
        <v>124361</v>
      </c>
      <c r="F24" s="61">
        <v>22799</v>
      </c>
      <c r="G24" s="61">
        <v>0</v>
      </c>
      <c r="H24" s="61">
        <v>3598</v>
      </c>
      <c r="I24" s="61">
        <v>27649</v>
      </c>
      <c r="J24" s="61">
        <v>0</v>
      </c>
      <c r="K24" s="61">
        <v>2754</v>
      </c>
      <c r="L24" s="61">
        <v>1946</v>
      </c>
      <c r="M24" s="61">
        <v>13429</v>
      </c>
      <c r="N24" s="62">
        <v>71275</v>
      </c>
      <c r="O24" s="34"/>
    </row>
    <row r="25" spans="1:15" ht="12.75">
      <c r="A25" s="19" t="s">
        <v>494</v>
      </c>
      <c r="B25" s="61">
        <v>424799</v>
      </c>
      <c r="C25" s="61">
        <v>45141</v>
      </c>
      <c r="D25" s="61">
        <v>111825</v>
      </c>
      <c r="E25" s="61">
        <v>11350</v>
      </c>
      <c r="F25" s="61">
        <v>3715</v>
      </c>
      <c r="G25" s="61">
        <v>302</v>
      </c>
      <c r="H25" s="61">
        <v>637</v>
      </c>
      <c r="I25" s="61">
        <v>557</v>
      </c>
      <c r="J25" s="61">
        <v>0</v>
      </c>
      <c r="K25" s="61">
        <v>227</v>
      </c>
      <c r="L25" s="61">
        <v>40</v>
      </c>
      <c r="M25" s="61">
        <v>0</v>
      </c>
      <c r="N25" s="62">
        <v>94997</v>
      </c>
      <c r="O25" s="34"/>
    </row>
    <row r="26" spans="1:15" ht="12.75">
      <c r="A26" s="19" t="s">
        <v>495</v>
      </c>
      <c r="B26" s="61">
        <v>901495</v>
      </c>
      <c r="C26" s="61">
        <v>25028</v>
      </c>
      <c r="D26" s="61">
        <v>164113</v>
      </c>
      <c r="E26" s="61">
        <v>129305</v>
      </c>
      <c r="F26" s="61">
        <v>13522</v>
      </c>
      <c r="G26" s="61">
        <v>0</v>
      </c>
      <c r="H26" s="61">
        <v>252</v>
      </c>
      <c r="I26" s="61">
        <v>11648</v>
      </c>
      <c r="J26" s="61">
        <v>0</v>
      </c>
      <c r="K26" s="61">
        <v>0</v>
      </c>
      <c r="L26" s="61">
        <v>8064</v>
      </c>
      <c r="M26" s="61">
        <v>1203</v>
      </c>
      <c r="N26" s="62">
        <v>119</v>
      </c>
      <c r="O26" s="34"/>
    </row>
    <row r="27" spans="1:15" ht="12.75">
      <c r="A27" s="19" t="s">
        <v>496</v>
      </c>
      <c r="B27" s="61">
        <v>2193180</v>
      </c>
      <c r="C27" s="61">
        <v>78396</v>
      </c>
      <c r="D27" s="61">
        <v>513182</v>
      </c>
      <c r="E27" s="61">
        <v>149851</v>
      </c>
      <c r="F27" s="61">
        <v>213854</v>
      </c>
      <c r="G27" s="61">
        <v>10958</v>
      </c>
      <c r="H27" s="61">
        <v>0</v>
      </c>
      <c r="I27" s="61">
        <v>24405</v>
      </c>
      <c r="J27" s="61">
        <v>0</v>
      </c>
      <c r="K27" s="61">
        <v>18777</v>
      </c>
      <c r="L27" s="61">
        <v>37522</v>
      </c>
      <c r="M27" s="61">
        <v>44731</v>
      </c>
      <c r="N27" s="62">
        <v>13084</v>
      </c>
      <c r="O27" s="34"/>
    </row>
    <row r="28" spans="1:15" ht="12.75">
      <c r="A28" s="19" t="s">
        <v>497</v>
      </c>
      <c r="B28" s="61">
        <v>378276</v>
      </c>
      <c r="C28" s="61">
        <v>64008</v>
      </c>
      <c r="D28" s="61">
        <v>205169</v>
      </c>
      <c r="E28" s="61">
        <v>122111</v>
      </c>
      <c r="F28" s="61">
        <v>46775</v>
      </c>
      <c r="G28" s="61">
        <v>14716</v>
      </c>
      <c r="H28" s="61">
        <v>0</v>
      </c>
      <c r="I28" s="61">
        <v>6271</v>
      </c>
      <c r="J28" s="61">
        <v>0</v>
      </c>
      <c r="K28" s="61">
        <v>3595</v>
      </c>
      <c r="L28" s="61">
        <v>11701</v>
      </c>
      <c r="M28" s="61">
        <v>0</v>
      </c>
      <c r="N28" s="62">
        <v>0</v>
      </c>
      <c r="O28" s="34"/>
    </row>
    <row r="29" spans="1:15" ht="12.75">
      <c r="A29" s="17" t="s">
        <v>498</v>
      </c>
      <c r="B29" s="59">
        <v>660856</v>
      </c>
      <c r="C29" s="59">
        <v>40185</v>
      </c>
      <c r="D29" s="59">
        <v>105161</v>
      </c>
      <c r="E29" s="59">
        <v>51606</v>
      </c>
      <c r="F29" s="59">
        <v>1595</v>
      </c>
      <c r="G29" s="59">
        <v>0</v>
      </c>
      <c r="H29" s="59">
        <v>1016</v>
      </c>
      <c r="I29" s="59">
        <v>5437</v>
      </c>
      <c r="J29" s="59">
        <v>6241</v>
      </c>
      <c r="K29" s="59">
        <v>22702</v>
      </c>
      <c r="L29" s="59">
        <v>12423</v>
      </c>
      <c r="M29" s="59">
        <v>0</v>
      </c>
      <c r="N29" s="60">
        <v>4141</v>
      </c>
      <c r="O29" s="34"/>
    </row>
    <row r="30" spans="1:15" s="44" customFormat="1" ht="12.75">
      <c r="A30" s="19" t="s">
        <v>499</v>
      </c>
      <c r="B30" s="61">
        <v>566771</v>
      </c>
      <c r="C30" s="61">
        <v>35819</v>
      </c>
      <c r="D30" s="61">
        <v>95652</v>
      </c>
      <c r="E30" s="61">
        <v>51606</v>
      </c>
      <c r="F30" s="61">
        <v>1595</v>
      </c>
      <c r="G30" s="61">
        <v>0</v>
      </c>
      <c r="H30" s="61">
        <v>1016</v>
      </c>
      <c r="I30" s="61">
        <v>5437</v>
      </c>
      <c r="J30" s="61">
        <v>6241</v>
      </c>
      <c r="K30" s="61">
        <v>22702</v>
      </c>
      <c r="L30" s="61">
        <v>2914</v>
      </c>
      <c r="M30" s="61">
        <v>0</v>
      </c>
      <c r="N30" s="62">
        <v>4141</v>
      </c>
      <c r="O30" s="34"/>
    </row>
    <row r="31" spans="1:15" s="44" customFormat="1" ht="12.75">
      <c r="A31" s="19" t="s">
        <v>500</v>
      </c>
      <c r="B31" s="61">
        <v>94085</v>
      </c>
      <c r="C31" s="61">
        <v>4366</v>
      </c>
      <c r="D31" s="61">
        <v>9509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9509</v>
      </c>
      <c r="M31" s="61">
        <v>0</v>
      </c>
      <c r="N31" s="62">
        <v>0</v>
      </c>
      <c r="O31" s="34"/>
    </row>
    <row r="32" spans="1:15" s="44" customFormat="1" ht="22.5">
      <c r="A32" s="63" t="s">
        <v>455</v>
      </c>
      <c r="B32" s="59">
        <f>B33+B34</f>
        <v>7512276</v>
      </c>
      <c r="C32" s="59">
        <f aca="true" t="shared" si="0" ref="C32:N32">C33+C34</f>
        <v>280500</v>
      </c>
      <c r="D32" s="59">
        <f t="shared" si="0"/>
        <v>1557348</v>
      </c>
      <c r="E32" s="59">
        <f t="shared" si="0"/>
        <v>853</v>
      </c>
      <c r="F32" s="59">
        <f t="shared" si="0"/>
        <v>0</v>
      </c>
      <c r="G32" s="59">
        <f t="shared" si="0"/>
        <v>624296</v>
      </c>
      <c r="H32" s="59">
        <f t="shared" si="0"/>
        <v>19</v>
      </c>
      <c r="I32" s="59">
        <f t="shared" si="0"/>
        <v>3536</v>
      </c>
      <c r="J32" s="59">
        <f t="shared" si="0"/>
        <v>0</v>
      </c>
      <c r="K32" s="59">
        <f t="shared" si="0"/>
        <v>0</v>
      </c>
      <c r="L32" s="59">
        <f t="shared" si="0"/>
        <v>734538</v>
      </c>
      <c r="M32" s="59">
        <f t="shared" si="0"/>
        <v>1251</v>
      </c>
      <c r="N32" s="60">
        <f t="shared" si="0"/>
        <v>192855</v>
      </c>
      <c r="O32" s="34"/>
    </row>
    <row r="33" spans="1:15" ht="24">
      <c r="A33" s="72" t="s">
        <v>518</v>
      </c>
      <c r="B33" s="73">
        <v>15762</v>
      </c>
      <c r="C33" s="73">
        <v>2273</v>
      </c>
      <c r="D33" s="73">
        <v>5776</v>
      </c>
      <c r="E33" s="73">
        <v>0</v>
      </c>
      <c r="F33" s="73">
        <v>0</v>
      </c>
      <c r="G33" s="73">
        <v>0</v>
      </c>
      <c r="H33" s="73">
        <v>0</v>
      </c>
      <c r="I33" s="73">
        <v>3536</v>
      </c>
      <c r="J33" s="73">
        <v>0</v>
      </c>
      <c r="K33" s="73">
        <v>0</v>
      </c>
      <c r="L33" s="73">
        <v>0</v>
      </c>
      <c r="M33" s="73">
        <v>1251</v>
      </c>
      <c r="N33" s="74">
        <v>989</v>
      </c>
      <c r="O33" s="34"/>
    </row>
    <row r="34" spans="1:15" s="44" customFormat="1" ht="12.75">
      <c r="A34" s="76" t="s">
        <v>519</v>
      </c>
      <c r="B34" s="73">
        <v>7496514</v>
      </c>
      <c r="C34" s="73">
        <v>278227</v>
      </c>
      <c r="D34" s="73">
        <v>1551572</v>
      </c>
      <c r="E34" s="73">
        <v>853</v>
      </c>
      <c r="F34" s="73">
        <v>0</v>
      </c>
      <c r="G34" s="73">
        <v>624296</v>
      </c>
      <c r="H34" s="73">
        <v>19</v>
      </c>
      <c r="I34" s="73">
        <v>0</v>
      </c>
      <c r="J34" s="73">
        <v>0</v>
      </c>
      <c r="K34" s="73">
        <v>0</v>
      </c>
      <c r="L34" s="73">
        <v>734538</v>
      </c>
      <c r="M34" s="73">
        <v>0</v>
      </c>
      <c r="N34" s="74">
        <v>191866</v>
      </c>
      <c r="O34" s="34"/>
    </row>
    <row r="35" ht="12.75">
      <c r="A35" s="64" t="s">
        <v>501</v>
      </c>
    </row>
    <row r="36" ht="12.75">
      <c r="A36" s="50" t="s">
        <v>1</v>
      </c>
    </row>
    <row r="37" spans="1:15" ht="24" customHeight="1">
      <c r="A37" s="85" t="s">
        <v>503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55"/>
    </row>
    <row r="38" spans="2:4" ht="12.75">
      <c r="B38" s="47"/>
      <c r="D38" s="47"/>
    </row>
    <row r="39" spans="1:14" ht="14.25" customHeight="1" hidden="1">
      <c r="A39" s="65" t="s">
        <v>456</v>
      </c>
      <c r="B39" s="66">
        <f>B7-SUM(B8:B14)-B29-B33-B34</f>
        <v>0</v>
      </c>
      <c r="C39" s="66">
        <f aca="true" t="shared" si="1" ref="C39:N39">C7-SUM(C8:C14)-C29-C33-C34</f>
        <v>0</v>
      </c>
      <c r="D39" s="66">
        <f t="shared" si="1"/>
        <v>0</v>
      </c>
      <c r="E39" s="66">
        <f t="shared" si="1"/>
        <v>0</v>
      </c>
      <c r="F39" s="66">
        <f t="shared" si="1"/>
        <v>0</v>
      </c>
      <c r="G39" s="66">
        <f t="shared" si="1"/>
        <v>0</v>
      </c>
      <c r="H39" s="66">
        <f t="shared" si="1"/>
        <v>0</v>
      </c>
      <c r="I39" s="66">
        <f t="shared" si="1"/>
        <v>0</v>
      </c>
      <c r="J39" s="66">
        <f t="shared" si="1"/>
        <v>0</v>
      </c>
      <c r="K39" s="66">
        <f t="shared" si="1"/>
        <v>0</v>
      </c>
      <c r="L39" s="66">
        <f t="shared" si="1"/>
        <v>0</v>
      </c>
      <c r="M39" s="66">
        <f t="shared" si="1"/>
        <v>0</v>
      </c>
      <c r="N39" s="66">
        <f t="shared" si="1"/>
        <v>0</v>
      </c>
    </row>
    <row r="40" spans="1:14" ht="14.25" customHeight="1" hidden="1">
      <c r="A40" s="65" t="s">
        <v>457</v>
      </c>
      <c r="B40" s="66">
        <f>B14-SUM(B15:B28)</f>
        <v>0</v>
      </c>
      <c r="C40" s="66">
        <f aca="true" t="shared" si="2" ref="C40:N40">C14-SUM(C15:C28)</f>
        <v>0</v>
      </c>
      <c r="D40" s="66">
        <f t="shared" si="2"/>
        <v>0</v>
      </c>
      <c r="E40" s="66">
        <f t="shared" si="2"/>
        <v>0</v>
      </c>
      <c r="F40" s="66">
        <f t="shared" si="2"/>
        <v>0</v>
      </c>
      <c r="G40" s="66">
        <f t="shared" si="2"/>
        <v>0</v>
      </c>
      <c r="H40" s="66">
        <f t="shared" si="2"/>
        <v>0</v>
      </c>
      <c r="I40" s="66">
        <f t="shared" si="2"/>
        <v>0</v>
      </c>
      <c r="J40" s="66">
        <f t="shared" si="2"/>
        <v>0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</row>
    <row r="41" spans="1:14" ht="14.25" customHeight="1" hidden="1">
      <c r="A41" s="65" t="s">
        <v>458</v>
      </c>
      <c r="B41" s="66">
        <f aca="true" t="shared" si="3" ref="B41:N41">B29-B30-B31</f>
        <v>0</v>
      </c>
      <c r="C41" s="66">
        <f t="shared" si="3"/>
        <v>0</v>
      </c>
      <c r="D41" s="66">
        <f t="shared" si="3"/>
        <v>0</v>
      </c>
      <c r="E41" s="66">
        <f t="shared" si="3"/>
        <v>0</v>
      </c>
      <c r="F41" s="66">
        <f t="shared" si="3"/>
        <v>0</v>
      </c>
      <c r="G41" s="66">
        <f t="shared" si="3"/>
        <v>0</v>
      </c>
      <c r="H41" s="66">
        <f t="shared" si="3"/>
        <v>0</v>
      </c>
      <c r="I41" s="66">
        <f t="shared" si="3"/>
        <v>0</v>
      </c>
      <c r="J41" s="66">
        <f t="shared" si="3"/>
        <v>0</v>
      </c>
      <c r="K41" s="66">
        <f t="shared" si="3"/>
        <v>0</v>
      </c>
      <c r="L41" s="66">
        <f t="shared" si="3"/>
        <v>0</v>
      </c>
      <c r="M41" s="66">
        <f t="shared" si="3"/>
        <v>0</v>
      </c>
      <c r="N41" s="66">
        <f t="shared" si="3"/>
        <v>0</v>
      </c>
    </row>
    <row r="42" spans="1:14" ht="14.25" customHeight="1" hidden="1">
      <c r="A42" s="67" t="s">
        <v>502</v>
      </c>
      <c r="B42" s="66">
        <f>B7-'年月Monthly'!B262</f>
        <v>0</v>
      </c>
      <c r="C42" s="66">
        <f>C7-'年月Monthly'!C262</f>
        <v>0</v>
      </c>
      <c r="D42" s="66">
        <f>D7-'年月Monthly'!D262</f>
        <v>0</v>
      </c>
      <c r="E42" s="66">
        <f>E7-'年月Monthly'!E262</f>
        <v>0</v>
      </c>
      <c r="F42" s="66">
        <f>F7-'年月Monthly'!F262</f>
        <v>0</v>
      </c>
      <c r="G42" s="66">
        <f>G7-'年月Monthly'!G262</f>
        <v>0</v>
      </c>
      <c r="H42" s="66">
        <f>H7-'年月Monthly'!H262</f>
        <v>0</v>
      </c>
      <c r="I42" s="66">
        <f>I7-'年月Monthly'!I262</f>
        <v>0</v>
      </c>
      <c r="J42" s="66">
        <f>J7-'年月Monthly'!J262</f>
        <v>0</v>
      </c>
      <c r="K42" s="66">
        <f>K7-'年月Monthly'!K262</f>
        <v>0</v>
      </c>
      <c r="L42" s="66">
        <f>L7-'年月Monthly'!L262</f>
        <v>0</v>
      </c>
      <c r="M42" s="66">
        <f>M7-'年月Monthly'!M262</f>
        <v>0</v>
      </c>
      <c r="N42" s="66">
        <f>N7-'年月Monthly'!N262</f>
        <v>0</v>
      </c>
    </row>
    <row r="43" ht="15.75" customHeight="1"/>
  </sheetData>
  <sheetProtection/>
  <mergeCells count="5">
    <mergeCell ref="A3:A6"/>
    <mergeCell ref="B3:D4"/>
    <mergeCell ref="E3:L3"/>
    <mergeCell ref="M3:N3"/>
    <mergeCell ref="A37:N37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33" customWidth="1"/>
    <col min="2" max="2" width="10.00390625" style="33" bestFit="1" customWidth="1"/>
    <col min="3" max="3" width="8.625" style="33" customWidth="1"/>
    <col min="4" max="5" width="9.125" style="33" customWidth="1"/>
    <col min="6" max="8" width="8.875" style="33" customWidth="1"/>
    <col min="9" max="10" width="12.375" style="33" customWidth="1"/>
    <col min="11" max="13" width="9.75390625" style="33" bestFit="1" customWidth="1"/>
    <col min="14" max="14" width="10.875" style="33" customWidth="1"/>
    <col min="15" max="15" width="11.75390625" style="33" bestFit="1" customWidth="1"/>
    <col min="16" max="16384" width="9.00390625" style="33" customWidth="1"/>
  </cols>
  <sheetData>
    <row r="1" spans="1:15" ht="16.5">
      <c r="A1" s="32" t="s">
        <v>393</v>
      </c>
      <c r="O1" s="34"/>
    </row>
    <row r="2" spans="1:15" ht="12" customHeight="1">
      <c r="A2" s="56" t="s">
        <v>506</v>
      </c>
      <c r="N2" s="35"/>
      <c r="O2" s="34"/>
    </row>
    <row r="3" spans="1:15" ht="12.75">
      <c r="A3" s="82" t="s">
        <v>459</v>
      </c>
      <c r="B3" s="80" t="s">
        <v>395</v>
      </c>
      <c r="C3" s="80"/>
      <c r="D3" s="80"/>
      <c r="E3" s="80" t="s">
        <v>396</v>
      </c>
      <c r="F3" s="80"/>
      <c r="G3" s="80"/>
      <c r="H3" s="80"/>
      <c r="I3" s="80"/>
      <c r="J3" s="80"/>
      <c r="K3" s="80"/>
      <c r="L3" s="80"/>
      <c r="M3" s="80" t="s">
        <v>397</v>
      </c>
      <c r="N3" s="81"/>
      <c r="O3" s="34"/>
    </row>
    <row r="4" spans="1:15" s="36" customFormat="1" ht="33.75">
      <c r="A4" s="83"/>
      <c r="B4" s="80"/>
      <c r="C4" s="80"/>
      <c r="D4" s="80"/>
      <c r="E4" s="13" t="s">
        <v>398</v>
      </c>
      <c r="F4" s="13" t="s">
        <v>399</v>
      </c>
      <c r="G4" s="13" t="s">
        <v>400</v>
      </c>
      <c r="H4" s="13" t="s">
        <v>401</v>
      </c>
      <c r="I4" s="13" t="s">
        <v>402</v>
      </c>
      <c r="J4" s="13" t="s">
        <v>403</v>
      </c>
      <c r="K4" s="13" t="s">
        <v>404</v>
      </c>
      <c r="L4" s="13" t="s">
        <v>405</v>
      </c>
      <c r="M4" s="13" t="s">
        <v>406</v>
      </c>
      <c r="N4" s="15" t="s">
        <v>407</v>
      </c>
      <c r="O4" s="34"/>
    </row>
    <row r="5" spans="1:15" s="36" customFormat="1" ht="21.75">
      <c r="A5" s="83"/>
      <c r="B5" s="37" t="s">
        <v>408</v>
      </c>
      <c r="C5" s="37" t="s">
        <v>409</v>
      </c>
      <c r="D5" s="37" t="s">
        <v>410</v>
      </c>
      <c r="E5" s="37" t="s">
        <v>410</v>
      </c>
      <c r="F5" s="37" t="s">
        <v>410</v>
      </c>
      <c r="G5" s="37" t="s">
        <v>410</v>
      </c>
      <c r="H5" s="37" t="s">
        <v>410</v>
      </c>
      <c r="I5" s="37" t="s">
        <v>410</v>
      </c>
      <c r="J5" s="37" t="s">
        <v>410</v>
      </c>
      <c r="K5" s="37" t="s">
        <v>410</v>
      </c>
      <c r="L5" s="37" t="s">
        <v>410</v>
      </c>
      <c r="M5" s="13" t="s">
        <v>410</v>
      </c>
      <c r="N5" s="15" t="s">
        <v>410</v>
      </c>
      <c r="O5" s="34"/>
    </row>
    <row r="6" spans="1:15" s="36" customFormat="1" ht="22.5">
      <c r="A6" s="84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34"/>
    </row>
    <row r="7" spans="1:15" s="44" customFormat="1" ht="12.75">
      <c r="A7" s="41" t="s">
        <v>476</v>
      </c>
      <c r="B7" s="57">
        <v>181160120</v>
      </c>
      <c r="C7" s="57">
        <v>7357407</v>
      </c>
      <c r="D7" s="57">
        <v>28247176</v>
      </c>
      <c r="E7" s="57">
        <v>11221238</v>
      </c>
      <c r="F7" s="57">
        <v>3711620</v>
      </c>
      <c r="G7" s="57">
        <v>3067012</v>
      </c>
      <c r="H7" s="57">
        <v>605304</v>
      </c>
      <c r="I7" s="57">
        <v>912218</v>
      </c>
      <c r="J7" s="57">
        <v>15465</v>
      </c>
      <c r="K7" s="57">
        <v>1484475</v>
      </c>
      <c r="L7" s="57">
        <v>3710222</v>
      </c>
      <c r="M7" s="57">
        <v>861358</v>
      </c>
      <c r="N7" s="58">
        <v>2658264</v>
      </c>
      <c r="O7" s="34"/>
    </row>
    <row r="8" spans="1:15" s="44" customFormat="1" ht="12.75">
      <c r="A8" s="17" t="s">
        <v>477</v>
      </c>
      <c r="B8" s="59">
        <v>2635546</v>
      </c>
      <c r="C8" s="59">
        <v>328624</v>
      </c>
      <c r="D8" s="59">
        <v>3064138</v>
      </c>
      <c r="E8" s="59">
        <v>1669034</v>
      </c>
      <c r="F8" s="59">
        <v>324856</v>
      </c>
      <c r="G8" s="59">
        <v>375959</v>
      </c>
      <c r="H8" s="59">
        <v>135359</v>
      </c>
      <c r="I8" s="59">
        <v>101730</v>
      </c>
      <c r="J8" s="59">
        <v>0</v>
      </c>
      <c r="K8" s="59">
        <v>6083</v>
      </c>
      <c r="L8" s="59">
        <v>321882</v>
      </c>
      <c r="M8" s="59">
        <v>4807</v>
      </c>
      <c r="N8" s="60">
        <v>124428</v>
      </c>
      <c r="O8" s="34"/>
    </row>
    <row r="9" spans="1:15" ht="12.75">
      <c r="A9" s="17" t="s">
        <v>478</v>
      </c>
      <c r="B9" s="59">
        <v>12980812</v>
      </c>
      <c r="C9" s="59">
        <v>125766</v>
      </c>
      <c r="D9" s="59">
        <v>1518057</v>
      </c>
      <c r="E9" s="59">
        <v>651676</v>
      </c>
      <c r="F9" s="59">
        <v>333207</v>
      </c>
      <c r="G9" s="59">
        <v>144470</v>
      </c>
      <c r="H9" s="59">
        <v>179639</v>
      </c>
      <c r="I9" s="59">
        <v>193239</v>
      </c>
      <c r="J9" s="59">
        <v>0</v>
      </c>
      <c r="K9" s="59">
        <v>0</v>
      </c>
      <c r="L9" s="59">
        <v>15826</v>
      </c>
      <c r="M9" s="59">
        <v>0</v>
      </c>
      <c r="N9" s="60">
        <v>0</v>
      </c>
      <c r="O9" s="34"/>
    </row>
    <row r="10" spans="1:15" s="44" customFormat="1" ht="12.75">
      <c r="A10" s="17" t="s">
        <v>479</v>
      </c>
      <c r="B10" s="59">
        <v>8378136</v>
      </c>
      <c r="C10" s="59">
        <v>755053</v>
      </c>
      <c r="D10" s="59">
        <v>3972191</v>
      </c>
      <c r="E10" s="59">
        <v>1457754</v>
      </c>
      <c r="F10" s="59">
        <v>610260</v>
      </c>
      <c r="G10" s="59">
        <v>706098</v>
      </c>
      <c r="H10" s="59">
        <v>11209</v>
      </c>
      <c r="I10" s="59">
        <v>111120</v>
      </c>
      <c r="J10" s="59">
        <v>7924</v>
      </c>
      <c r="K10" s="59">
        <v>545968</v>
      </c>
      <c r="L10" s="59">
        <v>380567</v>
      </c>
      <c r="M10" s="59">
        <v>54438</v>
      </c>
      <c r="N10" s="60">
        <v>86853</v>
      </c>
      <c r="O10" s="34"/>
    </row>
    <row r="11" spans="1:15" ht="12.75">
      <c r="A11" s="17" t="s">
        <v>480</v>
      </c>
      <c r="B11" s="59">
        <v>11617614</v>
      </c>
      <c r="C11" s="59">
        <v>827805</v>
      </c>
      <c r="D11" s="59">
        <v>4194520</v>
      </c>
      <c r="E11" s="59">
        <v>2205399</v>
      </c>
      <c r="F11" s="59">
        <v>591889</v>
      </c>
      <c r="G11" s="59">
        <v>34810</v>
      </c>
      <c r="H11" s="59">
        <v>67373</v>
      </c>
      <c r="I11" s="59">
        <v>238361</v>
      </c>
      <c r="J11" s="59">
        <v>0</v>
      </c>
      <c r="K11" s="59">
        <v>146494</v>
      </c>
      <c r="L11" s="59">
        <v>489039</v>
      </c>
      <c r="M11" s="59">
        <v>0</v>
      </c>
      <c r="N11" s="60">
        <v>421155</v>
      </c>
      <c r="O11" s="34"/>
    </row>
    <row r="12" spans="1:15" ht="12.75">
      <c r="A12" s="17" t="s">
        <v>481</v>
      </c>
      <c r="B12" s="59">
        <v>8697917</v>
      </c>
      <c r="C12" s="59">
        <v>1067241</v>
      </c>
      <c r="D12" s="59">
        <v>2719530</v>
      </c>
      <c r="E12" s="59">
        <v>1015060</v>
      </c>
      <c r="F12" s="59">
        <v>224558</v>
      </c>
      <c r="G12" s="59">
        <v>550848</v>
      </c>
      <c r="H12" s="59">
        <v>66976</v>
      </c>
      <c r="I12" s="59">
        <v>74134</v>
      </c>
      <c r="J12" s="59">
        <v>0</v>
      </c>
      <c r="K12" s="59">
        <v>468086</v>
      </c>
      <c r="L12" s="59">
        <v>176686</v>
      </c>
      <c r="M12" s="59">
        <v>0</v>
      </c>
      <c r="N12" s="60">
        <v>143182</v>
      </c>
      <c r="O12" s="34"/>
    </row>
    <row r="13" spans="1:15" ht="12.75">
      <c r="A13" s="17" t="s">
        <v>482</v>
      </c>
      <c r="B13" s="59">
        <v>26583212</v>
      </c>
      <c r="C13" s="59">
        <v>786297</v>
      </c>
      <c r="D13" s="59">
        <v>3542190</v>
      </c>
      <c r="E13" s="59">
        <v>1735167</v>
      </c>
      <c r="F13" s="59">
        <v>905395</v>
      </c>
      <c r="G13" s="59">
        <v>142043</v>
      </c>
      <c r="H13" s="59">
        <v>100958</v>
      </c>
      <c r="I13" s="59">
        <v>35996</v>
      </c>
      <c r="J13" s="59">
        <v>810</v>
      </c>
      <c r="K13" s="59">
        <v>105559</v>
      </c>
      <c r="L13" s="59">
        <v>278337</v>
      </c>
      <c r="M13" s="59">
        <v>15206</v>
      </c>
      <c r="N13" s="60">
        <v>222719</v>
      </c>
      <c r="O13" s="34"/>
    </row>
    <row r="14" spans="1:15" ht="12.75">
      <c r="A14" s="19" t="s">
        <v>483</v>
      </c>
      <c r="B14" s="61">
        <v>100995348</v>
      </c>
      <c r="C14" s="61">
        <v>3128743</v>
      </c>
      <c r="D14" s="61">
        <v>7767442</v>
      </c>
      <c r="E14" s="61">
        <v>2429986</v>
      </c>
      <c r="F14" s="61">
        <v>713044</v>
      </c>
      <c r="G14" s="61">
        <v>440146</v>
      </c>
      <c r="H14" s="61">
        <v>30179</v>
      </c>
      <c r="I14" s="61">
        <v>153521</v>
      </c>
      <c r="J14" s="61">
        <v>6197</v>
      </c>
      <c r="K14" s="61">
        <v>180212</v>
      </c>
      <c r="L14" s="61">
        <v>1412467</v>
      </c>
      <c r="M14" s="61">
        <v>782060</v>
      </c>
      <c r="N14" s="62">
        <v>1619630</v>
      </c>
      <c r="O14" s="34"/>
    </row>
    <row r="15" spans="1:15" ht="12.75">
      <c r="A15" s="19" t="s">
        <v>484</v>
      </c>
      <c r="B15" s="61">
        <v>2394897</v>
      </c>
      <c r="C15" s="61">
        <v>169129</v>
      </c>
      <c r="D15" s="61">
        <v>436695</v>
      </c>
      <c r="E15" s="61">
        <v>131388</v>
      </c>
      <c r="F15" s="61">
        <v>35418</v>
      </c>
      <c r="G15" s="61">
        <v>780</v>
      </c>
      <c r="H15" s="61">
        <v>287</v>
      </c>
      <c r="I15" s="61">
        <v>9118</v>
      </c>
      <c r="J15" s="61">
        <v>0</v>
      </c>
      <c r="K15" s="61">
        <v>34038</v>
      </c>
      <c r="L15" s="61">
        <v>5300</v>
      </c>
      <c r="M15" s="61">
        <v>4195</v>
      </c>
      <c r="N15" s="62">
        <v>216171</v>
      </c>
      <c r="O15" s="34"/>
    </row>
    <row r="16" spans="1:15" ht="12.75">
      <c r="A16" s="19" t="s">
        <v>485</v>
      </c>
      <c r="B16" s="61">
        <v>2713423</v>
      </c>
      <c r="C16" s="61">
        <v>220603</v>
      </c>
      <c r="D16" s="61">
        <v>1211467</v>
      </c>
      <c r="E16" s="61">
        <v>431831</v>
      </c>
      <c r="F16" s="61">
        <v>206569</v>
      </c>
      <c r="G16" s="61">
        <v>285208</v>
      </c>
      <c r="H16" s="61">
        <v>0</v>
      </c>
      <c r="I16" s="61">
        <v>23542</v>
      </c>
      <c r="J16" s="61">
        <v>0</v>
      </c>
      <c r="K16" s="61">
        <v>83626</v>
      </c>
      <c r="L16" s="61">
        <v>18393</v>
      </c>
      <c r="M16" s="61">
        <v>151880</v>
      </c>
      <c r="N16" s="62">
        <v>10418</v>
      </c>
      <c r="O16" s="34"/>
    </row>
    <row r="17" spans="1:15" ht="12.75">
      <c r="A17" s="19" t="s">
        <v>486</v>
      </c>
      <c r="B17" s="61">
        <v>2445419</v>
      </c>
      <c r="C17" s="61">
        <v>198097</v>
      </c>
      <c r="D17" s="61">
        <v>677170</v>
      </c>
      <c r="E17" s="61">
        <v>279140</v>
      </c>
      <c r="F17" s="61">
        <v>55346</v>
      </c>
      <c r="G17" s="61">
        <v>0</v>
      </c>
      <c r="H17" s="61">
        <v>1016</v>
      </c>
      <c r="I17" s="61">
        <v>14442</v>
      </c>
      <c r="J17" s="61">
        <v>0</v>
      </c>
      <c r="K17" s="61">
        <v>4227</v>
      </c>
      <c r="L17" s="61">
        <v>8170</v>
      </c>
      <c r="M17" s="61">
        <v>15917</v>
      </c>
      <c r="N17" s="62">
        <v>298912</v>
      </c>
      <c r="O17" s="34"/>
    </row>
    <row r="18" spans="1:15" ht="12.75">
      <c r="A18" s="19" t="s">
        <v>487</v>
      </c>
      <c r="B18" s="61">
        <v>3818864</v>
      </c>
      <c r="C18" s="61">
        <v>638470</v>
      </c>
      <c r="D18" s="61">
        <v>1300087</v>
      </c>
      <c r="E18" s="61">
        <v>384150</v>
      </c>
      <c r="F18" s="61">
        <v>16810</v>
      </c>
      <c r="G18" s="61">
        <v>63089</v>
      </c>
      <c r="H18" s="61">
        <v>694</v>
      </c>
      <c r="I18" s="61">
        <v>23089</v>
      </c>
      <c r="J18" s="61">
        <v>0</v>
      </c>
      <c r="K18" s="61">
        <v>5377</v>
      </c>
      <c r="L18" s="61">
        <v>677096</v>
      </c>
      <c r="M18" s="61">
        <v>102249</v>
      </c>
      <c r="N18" s="62">
        <v>27533</v>
      </c>
      <c r="O18" s="34"/>
    </row>
    <row r="19" spans="1:15" ht="12.75">
      <c r="A19" s="19" t="s">
        <v>488</v>
      </c>
      <c r="B19" s="61">
        <v>1628017</v>
      </c>
      <c r="C19" s="61">
        <v>265424</v>
      </c>
      <c r="D19" s="61">
        <v>550652</v>
      </c>
      <c r="E19" s="61">
        <v>118211</v>
      </c>
      <c r="F19" s="61">
        <v>11721</v>
      </c>
      <c r="G19" s="61">
        <v>53664</v>
      </c>
      <c r="H19" s="61">
        <v>196</v>
      </c>
      <c r="I19" s="61">
        <v>3707</v>
      </c>
      <c r="J19" s="61">
        <v>0</v>
      </c>
      <c r="K19" s="61">
        <v>6578</v>
      </c>
      <c r="L19" s="61">
        <v>52545</v>
      </c>
      <c r="M19" s="61">
        <v>151830</v>
      </c>
      <c r="N19" s="62">
        <v>152200</v>
      </c>
      <c r="O19" s="34"/>
    </row>
    <row r="20" spans="1:15" ht="12.75">
      <c r="A20" s="19" t="s">
        <v>489</v>
      </c>
      <c r="B20" s="61">
        <v>68749793</v>
      </c>
      <c r="C20" s="61">
        <v>513763</v>
      </c>
      <c r="D20" s="61">
        <v>877935</v>
      </c>
      <c r="E20" s="61">
        <v>251468</v>
      </c>
      <c r="F20" s="61">
        <v>10937</v>
      </c>
      <c r="G20" s="61">
        <v>0</v>
      </c>
      <c r="H20" s="61">
        <v>0</v>
      </c>
      <c r="I20" s="61">
        <v>11116</v>
      </c>
      <c r="J20" s="61">
        <v>0</v>
      </c>
      <c r="K20" s="61">
        <v>4480</v>
      </c>
      <c r="L20" s="61">
        <v>14153</v>
      </c>
      <c r="M20" s="61">
        <v>94177</v>
      </c>
      <c r="N20" s="62">
        <v>491604</v>
      </c>
      <c r="O20" s="34"/>
    </row>
    <row r="21" spans="1:15" ht="12.75">
      <c r="A21" s="19" t="s">
        <v>490</v>
      </c>
      <c r="B21" s="61">
        <v>2096622</v>
      </c>
      <c r="C21" s="61">
        <v>377274</v>
      </c>
      <c r="D21" s="61">
        <v>642753</v>
      </c>
      <c r="E21" s="61">
        <v>85376</v>
      </c>
      <c r="F21" s="61">
        <v>10050</v>
      </c>
      <c r="G21" s="61">
        <v>0</v>
      </c>
      <c r="H21" s="61">
        <v>0</v>
      </c>
      <c r="I21" s="61">
        <v>0</v>
      </c>
      <c r="J21" s="61">
        <v>659</v>
      </c>
      <c r="K21" s="61">
        <v>0</v>
      </c>
      <c r="L21" s="61">
        <v>477900</v>
      </c>
      <c r="M21" s="61">
        <v>68768</v>
      </c>
      <c r="N21" s="62">
        <v>0</v>
      </c>
      <c r="O21" s="34"/>
    </row>
    <row r="22" spans="1:15" ht="12.75">
      <c r="A22" s="19" t="s">
        <v>491</v>
      </c>
      <c r="B22" s="61">
        <v>4065416</v>
      </c>
      <c r="C22" s="61">
        <v>373779</v>
      </c>
      <c r="D22" s="61">
        <v>646582</v>
      </c>
      <c r="E22" s="61">
        <v>200712</v>
      </c>
      <c r="F22" s="61">
        <v>13363</v>
      </c>
      <c r="G22" s="61">
        <v>389</v>
      </c>
      <c r="H22" s="61">
        <v>9534</v>
      </c>
      <c r="I22" s="61">
        <v>23154</v>
      </c>
      <c r="J22" s="61">
        <v>0</v>
      </c>
      <c r="K22" s="61">
        <v>8737</v>
      </c>
      <c r="L22" s="61">
        <v>62408</v>
      </c>
      <c r="M22" s="61">
        <v>78188</v>
      </c>
      <c r="N22" s="62">
        <v>250097</v>
      </c>
      <c r="O22" s="34"/>
    </row>
    <row r="23" spans="1:15" s="44" customFormat="1" ht="12.75">
      <c r="A23" s="19" t="s">
        <v>492</v>
      </c>
      <c r="B23" s="61">
        <v>1406367</v>
      </c>
      <c r="C23" s="61">
        <v>53643</v>
      </c>
      <c r="D23" s="61">
        <v>124004</v>
      </c>
      <c r="E23" s="61">
        <v>65693</v>
      </c>
      <c r="F23" s="61">
        <v>1129</v>
      </c>
      <c r="G23" s="61">
        <v>0</v>
      </c>
      <c r="H23" s="61">
        <v>3604</v>
      </c>
      <c r="I23" s="61">
        <v>2438</v>
      </c>
      <c r="J23" s="61">
        <v>5538</v>
      </c>
      <c r="K23" s="61">
        <v>2437</v>
      </c>
      <c r="L23" s="61">
        <v>13597</v>
      </c>
      <c r="M23" s="61">
        <v>125</v>
      </c>
      <c r="N23" s="62">
        <v>29443</v>
      </c>
      <c r="O23" s="34"/>
    </row>
    <row r="24" spans="1:15" ht="12.75">
      <c r="A24" s="19" t="s">
        <v>493</v>
      </c>
      <c r="B24" s="61">
        <v>5594598</v>
      </c>
      <c r="C24" s="61">
        <v>81325</v>
      </c>
      <c r="D24" s="61">
        <v>186461</v>
      </c>
      <c r="E24" s="61">
        <v>56439</v>
      </c>
      <c r="F24" s="61">
        <v>24849</v>
      </c>
      <c r="G24" s="61">
        <v>3592</v>
      </c>
      <c r="H24" s="61">
        <v>1356</v>
      </c>
      <c r="I24" s="61">
        <v>8789</v>
      </c>
      <c r="J24" s="61">
        <v>0</v>
      </c>
      <c r="K24" s="61">
        <v>2789</v>
      </c>
      <c r="L24" s="61">
        <v>33746</v>
      </c>
      <c r="M24" s="61">
        <v>7098</v>
      </c>
      <c r="N24" s="62">
        <v>47803</v>
      </c>
      <c r="O24" s="34"/>
    </row>
    <row r="25" spans="1:15" ht="12.75">
      <c r="A25" s="19" t="s">
        <v>494</v>
      </c>
      <c r="B25" s="61">
        <v>941532</v>
      </c>
      <c r="C25" s="61">
        <v>49824</v>
      </c>
      <c r="D25" s="61">
        <v>121896</v>
      </c>
      <c r="E25" s="61">
        <v>12141</v>
      </c>
      <c r="F25" s="61">
        <v>5551</v>
      </c>
      <c r="G25" s="61">
        <v>0</v>
      </c>
      <c r="H25" s="61">
        <v>0</v>
      </c>
      <c r="I25" s="61">
        <v>321</v>
      </c>
      <c r="J25" s="61">
        <v>0</v>
      </c>
      <c r="K25" s="61">
        <v>0</v>
      </c>
      <c r="L25" s="61">
        <v>8434</v>
      </c>
      <c r="M25" s="61">
        <v>0</v>
      </c>
      <c r="N25" s="62">
        <v>95449</v>
      </c>
      <c r="O25" s="34"/>
    </row>
    <row r="26" spans="1:15" ht="12.75">
      <c r="A26" s="19" t="s">
        <v>495</v>
      </c>
      <c r="B26" s="61">
        <v>281991</v>
      </c>
      <c r="C26" s="61">
        <v>26913</v>
      </c>
      <c r="D26" s="61">
        <v>129420</v>
      </c>
      <c r="E26" s="61">
        <v>70130</v>
      </c>
      <c r="F26" s="61">
        <v>17132</v>
      </c>
      <c r="G26" s="61">
        <v>9018</v>
      </c>
      <c r="H26" s="61">
        <v>0</v>
      </c>
      <c r="I26" s="61">
        <v>1424</v>
      </c>
      <c r="J26" s="61">
        <v>0</v>
      </c>
      <c r="K26" s="61">
        <v>0</v>
      </c>
      <c r="L26" s="61">
        <v>31716</v>
      </c>
      <c r="M26" s="61">
        <v>0</v>
      </c>
      <c r="N26" s="62">
        <v>0</v>
      </c>
      <c r="O26" s="34"/>
    </row>
    <row r="27" spans="1:15" ht="12.75">
      <c r="A27" s="19" t="s">
        <v>496</v>
      </c>
      <c r="B27" s="61">
        <v>4212516</v>
      </c>
      <c r="C27" s="61">
        <v>94307</v>
      </c>
      <c r="D27" s="61">
        <v>651274</v>
      </c>
      <c r="E27" s="61">
        <v>186963</v>
      </c>
      <c r="F27" s="61">
        <v>277873</v>
      </c>
      <c r="G27" s="61">
        <v>17398</v>
      </c>
      <c r="H27" s="61">
        <v>13492</v>
      </c>
      <c r="I27" s="61">
        <v>23886</v>
      </c>
      <c r="J27" s="61">
        <v>0</v>
      </c>
      <c r="K27" s="61">
        <v>18333</v>
      </c>
      <c r="L27" s="61">
        <v>5696</v>
      </c>
      <c r="M27" s="61">
        <v>107633</v>
      </c>
      <c r="N27" s="62">
        <v>0</v>
      </c>
      <c r="O27" s="34"/>
    </row>
    <row r="28" spans="1:15" ht="12.75">
      <c r="A28" s="19" t="s">
        <v>497</v>
      </c>
      <c r="B28" s="61">
        <v>645893</v>
      </c>
      <c r="C28" s="61">
        <v>66192</v>
      </c>
      <c r="D28" s="61">
        <v>211046</v>
      </c>
      <c r="E28" s="61">
        <v>156344</v>
      </c>
      <c r="F28" s="61">
        <v>26296</v>
      </c>
      <c r="G28" s="61">
        <v>7008</v>
      </c>
      <c r="H28" s="61">
        <v>0</v>
      </c>
      <c r="I28" s="61">
        <v>8495</v>
      </c>
      <c r="J28" s="61">
        <v>0</v>
      </c>
      <c r="K28" s="61">
        <v>9590</v>
      </c>
      <c r="L28" s="61">
        <v>3313</v>
      </c>
      <c r="M28" s="61">
        <v>0</v>
      </c>
      <c r="N28" s="62">
        <v>0</v>
      </c>
      <c r="O28" s="34"/>
    </row>
    <row r="29" spans="1:15" ht="12.75">
      <c r="A29" s="17" t="s">
        <v>498</v>
      </c>
      <c r="B29" s="59">
        <v>556431</v>
      </c>
      <c r="C29" s="59">
        <v>39580</v>
      </c>
      <c r="D29" s="59">
        <v>115297</v>
      </c>
      <c r="E29" s="59">
        <v>54753</v>
      </c>
      <c r="F29" s="59">
        <v>8411</v>
      </c>
      <c r="G29" s="59">
        <v>0</v>
      </c>
      <c r="H29" s="59">
        <v>1768</v>
      </c>
      <c r="I29" s="59">
        <v>2652</v>
      </c>
      <c r="J29" s="59">
        <v>534</v>
      </c>
      <c r="K29" s="59">
        <v>32073</v>
      </c>
      <c r="L29" s="59">
        <v>13076</v>
      </c>
      <c r="M29" s="59">
        <v>0</v>
      </c>
      <c r="N29" s="60">
        <v>2030</v>
      </c>
      <c r="O29" s="34"/>
    </row>
    <row r="30" spans="1:15" s="44" customFormat="1" ht="12.75">
      <c r="A30" s="19" t="s">
        <v>499</v>
      </c>
      <c r="B30" s="61">
        <v>486139</v>
      </c>
      <c r="C30" s="61">
        <v>36746</v>
      </c>
      <c r="D30" s="61">
        <v>109491</v>
      </c>
      <c r="E30" s="61">
        <v>54753</v>
      </c>
      <c r="F30" s="61">
        <v>8411</v>
      </c>
      <c r="G30" s="61">
        <v>0</v>
      </c>
      <c r="H30" s="61">
        <v>1768</v>
      </c>
      <c r="I30" s="61">
        <v>2652</v>
      </c>
      <c r="J30" s="61">
        <v>534</v>
      </c>
      <c r="K30" s="61">
        <v>32073</v>
      </c>
      <c r="L30" s="61">
        <v>7270</v>
      </c>
      <c r="M30" s="61">
        <v>0</v>
      </c>
      <c r="N30" s="62">
        <v>2030</v>
      </c>
      <c r="O30" s="34"/>
    </row>
    <row r="31" spans="1:15" s="44" customFormat="1" ht="12.75">
      <c r="A31" s="19" t="s">
        <v>500</v>
      </c>
      <c r="B31" s="61">
        <v>70292</v>
      </c>
      <c r="C31" s="61">
        <v>2834</v>
      </c>
      <c r="D31" s="61">
        <v>5806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5806</v>
      </c>
      <c r="M31" s="61">
        <v>0</v>
      </c>
      <c r="N31" s="62">
        <v>0</v>
      </c>
      <c r="O31" s="34"/>
    </row>
    <row r="32" spans="1:15" s="44" customFormat="1" ht="22.5">
      <c r="A32" s="63" t="s">
        <v>455</v>
      </c>
      <c r="B32" s="59">
        <f>B33+B34</f>
        <v>8715104</v>
      </c>
      <c r="C32" s="59">
        <f aca="true" t="shared" si="0" ref="C32:N32">C33+C34</f>
        <v>298298</v>
      </c>
      <c r="D32" s="59">
        <f t="shared" si="0"/>
        <v>1353811</v>
      </c>
      <c r="E32" s="59">
        <f t="shared" si="0"/>
        <v>2409</v>
      </c>
      <c r="F32" s="59">
        <f t="shared" si="0"/>
        <v>0</v>
      </c>
      <c r="G32" s="59">
        <f t="shared" si="0"/>
        <v>672638</v>
      </c>
      <c r="H32" s="59">
        <f t="shared" si="0"/>
        <v>11843</v>
      </c>
      <c r="I32" s="59">
        <f t="shared" si="0"/>
        <v>1465</v>
      </c>
      <c r="J32" s="59">
        <f t="shared" si="0"/>
        <v>0</v>
      </c>
      <c r="K32" s="59">
        <f t="shared" si="0"/>
        <v>0</v>
      </c>
      <c r="L32" s="59">
        <f t="shared" si="0"/>
        <v>622342</v>
      </c>
      <c r="M32" s="59">
        <f t="shared" si="0"/>
        <v>4847</v>
      </c>
      <c r="N32" s="60">
        <f t="shared" si="0"/>
        <v>38267</v>
      </c>
      <c r="O32" s="34"/>
    </row>
    <row r="33" spans="1:15" ht="24">
      <c r="A33" s="72" t="s">
        <v>518</v>
      </c>
      <c r="B33" s="73">
        <v>23113</v>
      </c>
      <c r="C33" s="73">
        <v>3230</v>
      </c>
      <c r="D33" s="73">
        <v>6135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4847</v>
      </c>
      <c r="N33" s="74">
        <v>1288</v>
      </c>
      <c r="O33" s="34"/>
    </row>
    <row r="34" spans="1:15" s="44" customFormat="1" ht="12.75">
      <c r="A34" s="76" t="s">
        <v>519</v>
      </c>
      <c r="B34" s="73">
        <v>8691991</v>
      </c>
      <c r="C34" s="73">
        <v>295068</v>
      </c>
      <c r="D34" s="73">
        <v>1347676</v>
      </c>
      <c r="E34" s="73">
        <v>2409</v>
      </c>
      <c r="F34" s="73">
        <v>0</v>
      </c>
      <c r="G34" s="73">
        <v>672638</v>
      </c>
      <c r="H34" s="73">
        <v>11843</v>
      </c>
      <c r="I34" s="73">
        <v>1465</v>
      </c>
      <c r="J34" s="73">
        <v>0</v>
      </c>
      <c r="K34" s="73">
        <v>0</v>
      </c>
      <c r="L34" s="73">
        <v>622342</v>
      </c>
      <c r="M34" s="73">
        <v>0</v>
      </c>
      <c r="N34" s="74">
        <v>36979</v>
      </c>
      <c r="O34" s="34"/>
    </row>
    <row r="35" ht="12.75">
      <c r="A35" s="64" t="s">
        <v>501</v>
      </c>
    </row>
    <row r="36" ht="12.75">
      <c r="A36" s="50" t="s">
        <v>1</v>
      </c>
    </row>
    <row r="37" spans="1:15" ht="24" customHeight="1">
      <c r="A37" s="85" t="s">
        <v>503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55"/>
    </row>
    <row r="38" spans="2:4" ht="12.75">
      <c r="B38" s="47"/>
      <c r="D38" s="47"/>
    </row>
    <row r="39" spans="1:14" ht="14.25" customHeight="1" hidden="1">
      <c r="A39" s="65" t="s">
        <v>456</v>
      </c>
      <c r="B39" s="66">
        <f>B7-SUM(B8:B14)-B29-B33-B34</f>
        <v>0</v>
      </c>
      <c r="C39" s="66">
        <f aca="true" t="shared" si="1" ref="C39:N39">C7-SUM(C8:C14)-C29-C33-C34</f>
        <v>0</v>
      </c>
      <c r="D39" s="66">
        <f t="shared" si="1"/>
        <v>0</v>
      </c>
      <c r="E39" s="66">
        <f t="shared" si="1"/>
        <v>0</v>
      </c>
      <c r="F39" s="66">
        <f t="shared" si="1"/>
        <v>0</v>
      </c>
      <c r="G39" s="66">
        <f t="shared" si="1"/>
        <v>0</v>
      </c>
      <c r="H39" s="66">
        <f t="shared" si="1"/>
        <v>0</v>
      </c>
      <c r="I39" s="66">
        <f t="shared" si="1"/>
        <v>0</v>
      </c>
      <c r="J39" s="66">
        <f t="shared" si="1"/>
        <v>0</v>
      </c>
      <c r="K39" s="66">
        <f t="shared" si="1"/>
        <v>0</v>
      </c>
      <c r="L39" s="66">
        <f t="shared" si="1"/>
        <v>0</v>
      </c>
      <c r="M39" s="66">
        <f t="shared" si="1"/>
        <v>0</v>
      </c>
      <c r="N39" s="66">
        <f t="shared" si="1"/>
        <v>0</v>
      </c>
    </row>
    <row r="40" spans="1:14" ht="14.25" customHeight="1" hidden="1">
      <c r="A40" s="65" t="s">
        <v>457</v>
      </c>
      <c r="B40" s="66">
        <f>B14-SUM(B15:B28)</f>
        <v>0</v>
      </c>
      <c r="C40" s="66">
        <f aca="true" t="shared" si="2" ref="C40:N40">C14-SUM(C15:C28)</f>
        <v>0</v>
      </c>
      <c r="D40" s="66">
        <f t="shared" si="2"/>
        <v>0</v>
      </c>
      <c r="E40" s="66">
        <f t="shared" si="2"/>
        <v>0</v>
      </c>
      <c r="F40" s="66">
        <f t="shared" si="2"/>
        <v>0</v>
      </c>
      <c r="G40" s="66">
        <f t="shared" si="2"/>
        <v>0</v>
      </c>
      <c r="H40" s="66">
        <f t="shared" si="2"/>
        <v>0</v>
      </c>
      <c r="I40" s="66">
        <f t="shared" si="2"/>
        <v>0</v>
      </c>
      <c r="J40" s="66">
        <f t="shared" si="2"/>
        <v>0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</row>
    <row r="41" spans="1:14" ht="14.25" customHeight="1" hidden="1">
      <c r="A41" s="65" t="s">
        <v>458</v>
      </c>
      <c r="B41" s="66">
        <f aca="true" t="shared" si="3" ref="B41:N41">B29-B30-B31</f>
        <v>0</v>
      </c>
      <c r="C41" s="66">
        <f t="shared" si="3"/>
        <v>0</v>
      </c>
      <c r="D41" s="66">
        <f t="shared" si="3"/>
        <v>0</v>
      </c>
      <c r="E41" s="66">
        <f t="shared" si="3"/>
        <v>0</v>
      </c>
      <c r="F41" s="66">
        <f t="shared" si="3"/>
        <v>0</v>
      </c>
      <c r="G41" s="66">
        <f t="shared" si="3"/>
        <v>0</v>
      </c>
      <c r="H41" s="66">
        <f t="shared" si="3"/>
        <v>0</v>
      </c>
      <c r="I41" s="66">
        <f t="shared" si="3"/>
        <v>0</v>
      </c>
      <c r="J41" s="66">
        <f t="shared" si="3"/>
        <v>0</v>
      </c>
      <c r="K41" s="66">
        <f t="shared" si="3"/>
        <v>0</v>
      </c>
      <c r="L41" s="66">
        <f t="shared" si="3"/>
        <v>0</v>
      </c>
      <c r="M41" s="66">
        <f t="shared" si="3"/>
        <v>0</v>
      </c>
      <c r="N41" s="66">
        <f t="shared" si="3"/>
        <v>0</v>
      </c>
    </row>
    <row r="42" spans="1:14" ht="14.25" customHeight="1" hidden="1">
      <c r="A42" s="67" t="s">
        <v>502</v>
      </c>
      <c r="B42" s="66">
        <f>B7-'年月Monthly'!B249</f>
        <v>0</v>
      </c>
      <c r="C42" s="66">
        <f>C7-'年月Monthly'!C249</f>
        <v>0</v>
      </c>
      <c r="D42" s="66">
        <f>D7-'年月Monthly'!D249</f>
        <v>0</v>
      </c>
      <c r="E42" s="66">
        <f>E7-'年月Monthly'!E249</f>
        <v>0</v>
      </c>
      <c r="F42" s="66">
        <f>F7-'年月Monthly'!F249</f>
        <v>0</v>
      </c>
      <c r="G42" s="66">
        <f>G7-'年月Monthly'!G249</f>
        <v>0</v>
      </c>
      <c r="H42" s="66">
        <f>H7-'年月Monthly'!H249</f>
        <v>0</v>
      </c>
      <c r="I42" s="66">
        <f>I7-'年月Monthly'!I249</f>
        <v>0</v>
      </c>
      <c r="J42" s="66">
        <f>J7-'年月Monthly'!J249</f>
        <v>0</v>
      </c>
      <c r="K42" s="66">
        <f>K7-'年月Monthly'!K249</f>
        <v>0</v>
      </c>
      <c r="L42" s="66">
        <f>L7-'年月Monthly'!L249</f>
        <v>0</v>
      </c>
      <c r="M42" s="66">
        <f>M7-'年月Monthly'!M249</f>
        <v>0</v>
      </c>
      <c r="N42" s="66">
        <f>N7-'年月Monthly'!N249</f>
        <v>0</v>
      </c>
    </row>
    <row r="43" ht="15.75" customHeight="1"/>
  </sheetData>
  <sheetProtection/>
  <mergeCells count="5">
    <mergeCell ref="A3:A6"/>
    <mergeCell ref="B3:D4"/>
    <mergeCell ref="E3:L3"/>
    <mergeCell ref="M3:N3"/>
    <mergeCell ref="A37:N37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33" customWidth="1"/>
    <col min="2" max="2" width="10.00390625" style="33" bestFit="1" customWidth="1"/>
    <col min="3" max="3" width="8.625" style="33" customWidth="1"/>
    <col min="4" max="5" width="9.125" style="33" customWidth="1"/>
    <col min="6" max="8" width="8.875" style="33" customWidth="1"/>
    <col min="9" max="10" width="12.375" style="33" customWidth="1"/>
    <col min="11" max="13" width="9.75390625" style="33" bestFit="1" customWidth="1"/>
    <col min="14" max="14" width="10.875" style="33" customWidth="1"/>
    <col min="15" max="15" width="11.75390625" style="33" bestFit="1" customWidth="1"/>
    <col min="16" max="16384" width="9.00390625" style="33" customWidth="1"/>
  </cols>
  <sheetData>
    <row r="1" spans="1:15" ht="16.5">
      <c r="A1" s="32" t="s">
        <v>393</v>
      </c>
      <c r="O1" s="34"/>
    </row>
    <row r="2" spans="1:15" ht="12" customHeight="1">
      <c r="A2" s="56" t="s">
        <v>504</v>
      </c>
      <c r="N2" s="35"/>
      <c r="O2" s="34"/>
    </row>
    <row r="3" spans="1:15" ht="12.75">
      <c r="A3" s="82" t="s">
        <v>459</v>
      </c>
      <c r="B3" s="80" t="s">
        <v>460</v>
      </c>
      <c r="C3" s="80"/>
      <c r="D3" s="80"/>
      <c r="E3" s="80" t="s">
        <v>461</v>
      </c>
      <c r="F3" s="80"/>
      <c r="G3" s="80"/>
      <c r="H3" s="80"/>
      <c r="I3" s="80"/>
      <c r="J3" s="80"/>
      <c r="K3" s="80"/>
      <c r="L3" s="80"/>
      <c r="M3" s="80" t="s">
        <v>462</v>
      </c>
      <c r="N3" s="81"/>
      <c r="O3" s="34"/>
    </row>
    <row r="4" spans="1:15" s="36" customFormat="1" ht="33.75">
      <c r="A4" s="83"/>
      <c r="B4" s="80"/>
      <c r="C4" s="80"/>
      <c r="D4" s="80"/>
      <c r="E4" s="13" t="s">
        <v>463</v>
      </c>
      <c r="F4" s="13" t="s">
        <v>464</v>
      </c>
      <c r="G4" s="13" t="s">
        <v>465</v>
      </c>
      <c r="H4" s="13" t="s">
        <v>466</v>
      </c>
      <c r="I4" s="13" t="s">
        <v>467</v>
      </c>
      <c r="J4" s="13" t="s">
        <v>468</v>
      </c>
      <c r="K4" s="13" t="s">
        <v>469</v>
      </c>
      <c r="L4" s="13" t="s">
        <v>470</v>
      </c>
      <c r="M4" s="13" t="s">
        <v>471</v>
      </c>
      <c r="N4" s="15" t="s">
        <v>472</v>
      </c>
      <c r="O4" s="34"/>
    </row>
    <row r="5" spans="1:15" s="36" customFormat="1" ht="21.75">
      <c r="A5" s="83"/>
      <c r="B5" s="37" t="s">
        <v>473</v>
      </c>
      <c r="C5" s="37" t="s">
        <v>474</v>
      </c>
      <c r="D5" s="37" t="s">
        <v>475</v>
      </c>
      <c r="E5" s="37" t="s">
        <v>475</v>
      </c>
      <c r="F5" s="37" t="s">
        <v>475</v>
      </c>
      <c r="G5" s="37" t="s">
        <v>475</v>
      </c>
      <c r="H5" s="37" t="s">
        <v>475</v>
      </c>
      <c r="I5" s="37" t="s">
        <v>475</v>
      </c>
      <c r="J5" s="37" t="s">
        <v>475</v>
      </c>
      <c r="K5" s="37" t="s">
        <v>475</v>
      </c>
      <c r="L5" s="37" t="s">
        <v>475</v>
      </c>
      <c r="M5" s="13" t="s">
        <v>475</v>
      </c>
      <c r="N5" s="15" t="s">
        <v>475</v>
      </c>
      <c r="O5" s="34"/>
    </row>
    <row r="6" spans="1:15" s="36" customFormat="1" ht="22.5">
      <c r="A6" s="84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34"/>
    </row>
    <row r="7" spans="1:15" s="44" customFormat="1" ht="12.75">
      <c r="A7" s="41" t="s">
        <v>476</v>
      </c>
      <c r="B7" s="57">
        <v>194636565</v>
      </c>
      <c r="C7" s="57">
        <v>7339131</v>
      </c>
      <c r="D7" s="57">
        <v>26488606</v>
      </c>
      <c r="E7" s="57">
        <v>10869545</v>
      </c>
      <c r="F7" s="57">
        <v>2877253</v>
      </c>
      <c r="G7" s="57">
        <v>2829258</v>
      </c>
      <c r="H7" s="57">
        <v>319117</v>
      </c>
      <c r="I7" s="57">
        <v>545217</v>
      </c>
      <c r="J7" s="57">
        <v>15903</v>
      </c>
      <c r="K7" s="57">
        <v>1682518</v>
      </c>
      <c r="L7" s="57">
        <v>3497090</v>
      </c>
      <c r="M7" s="57">
        <v>763505</v>
      </c>
      <c r="N7" s="58">
        <v>3089200</v>
      </c>
      <c r="O7" s="34"/>
    </row>
    <row r="8" spans="1:15" s="44" customFormat="1" ht="12.75">
      <c r="A8" s="17" t="s">
        <v>477</v>
      </c>
      <c r="B8" s="59">
        <v>3608291</v>
      </c>
      <c r="C8" s="59">
        <v>380937</v>
      </c>
      <c r="D8" s="59">
        <v>4156045</v>
      </c>
      <c r="E8" s="59">
        <v>2356924</v>
      </c>
      <c r="F8" s="59">
        <v>646853</v>
      </c>
      <c r="G8" s="59">
        <v>461425</v>
      </c>
      <c r="H8" s="59">
        <v>23646</v>
      </c>
      <c r="I8" s="59">
        <v>126762</v>
      </c>
      <c r="J8" s="59">
        <v>3632</v>
      </c>
      <c r="K8" s="59">
        <v>12570</v>
      </c>
      <c r="L8" s="59">
        <v>352925</v>
      </c>
      <c r="M8" s="59">
        <v>9687</v>
      </c>
      <c r="N8" s="60">
        <v>161621</v>
      </c>
      <c r="O8" s="34"/>
    </row>
    <row r="9" spans="1:15" ht="12.75">
      <c r="A9" s="17" t="s">
        <v>478</v>
      </c>
      <c r="B9" s="59">
        <v>6085973</v>
      </c>
      <c r="C9" s="59">
        <v>137984</v>
      </c>
      <c r="D9" s="59">
        <v>1509661</v>
      </c>
      <c r="E9" s="59">
        <v>686676</v>
      </c>
      <c r="F9" s="59">
        <v>445870</v>
      </c>
      <c r="G9" s="59">
        <v>176239</v>
      </c>
      <c r="H9" s="59">
        <v>111157</v>
      </c>
      <c r="I9" s="59">
        <v>89007</v>
      </c>
      <c r="J9" s="59">
        <v>0</v>
      </c>
      <c r="K9" s="59">
        <v>323</v>
      </c>
      <c r="L9" s="59">
        <v>389</v>
      </c>
      <c r="M9" s="59">
        <v>0</v>
      </c>
      <c r="N9" s="60">
        <v>0</v>
      </c>
      <c r="O9" s="34"/>
    </row>
    <row r="10" spans="1:15" s="44" customFormat="1" ht="12.75">
      <c r="A10" s="17" t="s">
        <v>479</v>
      </c>
      <c r="B10" s="59">
        <v>7147801</v>
      </c>
      <c r="C10" s="59">
        <v>821909</v>
      </c>
      <c r="D10" s="59">
        <v>4200555</v>
      </c>
      <c r="E10" s="59">
        <v>1565040</v>
      </c>
      <c r="F10" s="59">
        <v>444790</v>
      </c>
      <c r="G10" s="59">
        <v>709143</v>
      </c>
      <c r="H10" s="59">
        <v>105483</v>
      </c>
      <c r="I10" s="59">
        <v>49640</v>
      </c>
      <c r="J10" s="59">
        <v>3089</v>
      </c>
      <c r="K10" s="59">
        <v>791937</v>
      </c>
      <c r="L10" s="59">
        <v>370920</v>
      </c>
      <c r="M10" s="59">
        <v>39707</v>
      </c>
      <c r="N10" s="60">
        <v>120806</v>
      </c>
      <c r="O10" s="34"/>
    </row>
    <row r="11" spans="1:15" ht="12.75">
      <c r="A11" s="17" t="s">
        <v>480</v>
      </c>
      <c r="B11" s="59">
        <v>13445398</v>
      </c>
      <c r="C11" s="59">
        <v>764919</v>
      </c>
      <c r="D11" s="59">
        <v>3330248</v>
      </c>
      <c r="E11" s="59">
        <v>1857808</v>
      </c>
      <c r="F11" s="59">
        <v>500845</v>
      </c>
      <c r="G11" s="59">
        <v>9639</v>
      </c>
      <c r="H11" s="59">
        <v>35888</v>
      </c>
      <c r="I11" s="59">
        <v>27509</v>
      </c>
      <c r="J11" s="59">
        <v>920</v>
      </c>
      <c r="K11" s="59">
        <v>85334</v>
      </c>
      <c r="L11" s="59">
        <v>359732</v>
      </c>
      <c r="M11" s="59">
        <v>0</v>
      </c>
      <c r="N11" s="60">
        <v>452573</v>
      </c>
      <c r="O11" s="34"/>
    </row>
    <row r="12" spans="1:15" ht="12.75">
      <c r="A12" s="17" t="s">
        <v>481</v>
      </c>
      <c r="B12" s="59">
        <v>7449894</v>
      </c>
      <c r="C12" s="59">
        <v>1061711</v>
      </c>
      <c r="D12" s="59">
        <v>2566939</v>
      </c>
      <c r="E12" s="59">
        <v>1029422</v>
      </c>
      <c r="F12" s="59">
        <v>89167</v>
      </c>
      <c r="G12" s="59">
        <v>608712</v>
      </c>
      <c r="H12" s="59">
        <v>17276</v>
      </c>
      <c r="I12" s="59">
        <v>73228</v>
      </c>
      <c r="J12" s="59">
        <v>4359</v>
      </c>
      <c r="K12" s="59">
        <v>431975</v>
      </c>
      <c r="L12" s="59">
        <v>145617</v>
      </c>
      <c r="M12" s="59">
        <v>0</v>
      </c>
      <c r="N12" s="60">
        <v>167183</v>
      </c>
      <c r="O12" s="34"/>
    </row>
    <row r="13" spans="1:15" ht="12.75">
      <c r="A13" s="17" t="s">
        <v>482</v>
      </c>
      <c r="B13" s="59">
        <v>8798118</v>
      </c>
      <c r="C13" s="59">
        <v>596500</v>
      </c>
      <c r="D13" s="59">
        <v>1828603</v>
      </c>
      <c r="E13" s="59">
        <v>936940</v>
      </c>
      <c r="F13" s="59">
        <v>241860</v>
      </c>
      <c r="G13" s="59">
        <v>169072</v>
      </c>
      <c r="H13" s="59">
        <v>11457</v>
      </c>
      <c r="I13" s="59">
        <v>21319</v>
      </c>
      <c r="J13" s="59">
        <v>69</v>
      </c>
      <c r="K13" s="59">
        <v>160404</v>
      </c>
      <c r="L13" s="59">
        <v>204058</v>
      </c>
      <c r="M13" s="59">
        <v>6552</v>
      </c>
      <c r="N13" s="60">
        <v>76872</v>
      </c>
      <c r="O13" s="34"/>
    </row>
    <row r="14" spans="1:15" ht="12.75">
      <c r="A14" s="19" t="s">
        <v>483</v>
      </c>
      <c r="B14" s="61">
        <v>136956270</v>
      </c>
      <c r="C14" s="61">
        <v>3291591</v>
      </c>
      <c r="D14" s="61">
        <v>7831431</v>
      </c>
      <c r="E14" s="61">
        <v>2397123</v>
      </c>
      <c r="F14" s="61">
        <v>506974</v>
      </c>
      <c r="G14" s="61">
        <v>393985</v>
      </c>
      <c r="H14" s="61">
        <v>10149</v>
      </c>
      <c r="I14" s="61">
        <v>143801</v>
      </c>
      <c r="J14" s="61">
        <v>3656</v>
      </c>
      <c r="K14" s="61">
        <v>172676</v>
      </c>
      <c r="L14" s="61">
        <v>1480348</v>
      </c>
      <c r="M14" s="61">
        <v>707250</v>
      </c>
      <c r="N14" s="62">
        <v>2015469</v>
      </c>
      <c r="O14" s="34"/>
    </row>
    <row r="15" spans="1:15" ht="12.75">
      <c r="A15" s="19" t="s">
        <v>484</v>
      </c>
      <c r="B15" s="61">
        <v>2966391</v>
      </c>
      <c r="C15" s="61">
        <v>192438</v>
      </c>
      <c r="D15" s="61">
        <v>547830</v>
      </c>
      <c r="E15" s="61">
        <v>229622</v>
      </c>
      <c r="F15" s="61">
        <v>21041</v>
      </c>
      <c r="G15" s="61">
        <v>0</v>
      </c>
      <c r="H15" s="61">
        <v>2746</v>
      </c>
      <c r="I15" s="61">
        <v>12292</v>
      </c>
      <c r="J15" s="61">
        <v>0</v>
      </c>
      <c r="K15" s="61">
        <v>16936</v>
      </c>
      <c r="L15" s="61">
        <v>19919</v>
      </c>
      <c r="M15" s="61">
        <v>16110</v>
      </c>
      <c r="N15" s="62">
        <v>229164</v>
      </c>
      <c r="O15" s="34"/>
    </row>
    <row r="16" spans="1:15" ht="12.75">
      <c r="A16" s="19" t="s">
        <v>485</v>
      </c>
      <c r="B16" s="61">
        <v>2306825</v>
      </c>
      <c r="C16" s="61">
        <v>205169</v>
      </c>
      <c r="D16" s="61">
        <v>1153553</v>
      </c>
      <c r="E16" s="61">
        <v>314909</v>
      </c>
      <c r="F16" s="61">
        <v>160211</v>
      </c>
      <c r="G16" s="61">
        <v>291359</v>
      </c>
      <c r="H16" s="61">
        <v>0</v>
      </c>
      <c r="I16" s="61">
        <v>7559</v>
      </c>
      <c r="J16" s="61">
        <v>0</v>
      </c>
      <c r="K16" s="61">
        <v>98527</v>
      </c>
      <c r="L16" s="61">
        <v>26228</v>
      </c>
      <c r="M16" s="61">
        <v>137694</v>
      </c>
      <c r="N16" s="62">
        <v>117066</v>
      </c>
      <c r="O16" s="34"/>
    </row>
    <row r="17" spans="1:15" ht="12.75">
      <c r="A17" s="19" t="s">
        <v>486</v>
      </c>
      <c r="B17" s="61">
        <v>3193345</v>
      </c>
      <c r="C17" s="61">
        <v>204892</v>
      </c>
      <c r="D17" s="61">
        <v>623590</v>
      </c>
      <c r="E17" s="61">
        <v>277308</v>
      </c>
      <c r="F17" s="61">
        <v>31353</v>
      </c>
      <c r="G17" s="61">
        <v>10319</v>
      </c>
      <c r="H17" s="61">
        <v>1656</v>
      </c>
      <c r="I17" s="61">
        <v>42154</v>
      </c>
      <c r="J17" s="61">
        <v>0</v>
      </c>
      <c r="K17" s="61">
        <v>4486</v>
      </c>
      <c r="L17" s="61">
        <v>15894</v>
      </c>
      <c r="M17" s="61">
        <v>11090</v>
      </c>
      <c r="N17" s="62">
        <v>229330</v>
      </c>
      <c r="O17" s="34"/>
    </row>
    <row r="18" spans="1:15" ht="12.75">
      <c r="A18" s="19" t="s">
        <v>487</v>
      </c>
      <c r="B18" s="61">
        <v>7697701</v>
      </c>
      <c r="C18" s="61">
        <v>536447</v>
      </c>
      <c r="D18" s="61">
        <v>1102891</v>
      </c>
      <c r="E18" s="61">
        <v>312940</v>
      </c>
      <c r="F18" s="61">
        <v>9604</v>
      </c>
      <c r="G18" s="61">
        <v>45720</v>
      </c>
      <c r="H18" s="61">
        <v>215</v>
      </c>
      <c r="I18" s="61">
        <v>15444</v>
      </c>
      <c r="J18" s="61">
        <v>0</v>
      </c>
      <c r="K18" s="61">
        <v>1680</v>
      </c>
      <c r="L18" s="61">
        <v>619197</v>
      </c>
      <c r="M18" s="61">
        <v>86503</v>
      </c>
      <c r="N18" s="62">
        <v>11588</v>
      </c>
      <c r="O18" s="34"/>
    </row>
    <row r="19" spans="1:15" ht="12.75">
      <c r="A19" s="19" t="s">
        <v>488</v>
      </c>
      <c r="B19" s="61">
        <v>3690716</v>
      </c>
      <c r="C19" s="61">
        <v>217444</v>
      </c>
      <c r="D19" s="61">
        <v>415650</v>
      </c>
      <c r="E19" s="61">
        <v>105923</v>
      </c>
      <c r="F19" s="61">
        <v>7363</v>
      </c>
      <c r="G19" s="61">
        <v>12687</v>
      </c>
      <c r="H19" s="61">
        <v>47</v>
      </c>
      <c r="I19" s="61">
        <v>125</v>
      </c>
      <c r="J19" s="61">
        <v>0</v>
      </c>
      <c r="K19" s="61">
        <v>6142</v>
      </c>
      <c r="L19" s="61">
        <v>48218</v>
      </c>
      <c r="M19" s="61">
        <v>83670</v>
      </c>
      <c r="N19" s="62">
        <v>151475</v>
      </c>
      <c r="O19" s="34"/>
    </row>
    <row r="20" spans="1:15" ht="12.75">
      <c r="A20" s="19" t="s">
        <v>489</v>
      </c>
      <c r="B20" s="61">
        <v>90183177</v>
      </c>
      <c r="C20" s="61">
        <v>674744</v>
      </c>
      <c r="D20" s="61">
        <v>1126525</v>
      </c>
      <c r="E20" s="61">
        <v>223076</v>
      </c>
      <c r="F20" s="61">
        <v>20864</v>
      </c>
      <c r="G20" s="61">
        <v>0</v>
      </c>
      <c r="H20" s="61">
        <v>0</v>
      </c>
      <c r="I20" s="61">
        <v>825</v>
      </c>
      <c r="J20" s="61">
        <v>0</v>
      </c>
      <c r="K20" s="61">
        <v>16646</v>
      </c>
      <c r="L20" s="61">
        <v>6819</v>
      </c>
      <c r="M20" s="61">
        <v>115877</v>
      </c>
      <c r="N20" s="62">
        <v>742418</v>
      </c>
      <c r="O20" s="34"/>
    </row>
    <row r="21" spans="1:15" ht="12.75">
      <c r="A21" s="19" t="s">
        <v>490</v>
      </c>
      <c r="B21" s="61">
        <v>3947803</v>
      </c>
      <c r="C21" s="61">
        <v>401637</v>
      </c>
      <c r="D21" s="61">
        <v>723862</v>
      </c>
      <c r="E21" s="61">
        <v>145661</v>
      </c>
      <c r="F21" s="61">
        <v>8474</v>
      </c>
      <c r="G21" s="61">
        <v>0</v>
      </c>
      <c r="H21" s="61">
        <v>0</v>
      </c>
      <c r="I21" s="61">
        <v>0</v>
      </c>
      <c r="J21" s="61">
        <v>1300</v>
      </c>
      <c r="K21" s="61">
        <v>0</v>
      </c>
      <c r="L21" s="61">
        <v>501996</v>
      </c>
      <c r="M21" s="61">
        <v>66002</v>
      </c>
      <c r="N21" s="62">
        <v>429</v>
      </c>
      <c r="O21" s="34"/>
    </row>
    <row r="22" spans="1:15" ht="12.75">
      <c r="A22" s="19" t="s">
        <v>491</v>
      </c>
      <c r="B22" s="61">
        <v>10727202</v>
      </c>
      <c r="C22" s="61">
        <v>525291</v>
      </c>
      <c r="D22" s="61">
        <v>911467</v>
      </c>
      <c r="E22" s="61">
        <v>251372</v>
      </c>
      <c r="F22" s="61">
        <v>19873</v>
      </c>
      <c r="G22" s="61">
        <v>0</v>
      </c>
      <c r="H22" s="61">
        <v>94</v>
      </c>
      <c r="I22" s="61">
        <v>817</v>
      </c>
      <c r="J22" s="61">
        <v>0</v>
      </c>
      <c r="K22" s="61">
        <v>7028</v>
      </c>
      <c r="L22" s="61">
        <v>215798</v>
      </c>
      <c r="M22" s="61">
        <v>56601</v>
      </c>
      <c r="N22" s="62">
        <v>359884</v>
      </c>
      <c r="O22" s="34"/>
    </row>
    <row r="23" spans="1:15" s="44" customFormat="1" ht="12.75">
      <c r="A23" s="19" t="s">
        <v>492</v>
      </c>
      <c r="B23" s="61">
        <v>392996</v>
      </c>
      <c r="C23" s="61">
        <v>28240</v>
      </c>
      <c r="D23" s="61">
        <v>54568</v>
      </c>
      <c r="E23" s="61">
        <v>24596</v>
      </c>
      <c r="F23" s="61">
        <v>2044</v>
      </c>
      <c r="G23" s="61">
        <v>0</v>
      </c>
      <c r="H23" s="61">
        <v>0</v>
      </c>
      <c r="I23" s="61">
        <v>6033</v>
      </c>
      <c r="J23" s="61">
        <v>2356</v>
      </c>
      <c r="K23" s="61">
        <v>861</v>
      </c>
      <c r="L23" s="61">
        <v>683</v>
      </c>
      <c r="M23" s="61">
        <v>0</v>
      </c>
      <c r="N23" s="62">
        <v>17995</v>
      </c>
      <c r="O23" s="34"/>
    </row>
    <row r="24" spans="1:15" ht="12.75">
      <c r="A24" s="19" t="s">
        <v>493</v>
      </c>
      <c r="B24" s="61">
        <v>4544178</v>
      </c>
      <c r="C24" s="61">
        <v>80549</v>
      </c>
      <c r="D24" s="61">
        <v>195502</v>
      </c>
      <c r="E24" s="61">
        <v>68976</v>
      </c>
      <c r="F24" s="61">
        <v>31100</v>
      </c>
      <c r="G24" s="61">
        <v>0</v>
      </c>
      <c r="H24" s="61">
        <v>4356</v>
      </c>
      <c r="I24" s="61">
        <v>21849</v>
      </c>
      <c r="J24" s="61">
        <v>0</v>
      </c>
      <c r="K24" s="61">
        <v>4082</v>
      </c>
      <c r="L24" s="61">
        <v>4446</v>
      </c>
      <c r="M24" s="61">
        <v>8570</v>
      </c>
      <c r="N24" s="62">
        <v>52123</v>
      </c>
      <c r="O24" s="34"/>
    </row>
    <row r="25" spans="1:15" ht="12.75">
      <c r="A25" s="19" t="s">
        <v>494</v>
      </c>
      <c r="B25" s="61">
        <v>408430</v>
      </c>
      <c r="C25" s="61">
        <v>42093</v>
      </c>
      <c r="D25" s="61">
        <v>110110</v>
      </c>
      <c r="E25" s="61">
        <v>18560</v>
      </c>
      <c r="F25" s="61">
        <v>2456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303</v>
      </c>
      <c r="M25" s="61">
        <v>0</v>
      </c>
      <c r="N25" s="62">
        <v>88791</v>
      </c>
      <c r="O25" s="34"/>
    </row>
    <row r="26" spans="1:15" ht="12.75">
      <c r="A26" s="19" t="s">
        <v>495</v>
      </c>
      <c r="B26" s="61">
        <v>633210</v>
      </c>
      <c r="C26" s="61">
        <v>24123</v>
      </c>
      <c r="D26" s="61">
        <v>142719</v>
      </c>
      <c r="E26" s="61">
        <v>113631</v>
      </c>
      <c r="F26" s="61">
        <v>7460</v>
      </c>
      <c r="G26" s="61">
        <v>7525</v>
      </c>
      <c r="H26" s="61">
        <v>0</v>
      </c>
      <c r="I26" s="61">
        <v>7887</v>
      </c>
      <c r="J26" s="61">
        <v>0</v>
      </c>
      <c r="K26" s="61">
        <v>0</v>
      </c>
      <c r="L26" s="61">
        <v>5715</v>
      </c>
      <c r="M26" s="61">
        <v>0</v>
      </c>
      <c r="N26" s="62">
        <v>501</v>
      </c>
      <c r="O26" s="34"/>
    </row>
    <row r="27" spans="1:15" ht="12.75">
      <c r="A27" s="19" t="s">
        <v>496</v>
      </c>
      <c r="B27" s="61">
        <v>6052729</v>
      </c>
      <c r="C27" s="61">
        <v>102318</v>
      </c>
      <c r="D27" s="61">
        <v>562802</v>
      </c>
      <c r="E27" s="61">
        <v>180442</v>
      </c>
      <c r="F27" s="61">
        <v>174072</v>
      </c>
      <c r="G27" s="61">
        <v>19449</v>
      </c>
      <c r="H27" s="61">
        <v>0</v>
      </c>
      <c r="I27" s="61">
        <v>25945</v>
      </c>
      <c r="J27" s="61">
        <v>0</v>
      </c>
      <c r="K27" s="61">
        <v>10672</v>
      </c>
      <c r="L27" s="61">
        <v>12384</v>
      </c>
      <c r="M27" s="61">
        <v>125133</v>
      </c>
      <c r="N27" s="62">
        <v>14705</v>
      </c>
      <c r="O27" s="34"/>
    </row>
    <row r="28" spans="1:15" ht="12.75">
      <c r="A28" s="19" t="s">
        <v>497</v>
      </c>
      <c r="B28" s="61">
        <v>211567</v>
      </c>
      <c r="C28" s="61">
        <v>56206</v>
      </c>
      <c r="D28" s="61">
        <v>160362</v>
      </c>
      <c r="E28" s="61">
        <v>130107</v>
      </c>
      <c r="F28" s="61">
        <v>11059</v>
      </c>
      <c r="G28" s="61">
        <v>6926</v>
      </c>
      <c r="H28" s="61">
        <v>1035</v>
      </c>
      <c r="I28" s="61">
        <v>2871</v>
      </c>
      <c r="J28" s="61">
        <v>0</v>
      </c>
      <c r="K28" s="61">
        <v>5616</v>
      </c>
      <c r="L28" s="61">
        <v>2748</v>
      </c>
      <c r="M28" s="61">
        <v>0</v>
      </c>
      <c r="N28" s="62">
        <v>0</v>
      </c>
      <c r="O28" s="34"/>
    </row>
    <row r="29" spans="1:15" ht="12.75">
      <c r="A29" s="17" t="s">
        <v>498</v>
      </c>
      <c r="B29" s="59">
        <v>581724</v>
      </c>
      <c r="C29" s="59">
        <v>41714</v>
      </c>
      <c r="D29" s="59">
        <v>107260</v>
      </c>
      <c r="E29" s="59">
        <v>39328</v>
      </c>
      <c r="F29" s="59">
        <v>894</v>
      </c>
      <c r="G29" s="59">
        <v>177</v>
      </c>
      <c r="H29" s="59">
        <v>2766</v>
      </c>
      <c r="I29" s="59">
        <v>13951</v>
      </c>
      <c r="J29" s="59">
        <v>178</v>
      </c>
      <c r="K29" s="59">
        <v>27299</v>
      </c>
      <c r="L29" s="59">
        <v>16597</v>
      </c>
      <c r="M29" s="59">
        <v>0</v>
      </c>
      <c r="N29" s="60">
        <v>6070</v>
      </c>
      <c r="O29" s="34"/>
    </row>
    <row r="30" spans="1:15" s="44" customFormat="1" ht="12.75">
      <c r="A30" s="19" t="s">
        <v>499</v>
      </c>
      <c r="B30" s="61">
        <v>502299</v>
      </c>
      <c r="C30" s="61">
        <v>34406</v>
      </c>
      <c r="D30" s="61">
        <v>92521</v>
      </c>
      <c r="E30" s="61">
        <v>39328</v>
      </c>
      <c r="F30" s="61">
        <v>894</v>
      </c>
      <c r="G30" s="61">
        <v>177</v>
      </c>
      <c r="H30" s="61">
        <v>2766</v>
      </c>
      <c r="I30" s="61">
        <v>13951</v>
      </c>
      <c r="J30" s="61">
        <v>178</v>
      </c>
      <c r="K30" s="61">
        <v>27299</v>
      </c>
      <c r="L30" s="61">
        <v>1858</v>
      </c>
      <c r="M30" s="61">
        <v>0</v>
      </c>
      <c r="N30" s="62">
        <v>6070</v>
      </c>
      <c r="O30" s="34"/>
    </row>
    <row r="31" spans="1:15" s="44" customFormat="1" ht="12.75">
      <c r="A31" s="19" t="s">
        <v>500</v>
      </c>
      <c r="B31" s="61">
        <v>79425</v>
      </c>
      <c r="C31" s="61">
        <v>7308</v>
      </c>
      <c r="D31" s="61">
        <v>14739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14739</v>
      </c>
      <c r="M31" s="61">
        <v>0</v>
      </c>
      <c r="N31" s="62">
        <v>0</v>
      </c>
      <c r="O31" s="34"/>
    </row>
    <row r="32" spans="1:15" s="44" customFormat="1" ht="22.5">
      <c r="A32" s="63" t="s">
        <v>455</v>
      </c>
      <c r="B32" s="59">
        <f>B33+B34</f>
        <v>10563096</v>
      </c>
      <c r="C32" s="59">
        <f aca="true" t="shared" si="0" ref="C32:N32">C33+C34</f>
        <v>241866</v>
      </c>
      <c r="D32" s="59">
        <f t="shared" si="0"/>
        <v>957864</v>
      </c>
      <c r="E32" s="59">
        <f t="shared" si="0"/>
        <v>284</v>
      </c>
      <c r="F32" s="59">
        <f t="shared" si="0"/>
        <v>0</v>
      </c>
      <c r="G32" s="59">
        <f t="shared" si="0"/>
        <v>300866</v>
      </c>
      <c r="H32" s="59">
        <f t="shared" si="0"/>
        <v>1295</v>
      </c>
      <c r="I32" s="59">
        <f t="shared" si="0"/>
        <v>0</v>
      </c>
      <c r="J32" s="59">
        <f t="shared" si="0"/>
        <v>0</v>
      </c>
      <c r="K32" s="59">
        <f t="shared" si="0"/>
        <v>0</v>
      </c>
      <c r="L32" s="59">
        <f t="shared" si="0"/>
        <v>566504</v>
      </c>
      <c r="M32" s="59">
        <f t="shared" si="0"/>
        <v>309</v>
      </c>
      <c r="N32" s="60">
        <f t="shared" si="0"/>
        <v>88606</v>
      </c>
      <c r="O32" s="34"/>
    </row>
    <row r="33" spans="1:15" ht="24">
      <c r="A33" s="72" t="s">
        <v>518</v>
      </c>
      <c r="B33" s="73">
        <v>54738</v>
      </c>
      <c r="C33" s="73">
        <v>850</v>
      </c>
      <c r="D33" s="73">
        <v>2099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1516</v>
      </c>
      <c r="M33" s="73">
        <v>309</v>
      </c>
      <c r="N33" s="74">
        <v>274</v>
      </c>
      <c r="O33" s="34"/>
    </row>
    <row r="34" spans="1:15" s="44" customFormat="1" ht="12.75">
      <c r="A34" s="76" t="s">
        <v>519</v>
      </c>
      <c r="B34" s="73">
        <v>10508358</v>
      </c>
      <c r="C34" s="73">
        <v>241016</v>
      </c>
      <c r="D34" s="73">
        <v>955765</v>
      </c>
      <c r="E34" s="73">
        <v>284</v>
      </c>
      <c r="F34" s="73">
        <v>0</v>
      </c>
      <c r="G34" s="73">
        <v>300866</v>
      </c>
      <c r="H34" s="73">
        <v>1295</v>
      </c>
      <c r="I34" s="73">
        <v>0</v>
      </c>
      <c r="J34" s="73">
        <v>0</v>
      </c>
      <c r="K34" s="73">
        <v>0</v>
      </c>
      <c r="L34" s="73">
        <v>564988</v>
      </c>
      <c r="M34" s="73">
        <v>0</v>
      </c>
      <c r="N34" s="74">
        <v>88332</v>
      </c>
      <c r="O34" s="34"/>
    </row>
    <row r="35" ht="12.75">
      <c r="A35" s="64" t="s">
        <v>501</v>
      </c>
    </row>
    <row r="36" ht="12.75">
      <c r="A36" s="50" t="s">
        <v>1</v>
      </c>
    </row>
    <row r="37" spans="1:15" ht="24" customHeight="1">
      <c r="A37" s="85" t="s">
        <v>503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55"/>
    </row>
    <row r="38" spans="2:4" ht="12.75">
      <c r="B38" s="47"/>
      <c r="D38" s="47"/>
    </row>
    <row r="39" spans="1:14" ht="14.25" customHeight="1" hidden="1">
      <c r="A39" s="65" t="s">
        <v>456</v>
      </c>
      <c r="B39" s="66">
        <f>B7-SUM(B8:B14)-B29-B33-B34</f>
        <v>0</v>
      </c>
      <c r="C39" s="66">
        <f aca="true" t="shared" si="1" ref="C39:N39">C7-SUM(C8:C14)-C29-C33-C34</f>
        <v>0</v>
      </c>
      <c r="D39" s="66">
        <f t="shared" si="1"/>
        <v>0</v>
      </c>
      <c r="E39" s="66">
        <f t="shared" si="1"/>
        <v>0</v>
      </c>
      <c r="F39" s="66">
        <f t="shared" si="1"/>
        <v>0</v>
      </c>
      <c r="G39" s="66">
        <f t="shared" si="1"/>
        <v>0</v>
      </c>
      <c r="H39" s="66">
        <f t="shared" si="1"/>
        <v>0</v>
      </c>
      <c r="I39" s="66">
        <f t="shared" si="1"/>
        <v>0</v>
      </c>
      <c r="J39" s="66">
        <f t="shared" si="1"/>
        <v>0</v>
      </c>
      <c r="K39" s="66">
        <f t="shared" si="1"/>
        <v>0</v>
      </c>
      <c r="L39" s="66">
        <f t="shared" si="1"/>
        <v>0</v>
      </c>
      <c r="M39" s="66">
        <f t="shared" si="1"/>
        <v>0</v>
      </c>
      <c r="N39" s="66">
        <f t="shared" si="1"/>
        <v>0</v>
      </c>
    </row>
    <row r="40" spans="1:14" ht="14.25" customHeight="1" hidden="1">
      <c r="A40" s="65" t="s">
        <v>457</v>
      </c>
      <c r="B40" s="66">
        <f>B14-SUM(B15:B28)</f>
        <v>0</v>
      </c>
      <c r="C40" s="66">
        <f aca="true" t="shared" si="2" ref="C40:N40">C14-SUM(C15:C28)</f>
        <v>0</v>
      </c>
      <c r="D40" s="66">
        <f t="shared" si="2"/>
        <v>0</v>
      </c>
      <c r="E40" s="66">
        <f t="shared" si="2"/>
        <v>0</v>
      </c>
      <c r="F40" s="66">
        <f t="shared" si="2"/>
        <v>0</v>
      </c>
      <c r="G40" s="66">
        <f t="shared" si="2"/>
        <v>0</v>
      </c>
      <c r="H40" s="66">
        <f t="shared" si="2"/>
        <v>0</v>
      </c>
      <c r="I40" s="66">
        <f t="shared" si="2"/>
        <v>0</v>
      </c>
      <c r="J40" s="66">
        <f t="shared" si="2"/>
        <v>0</v>
      </c>
      <c r="K40" s="66">
        <f t="shared" si="2"/>
        <v>0</v>
      </c>
      <c r="L40" s="66">
        <f t="shared" si="2"/>
        <v>0</v>
      </c>
      <c r="M40" s="66">
        <f t="shared" si="2"/>
        <v>0</v>
      </c>
      <c r="N40" s="66">
        <f t="shared" si="2"/>
        <v>0</v>
      </c>
    </row>
    <row r="41" spans="1:14" ht="14.25" customHeight="1" hidden="1">
      <c r="A41" s="65" t="s">
        <v>458</v>
      </c>
      <c r="B41" s="66">
        <f aca="true" t="shared" si="3" ref="B41:N41">B29-B30-B31</f>
        <v>0</v>
      </c>
      <c r="C41" s="66">
        <f t="shared" si="3"/>
        <v>0</v>
      </c>
      <c r="D41" s="66">
        <f t="shared" si="3"/>
        <v>0</v>
      </c>
      <c r="E41" s="66">
        <f t="shared" si="3"/>
        <v>0</v>
      </c>
      <c r="F41" s="66">
        <f t="shared" si="3"/>
        <v>0</v>
      </c>
      <c r="G41" s="66">
        <f t="shared" si="3"/>
        <v>0</v>
      </c>
      <c r="H41" s="66">
        <f t="shared" si="3"/>
        <v>0</v>
      </c>
      <c r="I41" s="66">
        <f t="shared" si="3"/>
        <v>0</v>
      </c>
      <c r="J41" s="66">
        <f t="shared" si="3"/>
        <v>0</v>
      </c>
      <c r="K41" s="66">
        <f t="shared" si="3"/>
        <v>0</v>
      </c>
      <c r="L41" s="66">
        <f t="shared" si="3"/>
        <v>0</v>
      </c>
      <c r="M41" s="66">
        <f t="shared" si="3"/>
        <v>0</v>
      </c>
      <c r="N41" s="66">
        <f t="shared" si="3"/>
        <v>0</v>
      </c>
    </row>
    <row r="42" spans="1:14" ht="14.25" customHeight="1" hidden="1">
      <c r="A42" s="67" t="s">
        <v>502</v>
      </c>
      <c r="B42" s="66">
        <f>B7-'年月Monthly'!B236</f>
        <v>0</v>
      </c>
      <c r="C42" s="66">
        <f>C7-'年月Monthly'!C236</f>
        <v>0</v>
      </c>
      <c r="D42" s="66">
        <f>D7-'年月Monthly'!D236</f>
        <v>0</v>
      </c>
      <c r="E42" s="66">
        <f>E7-'年月Monthly'!E236</f>
        <v>0</v>
      </c>
      <c r="F42" s="66">
        <f>F7-'年月Monthly'!F236</f>
        <v>0</v>
      </c>
      <c r="G42" s="66">
        <f>G7-'年月Monthly'!G236</f>
        <v>0</v>
      </c>
      <c r="H42" s="66">
        <f>H7-'年月Monthly'!H236</f>
        <v>0</v>
      </c>
      <c r="I42" s="66">
        <f>I7-'年月Monthly'!I236</f>
        <v>0</v>
      </c>
      <c r="J42" s="66">
        <f>J7-'年月Monthly'!J236</f>
        <v>0</v>
      </c>
      <c r="K42" s="66">
        <f>K7-'年月Monthly'!K236</f>
        <v>0</v>
      </c>
      <c r="L42" s="66">
        <f>L7-'年月Monthly'!L236</f>
        <v>0</v>
      </c>
      <c r="M42" s="66">
        <f>M7-'年月Monthly'!M236</f>
        <v>0</v>
      </c>
      <c r="N42" s="66">
        <f>N7-'年月Monthly'!N236</f>
        <v>0</v>
      </c>
    </row>
    <row r="43" ht="15.75" customHeight="1"/>
  </sheetData>
  <sheetProtection/>
  <mergeCells count="5">
    <mergeCell ref="A3:A6"/>
    <mergeCell ref="B3:D4"/>
    <mergeCell ref="E3:L3"/>
    <mergeCell ref="M3:N3"/>
    <mergeCell ref="A37:N37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392</v>
      </c>
      <c r="N2" s="2"/>
      <c r="O2" s="6"/>
    </row>
    <row r="3" spans="1:15" ht="14.25">
      <c r="A3" s="86" t="s">
        <v>42</v>
      </c>
      <c r="B3" s="89" t="s">
        <v>2</v>
      </c>
      <c r="C3" s="89"/>
      <c r="D3" s="89"/>
      <c r="E3" s="89" t="s">
        <v>3</v>
      </c>
      <c r="F3" s="89"/>
      <c r="G3" s="89"/>
      <c r="H3" s="89"/>
      <c r="I3" s="89"/>
      <c r="J3" s="89"/>
      <c r="K3" s="89"/>
      <c r="L3" s="89"/>
      <c r="M3" s="89" t="s">
        <v>4</v>
      </c>
      <c r="N3" s="90"/>
      <c r="O3" s="6"/>
    </row>
    <row r="4" spans="1:15" s="3" customFormat="1" ht="21">
      <c r="A4" s="87"/>
      <c r="B4" s="89"/>
      <c r="C4" s="89"/>
      <c r="D4" s="89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87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88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363</v>
      </c>
      <c r="B7" s="20">
        <v>200592982</v>
      </c>
      <c r="C7" s="20">
        <v>7579216</v>
      </c>
      <c r="D7" s="20">
        <v>28366008</v>
      </c>
      <c r="E7" s="20">
        <v>12081309</v>
      </c>
      <c r="F7" s="20">
        <v>3604662</v>
      </c>
      <c r="G7" s="20">
        <v>2449206</v>
      </c>
      <c r="H7" s="20">
        <v>504852</v>
      </c>
      <c r="I7" s="20">
        <v>985235</v>
      </c>
      <c r="J7" s="20">
        <v>46196</v>
      </c>
      <c r="K7" s="20">
        <v>1505013</v>
      </c>
      <c r="L7" s="20">
        <v>3183614</v>
      </c>
      <c r="M7" s="20">
        <v>758611</v>
      </c>
      <c r="N7" s="21">
        <v>3247310</v>
      </c>
      <c r="O7" s="6"/>
    </row>
    <row r="8" spans="1:15" s="4" customFormat="1" ht="14.25">
      <c r="A8" s="30" t="s">
        <v>364</v>
      </c>
      <c r="B8" s="24">
        <v>3338490</v>
      </c>
      <c r="C8" s="24">
        <v>378783</v>
      </c>
      <c r="D8" s="24">
        <v>4096290</v>
      </c>
      <c r="E8" s="24">
        <v>2607192</v>
      </c>
      <c r="F8" s="24">
        <v>642569</v>
      </c>
      <c r="G8" s="24">
        <v>283001</v>
      </c>
      <c r="H8" s="24">
        <v>4922</v>
      </c>
      <c r="I8" s="24">
        <v>152334</v>
      </c>
      <c r="J8" s="24">
        <v>10764</v>
      </c>
      <c r="K8" s="24">
        <v>8835</v>
      </c>
      <c r="L8" s="24">
        <v>94704</v>
      </c>
      <c r="M8" s="24">
        <v>20872</v>
      </c>
      <c r="N8" s="25">
        <v>271097</v>
      </c>
      <c r="O8" s="6"/>
    </row>
    <row r="9" spans="1:15" ht="14.25">
      <c r="A9" s="30" t="s">
        <v>365</v>
      </c>
      <c r="B9" s="24">
        <v>8558348</v>
      </c>
      <c r="C9" s="24">
        <v>190841</v>
      </c>
      <c r="D9" s="24">
        <v>2092527</v>
      </c>
      <c r="E9" s="24">
        <v>1013212</v>
      </c>
      <c r="F9" s="24">
        <v>606358</v>
      </c>
      <c r="G9" s="24">
        <v>107818</v>
      </c>
      <c r="H9" s="24">
        <v>207322</v>
      </c>
      <c r="I9" s="24">
        <v>133522</v>
      </c>
      <c r="J9" s="24">
        <v>1788</v>
      </c>
      <c r="K9" s="24">
        <v>0</v>
      </c>
      <c r="L9" s="24">
        <v>22507</v>
      </c>
      <c r="M9" s="24">
        <v>0</v>
      </c>
      <c r="N9" s="25">
        <v>0</v>
      </c>
      <c r="O9" s="6"/>
    </row>
    <row r="10" spans="1:15" s="4" customFormat="1" ht="14.25">
      <c r="A10" s="30" t="s">
        <v>366</v>
      </c>
      <c r="B10" s="24">
        <v>10145744</v>
      </c>
      <c r="C10" s="24">
        <v>803736</v>
      </c>
      <c r="D10" s="24">
        <v>3810012</v>
      </c>
      <c r="E10" s="24">
        <v>1505290</v>
      </c>
      <c r="F10" s="24">
        <v>185411</v>
      </c>
      <c r="G10" s="24">
        <v>783333</v>
      </c>
      <c r="H10" s="24">
        <v>10397</v>
      </c>
      <c r="I10" s="24">
        <v>133741</v>
      </c>
      <c r="J10" s="24">
        <v>3225</v>
      </c>
      <c r="K10" s="24">
        <v>622671</v>
      </c>
      <c r="L10" s="24">
        <v>265679</v>
      </c>
      <c r="M10" s="24">
        <v>82517</v>
      </c>
      <c r="N10" s="25">
        <v>217748</v>
      </c>
      <c r="O10" s="6"/>
    </row>
    <row r="11" spans="1:15" ht="14.25">
      <c r="A11" s="30" t="s">
        <v>367</v>
      </c>
      <c r="B11" s="24">
        <v>19900298</v>
      </c>
      <c r="C11" s="24">
        <v>928917</v>
      </c>
      <c r="D11" s="24">
        <v>3792858</v>
      </c>
      <c r="E11" s="24">
        <v>1697208</v>
      </c>
      <c r="F11" s="24">
        <v>636639</v>
      </c>
      <c r="G11" s="24">
        <v>4163</v>
      </c>
      <c r="H11" s="24">
        <v>194668</v>
      </c>
      <c r="I11" s="24">
        <v>88313</v>
      </c>
      <c r="J11" s="24">
        <v>2398</v>
      </c>
      <c r="K11" s="24">
        <v>78643</v>
      </c>
      <c r="L11" s="24">
        <v>403005</v>
      </c>
      <c r="M11" s="24">
        <v>0</v>
      </c>
      <c r="N11" s="25">
        <v>687821</v>
      </c>
      <c r="O11" s="6"/>
    </row>
    <row r="12" spans="1:15" ht="14.25">
      <c r="A12" s="30" t="s">
        <v>368</v>
      </c>
      <c r="B12" s="24">
        <v>8545392</v>
      </c>
      <c r="C12" s="24">
        <v>974365</v>
      </c>
      <c r="D12" s="24">
        <v>2852842</v>
      </c>
      <c r="E12" s="24">
        <v>1318982</v>
      </c>
      <c r="F12" s="24">
        <v>277060</v>
      </c>
      <c r="G12" s="24">
        <v>581833</v>
      </c>
      <c r="H12" s="24">
        <v>14805</v>
      </c>
      <c r="I12" s="24">
        <v>85051</v>
      </c>
      <c r="J12" s="24">
        <v>0</v>
      </c>
      <c r="K12" s="24">
        <v>359136</v>
      </c>
      <c r="L12" s="24">
        <v>73415</v>
      </c>
      <c r="M12" s="24">
        <v>0</v>
      </c>
      <c r="N12" s="25">
        <v>142560</v>
      </c>
      <c r="O12" s="6"/>
    </row>
    <row r="13" spans="1:15" ht="14.25">
      <c r="A13" s="30" t="s">
        <v>369</v>
      </c>
      <c r="B13" s="24">
        <v>14899238</v>
      </c>
      <c r="C13" s="24">
        <v>636276</v>
      </c>
      <c r="D13" s="24">
        <v>2793968</v>
      </c>
      <c r="E13" s="24">
        <v>1240724</v>
      </c>
      <c r="F13" s="24">
        <v>722036</v>
      </c>
      <c r="G13" s="24">
        <v>309136</v>
      </c>
      <c r="H13" s="24">
        <v>20400</v>
      </c>
      <c r="I13" s="24">
        <v>45207</v>
      </c>
      <c r="J13" s="24">
        <v>0</v>
      </c>
      <c r="K13" s="24">
        <v>147101</v>
      </c>
      <c r="L13" s="24">
        <v>246562</v>
      </c>
      <c r="M13" s="24">
        <v>11371</v>
      </c>
      <c r="N13" s="25">
        <v>51431</v>
      </c>
      <c r="O13" s="6"/>
    </row>
    <row r="14" spans="1:15" ht="14.25">
      <c r="A14" s="31" t="s">
        <v>370</v>
      </c>
      <c r="B14" s="22">
        <v>128942450</v>
      </c>
      <c r="C14" s="22">
        <v>3398375</v>
      </c>
      <c r="D14" s="22">
        <v>8203064</v>
      </c>
      <c r="E14" s="22">
        <v>2540032</v>
      </c>
      <c r="F14" s="22">
        <v>530798</v>
      </c>
      <c r="G14" s="22">
        <v>277728</v>
      </c>
      <c r="H14" s="22">
        <v>51101</v>
      </c>
      <c r="I14" s="22">
        <v>345783</v>
      </c>
      <c r="J14" s="22">
        <v>27839</v>
      </c>
      <c r="K14" s="22">
        <v>240375</v>
      </c>
      <c r="L14" s="22">
        <v>1784859</v>
      </c>
      <c r="M14" s="22">
        <v>643851</v>
      </c>
      <c r="N14" s="23">
        <v>1760698</v>
      </c>
      <c r="O14" s="6"/>
    </row>
    <row r="15" spans="1:15" ht="14.25">
      <c r="A15" s="31" t="s">
        <v>371</v>
      </c>
      <c r="B15" s="22">
        <v>2845918</v>
      </c>
      <c r="C15" s="22">
        <v>173214</v>
      </c>
      <c r="D15" s="22">
        <v>519109</v>
      </c>
      <c r="E15" s="22">
        <v>162159</v>
      </c>
      <c r="F15" s="22">
        <v>62038</v>
      </c>
      <c r="G15" s="22">
        <v>1777</v>
      </c>
      <c r="H15" s="22">
        <v>0</v>
      </c>
      <c r="I15" s="22">
        <v>2786</v>
      </c>
      <c r="J15" s="22">
        <v>0</v>
      </c>
      <c r="K15" s="22">
        <v>17869</v>
      </c>
      <c r="L15" s="22">
        <v>54357</v>
      </c>
      <c r="M15" s="22">
        <v>15128</v>
      </c>
      <c r="N15" s="23">
        <v>202995</v>
      </c>
      <c r="O15" s="6"/>
    </row>
    <row r="16" spans="1:15" ht="14.25">
      <c r="A16" s="31" t="s">
        <v>372</v>
      </c>
      <c r="B16" s="22">
        <v>3144554</v>
      </c>
      <c r="C16" s="22">
        <v>265893</v>
      </c>
      <c r="D16" s="22">
        <v>1208453</v>
      </c>
      <c r="E16" s="22">
        <v>478876</v>
      </c>
      <c r="F16" s="22">
        <v>102978</v>
      </c>
      <c r="G16" s="22">
        <v>125982</v>
      </c>
      <c r="H16" s="22">
        <v>4174</v>
      </c>
      <c r="I16" s="22">
        <v>192459</v>
      </c>
      <c r="J16" s="22">
        <v>0</v>
      </c>
      <c r="K16" s="22">
        <v>123721</v>
      </c>
      <c r="L16" s="22">
        <v>59312</v>
      </c>
      <c r="M16" s="22">
        <v>120951</v>
      </c>
      <c r="N16" s="23">
        <v>0</v>
      </c>
      <c r="O16" s="6"/>
    </row>
    <row r="17" spans="1:15" ht="14.25">
      <c r="A17" s="31" t="s">
        <v>373</v>
      </c>
      <c r="B17" s="22">
        <v>2556122</v>
      </c>
      <c r="C17" s="22">
        <v>215634</v>
      </c>
      <c r="D17" s="22">
        <v>673061</v>
      </c>
      <c r="E17" s="22">
        <v>293561</v>
      </c>
      <c r="F17" s="22">
        <v>40846</v>
      </c>
      <c r="G17" s="22">
        <v>14438</v>
      </c>
      <c r="H17" s="22">
        <v>4055</v>
      </c>
      <c r="I17" s="22">
        <v>28066</v>
      </c>
      <c r="J17" s="22">
        <v>0</v>
      </c>
      <c r="K17" s="22">
        <v>2487</v>
      </c>
      <c r="L17" s="22">
        <v>9532</v>
      </c>
      <c r="M17" s="22">
        <v>36886</v>
      </c>
      <c r="N17" s="23">
        <v>243190</v>
      </c>
      <c r="O17" s="6"/>
    </row>
    <row r="18" spans="1:15" ht="14.25">
      <c r="A18" s="31" t="s">
        <v>374</v>
      </c>
      <c r="B18" s="22">
        <v>6037850</v>
      </c>
      <c r="C18" s="22">
        <v>636704</v>
      </c>
      <c r="D18" s="22">
        <v>1468640</v>
      </c>
      <c r="E18" s="22">
        <v>420511</v>
      </c>
      <c r="F18" s="22">
        <v>18419</v>
      </c>
      <c r="G18" s="22">
        <v>48069</v>
      </c>
      <c r="H18" s="22">
        <v>5556</v>
      </c>
      <c r="I18" s="22">
        <v>28149</v>
      </c>
      <c r="J18" s="22">
        <v>0</v>
      </c>
      <c r="K18" s="22">
        <v>26164</v>
      </c>
      <c r="L18" s="22">
        <v>778036</v>
      </c>
      <c r="M18" s="22">
        <v>87200</v>
      </c>
      <c r="N18" s="23">
        <v>56536</v>
      </c>
      <c r="O18" s="6"/>
    </row>
    <row r="19" spans="1:15" ht="14.25">
      <c r="A19" s="31" t="s">
        <v>375</v>
      </c>
      <c r="B19" s="22">
        <v>1263192</v>
      </c>
      <c r="C19" s="22">
        <v>202650</v>
      </c>
      <c r="D19" s="22">
        <v>460691</v>
      </c>
      <c r="E19" s="22">
        <v>125596</v>
      </c>
      <c r="F19" s="22">
        <v>28792</v>
      </c>
      <c r="G19" s="22">
        <v>33334</v>
      </c>
      <c r="H19" s="22">
        <v>2593</v>
      </c>
      <c r="I19" s="22">
        <v>6542</v>
      </c>
      <c r="J19" s="22">
        <v>0</v>
      </c>
      <c r="K19" s="22">
        <v>7065</v>
      </c>
      <c r="L19" s="22">
        <v>42302</v>
      </c>
      <c r="M19" s="22">
        <v>99792</v>
      </c>
      <c r="N19" s="23">
        <v>114675</v>
      </c>
      <c r="O19" s="6"/>
    </row>
    <row r="20" spans="1:15" ht="14.25">
      <c r="A20" s="31" t="s">
        <v>376</v>
      </c>
      <c r="B20" s="22">
        <v>97329647</v>
      </c>
      <c r="C20" s="22">
        <v>578200</v>
      </c>
      <c r="D20" s="22">
        <v>921300</v>
      </c>
      <c r="E20" s="22">
        <v>218069</v>
      </c>
      <c r="F20" s="22">
        <v>19965</v>
      </c>
      <c r="G20" s="22">
        <v>0</v>
      </c>
      <c r="H20" s="22">
        <v>2202</v>
      </c>
      <c r="I20" s="22">
        <v>9702</v>
      </c>
      <c r="J20" s="22">
        <v>0</v>
      </c>
      <c r="K20" s="22">
        <v>18309</v>
      </c>
      <c r="L20" s="22">
        <v>16167</v>
      </c>
      <c r="M20" s="22">
        <v>96618</v>
      </c>
      <c r="N20" s="23">
        <v>540268</v>
      </c>
      <c r="O20" s="6"/>
    </row>
    <row r="21" spans="1:15" ht="14.25">
      <c r="A21" s="31" t="s">
        <v>377</v>
      </c>
      <c r="B21" s="22">
        <v>2386068</v>
      </c>
      <c r="C21" s="22">
        <v>461855</v>
      </c>
      <c r="D21" s="22">
        <v>735261</v>
      </c>
      <c r="E21" s="22">
        <v>98961</v>
      </c>
      <c r="F21" s="22">
        <v>3884</v>
      </c>
      <c r="G21" s="22">
        <v>0</v>
      </c>
      <c r="H21" s="22">
        <v>0</v>
      </c>
      <c r="I21" s="22">
        <v>0</v>
      </c>
      <c r="J21" s="22">
        <v>679</v>
      </c>
      <c r="K21" s="22">
        <v>155</v>
      </c>
      <c r="L21" s="22">
        <v>559928</v>
      </c>
      <c r="M21" s="22">
        <v>43002</v>
      </c>
      <c r="N21" s="23">
        <v>28652</v>
      </c>
      <c r="O21" s="6"/>
    </row>
    <row r="22" spans="1:15" ht="14.25">
      <c r="A22" s="31" t="s">
        <v>378</v>
      </c>
      <c r="B22" s="22">
        <v>5787418</v>
      </c>
      <c r="C22" s="22">
        <v>486119</v>
      </c>
      <c r="D22" s="22">
        <v>792844</v>
      </c>
      <c r="E22" s="22">
        <v>185535</v>
      </c>
      <c r="F22" s="22">
        <v>5784</v>
      </c>
      <c r="G22" s="22">
        <v>16676</v>
      </c>
      <c r="H22" s="22">
        <v>11353</v>
      </c>
      <c r="I22" s="22">
        <v>3020</v>
      </c>
      <c r="J22" s="22">
        <v>0</v>
      </c>
      <c r="K22" s="22">
        <v>11170</v>
      </c>
      <c r="L22" s="22">
        <v>153106</v>
      </c>
      <c r="M22" s="22">
        <v>88183</v>
      </c>
      <c r="N22" s="23">
        <v>318017</v>
      </c>
      <c r="O22" s="6"/>
    </row>
    <row r="23" spans="1:15" s="4" customFormat="1" ht="14.25">
      <c r="A23" s="31" t="s">
        <v>379</v>
      </c>
      <c r="B23" s="22">
        <v>1290751</v>
      </c>
      <c r="C23" s="22">
        <v>74986</v>
      </c>
      <c r="D23" s="22">
        <v>162210</v>
      </c>
      <c r="E23" s="22">
        <v>72112</v>
      </c>
      <c r="F23" s="22">
        <v>13440</v>
      </c>
      <c r="G23" s="22">
        <v>859</v>
      </c>
      <c r="H23" s="22">
        <v>1545</v>
      </c>
      <c r="I23" s="22">
        <v>4017</v>
      </c>
      <c r="J23" s="22">
        <v>9887</v>
      </c>
      <c r="K23" s="22">
        <v>1766</v>
      </c>
      <c r="L23" s="22">
        <v>20759</v>
      </c>
      <c r="M23" s="22">
        <v>772</v>
      </c>
      <c r="N23" s="23">
        <v>37053</v>
      </c>
      <c r="O23" s="6"/>
    </row>
    <row r="24" spans="1:15" ht="14.25">
      <c r="A24" s="31" t="s">
        <v>380</v>
      </c>
      <c r="B24" s="22">
        <v>2592899</v>
      </c>
      <c r="C24" s="22">
        <v>92630</v>
      </c>
      <c r="D24" s="22">
        <v>275433</v>
      </c>
      <c r="E24" s="22">
        <v>62000</v>
      </c>
      <c r="F24" s="22">
        <v>42571</v>
      </c>
      <c r="G24" s="22">
        <v>0</v>
      </c>
      <c r="H24" s="22">
        <v>4058</v>
      </c>
      <c r="I24" s="22">
        <v>5241</v>
      </c>
      <c r="J24" s="22">
        <v>0</v>
      </c>
      <c r="K24" s="22">
        <v>8106</v>
      </c>
      <c r="L24" s="22">
        <v>67652</v>
      </c>
      <c r="M24" s="22">
        <v>4517</v>
      </c>
      <c r="N24" s="23">
        <v>81288</v>
      </c>
      <c r="O24" s="6"/>
    </row>
    <row r="25" spans="1:15" ht="14.25">
      <c r="A25" s="31" t="s">
        <v>381</v>
      </c>
      <c r="B25" s="22">
        <v>1101116</v>
      </c>
      <c r="C25" s="22">
        <v>58051</v>
      </c>
      <c r="D25" s="22">
        <v>191840</v>
      </c>
      <c r="E25" s="22">
        <v>22935</v>
      </c>
      <c r="F25" s="22">
        <v>61694</v>
      </c>
      <c r="G25" s="22">
        <v>0</v>
      </c>
      <c r="H25" s="22">
        <v>1540</v>
      </c>
      <c r="I25" s="22">
        <v>456</v>
      </c>
      <c r="J25" s="22">
        <v>0</v>
      </c>
      <c r="K25" s="22">
        <v>608</v>
      </c>
      <c r="L25" s="22">
        <v>1876</v>
      </c>
      <c r="M25" s="22">
        <v>0</v>
      </c>
      <c r="N25" s="23">
        <v>102731</v>
      </c>
      <c r="O25" s="6"/>
    </row>
    <row r="26" spans="1:15" ht="14.25">
      <c r="A26" s="31" t="s">
        <v>382</v>
      </c>
      <c r="B26" s="22">
        <v>241140</v>
      </c>
      <c r="C26" s="22">
        <v>16088</v>
      </c>
      <c r="D26" s="22">
        <v>108563</v>
      </c>
      <c r="E26" s="22">
        <v>63738</v>
      </c>
      <c r="F26" s="22">
        <v>12891</v>
      </c>
      <c r="G26" s="22">
        <v>20121</v>
      </c>
      <c r="H26" s="22">
        <v>1708</v>
      </c>
      <c r="I26" s="22">
        <v>3023</v>
      </c>
      <c r="J26" s="22">
        <v>0</v>
      </c>
      <c r="K26" s="22">
        <v>0</v>
      </c>
      <c r="L26" s="22">
        <v>7082</v>
      </c>
      <c r="M26" s="22">
        <v>0</v>
      </c>
      <c r="N26" s="23">
        <v>0</v>
      </c>
      <c r="O26" s="6"/>
    </row>
    <row r="27" spans="1:15" ht="14.25">
      <c r="A27" s="31" t="s">
        <v>383</v>
      </c>
      <c r="B27" s="22">
        <v>2186101</v>
      </c>
      <c r="C27" s="22">
        <v>83983</v>
      </c>
      <c r="D27" s="22">
        <v>528571</v>
      </c>
      <c r="E27" s="22">
        <v>216677</v>
      </c>
      <c r="F27" s="22">
        <v>108293</v>
      </c>
      <c r="G27" s="22">
        <v>11018</v>
      </c>
      <c r="H27" s="22">
        <v>12317</v>
      </c>
      <c r="I27" s="22">
        <v>61684</v>
      </c>
      <c r="J27" s="22">
        <v>17273</v>
      </c>
      <c r="K27" s="22">
        <v>11849</v>
      </c>
      <c r="L27" s="22">
        <v>3365</v>
      </c>
      <c r="M27" s="22">
        <v>50802</v>
      </c>
      <c r="N27" s="23">
        <v>35293</v>
      </c>
      <c r="O27" s="6"/>
    </row>
    <row r="28" spans="1:15" ht="14.25">
      <c r="A28" s="31" t="s">
        <v>384</v>
      </c>
      <c r="B28" s="22">
        <v>179674</v>
      </c>
      <c r="C28" s="22">
        <v>52368</v>
      </c>
      <c r="D28" s="22">
        <v>157088</v>
      </c>
      <c r="E28" s="22">
        <v>119302</v>
      </c>
      <c r="F28" s="22">
        <v>9203</v>
      </c>
      <c r="G28" s="22">
        <v>5454</v>
      </c>
      <c r="H28" s="22">
        <v>0</v>
      </c>
      <c r="I28" s="22">
        <v>638</v>
      </c>
      <c r="J28" s="22">
        <v>0</v>
      </c>
      <c r="K28" s="22">
        <v>11106</v>
      </c>
      <c r="L28" s="22">
        <v>11385</v>
      </c>
      <c r="M28" s="22">
        <v>0</v>
      </c>
      <c r="N28" s="23">
        <v>0</v>
      </c>
      <c r="O28" s="6"/>
    </row>
    <row r="29" spans="1:15" ht="14.25">
      <c r="A29" s="30" t="s">
        <v>385</v>
      </c>
      <c r="B29" s="24">
        <v>682389</v>
      </c>
      <c r="C29" s="24">
        <v>51780</v>
      </c>
      <c r="D29" s="24">
        <v>165314</v>
      </c>
      <c r="E29" s="24">
        <v>98807</v>
      </c>
      <c r="F29" s="24">
        <v>3791</v>
      </c>
      <c r="G29" s="24">
        <v>0</v>
      </c>
      <c r="H29" s="24">
        <v>1094</v>
      </c>
      <c r="I29" s="24">
        <v>1284</v>
      </c>
      <c r="J29" s="24">
        <v>182</v>
      </c>
      <c r="K29" s="24">
        <v>48252</v>
      </c>
      <c r="L29" s="24">
        <v>10216</v>
      </c>
      <c r="M29" s="24">
        <v>0</v>
      </c>
      <c r="N29" s="25">
        <v>1688</v>
      </c>
      <c r="O29" s="6"/>
    </row>
    <row r="30" spans="1:15" s="4" customFormat="1" ht="14.25">
      <c r="A30" s="31" t="s">
        <v>386</v>
      </c>
      <c r="B30" s="22">
        <v>651142</v>
      </c>
      <c r="C30" s="22">
        <v>49452</v>
      </c>
      <c r="D30" s="22">
        <v>159841</v>
      </c>
      <c r="E30" s="22">
        <v>98807</v>
      </c>
      <c r="F30" s="22">
        <v>3791</v>
      </c>
      <c r="G30" s="22">
        <v>0</v>
      </c>
      <c r="H30" s="22">
        <v>1094</v>
      </c>
      <c r="I30" s="22">
        <v>1284</v>
      </c>
      <c r="J30" s="22">
        <v>182</v>
      </c>
      <c r="K30" s="22">
        <v>48252</v>
      </c>
      <c r="L30" s="22">
        <v>4743</v>
      </c>
      <c r="M30" s="22">
        <v>0</v>
      </c>
      <c r="N30" s="23">
        <v>1688</v>
      </c>
      <c r="O30" s="6"/>
    </row>
    <row r="31" spans="1:15" s="4" customFormat="1" ht="14.25">
      <c r="A31" s="31" t="s">
        <v>387</v>
      </c>
      <c r="B31" s="22">
        <v>31247</v>
      </c>
      <c r="C31" s="22">
        <v>2328</v>
      </c>
      <c r="D31" s="22">
        <v>5473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5473</v>
      </c>
      <c r="M31" s="22">
        <v>0</v>
      </c>
      <c r="N31" s="23">
        <v>0</v>
      </c>
      <c r="O31" s="6"/>
    </row>
    <row r="32" spans="1:15" s="4" customFormat="1" ht="22.5">
      <c r="A32" s="63" t="s">
        <v>455</v>
      </c>
      <c r="B32" s="59">
        <f>B33+B34</f>
        <v>5580633</v>
      </c>
      <c r="C32" s="59">
        <f aca="true" t="shared" si="0" ref="C32:N32">C33+C34</f>
        <v>216143</v>
      </c>
      <c r="D32" s="59">
        <f t="shared" si="0"/>
        <v>559133</v>
      </c>
      <c r="E32" s="59">
        <f t="shared" si="0"/>
        <v>59862</v>
      </c>
      <c r="F32" s="59">
        <f t="shared" si="0"/>
        <v>0</v>
      </c>
      <c r="G32" s="59">
        <f t="shared" si="0"/>
        <v>102194</v>
      </c>
      <c r="H32" s="59">
        <f t="shared" si="0"/>
        <v>143</v>
      </c>
      <c r="I32" s="59">
        <f t="shared" si="0"/>
        <v>0</v>
      </c>
      <c r="J32" s="59">
        <f t="shared" si="0"/>
        <v>0</v>
      </c>
      <c r="K32" s="59">
        <f t="shared" si="0"/>
        <v>0</v>
      </c>
      <c r="L32" s="59">
        <f t="shared" si="0"/>
        <v>282667</v>
      </c>
      <c r="M32" s="59">
        <f t="shared" si="0"/>
        <v>0</v>
      </c>
      <c r="N32" s="60">
        <f t="shared" si="0"/>
        <v>114267</v>
      </c>
      <c r="O32" s="6"/>
    </row>
    <row r="33" spans="1:15" ht="24">
      <c r="A33" s="72" t="s">
        <v>518</v>
      </c>
      <c r="B33" s="73">
        <v>56954</v>
      </c>
      <c r="C33" s="73">
        <v>10360</v>
      </c>
      <c r="D33" s="73">
        <v>15701</v>
      </c>
      <c r="E33" s="73">
        <v>26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5361</v>
      </c>
      <c r="M33" s="73">
        <v>0</v>
      </c>
      <c r="N33" s="74">
        <v>10314</v>
      </c>
      <c r="O33" s="6"/>
    </row>
    <row r="34" spans="1:15" s="4" customFormat="1" ht="14.25">
      <c r="A34" s="76" t="s">
        <v>519</v>
      </c>
      <c r="B34" s="73">
        <v>5523679</v>
      </c>
      <c r="C34" s="73">
        <v>205783</v>
      </c>
      <c r="D34" s="73">
        <v>543432</v>
      </c>
      <c r="E34" s="73">
        <v>59836</v>
      </c>
      <c r="F34" s="73">
        <v>0</v>
      </c>
      <c r="G34" s="73">
        <v>102194</v>
      </c>
      <c r="H34" s="73">
        <v>143</v>
      </c>
      <c r="I34" s="73">
        <v>0</v>
      </c>
      <c r="J34" s="73">
        <v>0</v>
      </c>
      <c r="K34" s="73">
        <v>0</v>
      </c>
      <c r="L34" s="73">
        <v>277306</v>
      </c>
      <c r="M34" s="73">
        <v>0</v>
      </c>
      <c r="N34" s="74">
        <v>103953</v>
      </c>
      <c r="O34" s="6"/>
    </row>
    <row r="35" ht="14.25">
      <c r="A35" s="9" t="s">
        <v>253</v>
      </c>
    </row>
    <row r="36" ht="14.25">
      <c r="A36" s="8" t="s">
        <v>1</v>
      </c>
    </row>
    <row r="37" spans="1:15" ht="24" customHeight="1">
      <c r="A37" s="91" t="s">
        <v>254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4" ht="14.25">
      <c r="B38" s="7"/>
      <c r="D38" s="7"/>
    </row>
    <row r="39" spans="1:14" ht="14.25" customHeight="1" hidden="1">
      <c r="A39" s="26" t="s">
        <v>71</v>
      </c>
      <c r="B39" s="28">
        <f>B7-SUM(B8:B14)-B29-B33-B34</f>
        <v>0</v>
      </c>
      <c r="C39" s="28">
        <f aca="true" t="shared" si="1" ref="C39:N39">C7-SUM(C8:C14)-C29-C33-C34</f>
        <v>0</v>
      </c>
      <c r="D39" s="28">
        <f t="shared" si="1"/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  <c r="H39" s="28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0</v>
      </c>
      <c r="N39" s="28">
        <f t="shared" si="1"/>
        <v>0</v>
      </c>
    </row>
    <row r="40" spans="1:14" ht="14.25" customHeight="1" hidden="1">
      <c r="A40" s="26" t="s">
        <v>72</v>
      </c>
      <c r="B40" s="28">
        <f>B14-SUM(B15:B28)</f>
        <v>0</v>
      </c>
      <c r="C40" s="28">
        <f aca="true" t="shared" si="2" ref="C40:N40">C14-SUM(C15:C28)</f>
        <v>0</v>
      </c>
      <c r="D40" s="28">
        <f t="shared" si="2"/>
        <v>0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  <c r="M40" s="28">
        <f t="shared" si="2"/>
        <v>0</v>
      </c>
      <c r="N40" s="28">
        <f t="shared" si="2"/>
        <v>0</v>
      </c>
    </row>
    <row r="41" spans="1:14" ht="14.25" customHeight="1" hidden="1">
      <c r="A41" s="26" t="s">
        <v>73</v>
      </c>
      <c r="B41" s="28">
        <f aca="true" t="shared" si="3" ref="B41:N41">B29-B30-B31</f>
        <v>0</v>
      </c>
      <c r="C41" s="28">
        <f t="shared" si="3"/>
        <v>0</v>
      </c>
      <c r="D41" s="28">
        <f t="shared" si="3"/>
        <v>0</v>
      </c>
      <c r="E41" s="28">
        <f t="shared" si="3"/>
        <v>0</v>
      </c>
      <c r="F41" s="28">
        <f t="shared" si="3"/>
        <v>0</v>
      </c>
      <c r="G41" s="28">
        <f t="shared" si="3"/>
        <v>0</v>
      </c>
      <c r="H41" s="28">
        <f t="shared" si="3"/>
        <v>0</v>
      </c>
      <c r="I41" s="28">
        <f t="shared" si="3"/>
        <v>0</v>
      </c>
      <c r="J41" s="28">
        <f t="shared" si="3"/>
        <v>0</v>
      </c>
      <c r="K41" s="28">
        <f t="shared" si="3"/>
        <v>0</v>
      </c>
      <c r="L41" s="28">
        <f t="shared" si="3"/>
        <v>0</v>
      </c>
      <c r="M41" s="28">
        <f t="shared" si="3"/>
        <v>0</v>
      </c>
      <c r="N41" s="28">
        <f t="shared" si="3"/>
        <v>0</v>
      </c>
    </row>
    <row r="42" spans="1:14" ht="14.25" customHeight="1" hidden="1">
      <c r="A42" s="27" t="s">
        <v>74</v>
      </c>
      <c r="B42" s="28">
        <f>B7-'年月Monthly'!B223</f>
        <v>0</v>
      </c>
      <c r="C42" s="28">
        <f>C7-'年月Monthly'!C223</f>
        <v>0</v>
      </c>
      <c r="D42" s="28">
        <f>D7-'年月Monthly'!D223</f>
        <v>0</v>
      </c>
      <c r="E42" s="28">
        <f>E7-'年月Monthly'!E223</f>
        <v>0</v>
      </c>
      <c r="F42" s="28">
        <f>F7-'年月Monthly'!F223</f>
        <v>0</v>
      </c>
      <c r="G42" s="28">
        <f>G7-'年月Monthly'!G223</f>
        <v>0</v>
      </c>
      <c r="H42" s="28">
        <f>H7-'年月Monthly'!H223</f>
        <v>0</v>
      </c>
      <c r="I42" s="28">
        <f>I7-'年月Monthly'!I223</f>
        <v>0</v>
      </c>
      <c r="J42" s="28">
        <f>J7-'年月Monthly'!J223</f>
        <v>0</v>
      </c>
      <c r="K42" s="28">
        <f>K7-'年月Monthly'!K223</f>
        <v>0</v>
      </c>
      <c r="L42" s="28">
        <f>L7-'年月Monthly'!L223</f>
        <v>0</v>
      </c>
      <c r="M42" s="28">
        <f>M7-'年月Monthly'!M223</f>
        <v>0</v>
      </c>
      <c r="N42" s="28">
        <f>N7-'年月Monthly'!N223</f>
        <v>0</v>
      </c>
    </row>
    <row r="43" ht="15.75" customHeight="1"/>
  </sheetData>
  <sheetProtection/>
  <mergeCells count="5">
    <mergeCell ref="A3:A6"/>
    <mergeCell ref="B3:D4"/>
    <mergeCell ref="E3:L3"/>
    <mergeCell ref="M3:N3"/>
    <mergeCell ref="A37:O37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391</v>
      </c>
      <c r="O1" s="6"/>
    </row>
    <row r="2" spans="1:15" ht="12" customHeight="1">
      <c r="A2" s="29" t="s">
        <v>390</v>
      </c>
      <c r="N2" s="2"/>
      <c r="O2" s="6"/>
    </row>
    <row r="3" spans="1:15" ht="14.25">
      <c r="A3" s="86" t="s">
        <v>42</v>
      </c>
      <c r="B3" s="89" t="s">
        <v>2</v>
      </c>
      <c r="C3" s="89"/>
      <c r="D3" s="89"/>
      <c r="E3" s="89" t="s">
        <v>3</v>
      </c>
      <c r="F3" s="89"/>
      <c r="G3" s="89"/>
      <c r="H3" s="89"/>
      <c r="I3" s="89"/>
      <c r="J3" s="89"/>
      <c r="K3" s="89"/>
      <c r="L3" s="89"/>
      <c r="M3" s="89" t="s">
        <v>4</v>
      </c>
      <c r="N3" s="90"/>
      <c r="O3" s="6"/>
    </row>
    <row r="4" spans="1:15" s="3" customFormat="1" ht="21">
      <c r="A4" s="87"/>
      <c r="B4" s="89"/>
      <c r="C4" s="89"/>
      <c r="D4" s="89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87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88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363</v>
      </c>
      <c r="B7" s="20">
        <v>139047455</v>
      </c>
      <c r="C7" s="20">
        <v>7198597</v>
      </c>
      <c r="D7" s="20">
        <v>28818031</v>
      </c>
      <c r="E7" s="20">
        <v>11508416</v>
      </c>
      <c r="F7" s="20">
        <v>3638231</v>
      </c>
      <c r="G7" s="20">
        <v>3734572</v>
      </c>
      <c r="H7" s="20">
        <v>334489</v>
      </c>
      <c r="I7" s="20">
        <v>836633</v>
      </c>
      <c r="J7" s="20">
        <v>26965</v>
      </c>
      <c r="K7" s="20">
        <v>1663521</v>
      </c>
      <c r="L7" s="20">
        <v>3351923</v>
      </c>
      <c r="M7" s="20">
        <v>703012</v>
      </c>
      <c r="N7" s="21">
        <v>3020269</v>
      </c>
      <c r="O7" s="6"/>
    </row>
    <row r="8" spans="1:15" s="4" customFormat="1" ht="14.25">
      <c r="A8" s="30" t="s">
        <v>364</v>
      </c>
      <c r="B8" s="24">
        <v>4539935</v>
      </c>
      <c r="C8" s="24">
        <v>456146</v>
      </c>
      <c r="D8" s="24">
        <v>4827052</v>
      </c>
      <c r="E8" s="24">
        <v>2472610</v>
      </c>
      <c r="F8" s="24">
        <v>1008508</v>
      </c>
      <c r="G8" s="24">
        <v>447671</v>
      </c>
      <c r="H8" s="24">
        <v>26604</v>
      </c>
      <c r="I8" s="24">
        <v>155281</v>
      </c>
      <c r="J8" s="24">
        <v>8325</v>
      </c>
      <c r="K8" s="24">
        <v>8392</v>
      </c>
      <c r="L8" s="24">
        <v>299059</v>
      </c>
      <c r="M8" s="24">
        <v>36684</v>
      </c>
      <c r="N8" s="25">
        <v>363918</v>
      </c>
      <c r="O8" s="6"/>
    </row>
    <row r="9" spans="1:15" ht="14.25">
      <c r="A9" s="30" t="s">
        <v>365</v>
      </c>
      <c r="B9" s="24">
        <v>7982456</v>
      </c>
      <c r="C9" s="24">
        <v>159307</v>
      </c>
      <c r="D9" s="24">
        <v>1677111</v>
      </c>
      <c r="E9" s="24">
        <v>641247</v>
      </c>
      <c r="F9" s="24">
        <v>412875</v>
      </c>
      <c r="G9" s="24">
        <v>143969</v>
      </c>
      <c r="H9" s="24">
        <v>59275</v>
      </c>
      <c r="I9" s="24">
        <v>236287</v>
      </c>
      <c r="J9" s="24">
        <v>0</v>
      </c>
      <c r="K9" s="24">
        <v>835</v>
      </c>
      <c r="L9" s="24">
        <v>182623</v>
      </c>
      <c r="M9" s="24">
        <v>0</v>
      </c>
      <c r="N9" s="25">
        <v>0</v>
      </c>
      <c r="O9" s="6"/>
    </row>
    <row r="10" spans="1:15" s="4" customFormat="1" ht="14.25">
      <c r="A10" s="30" t="s">
        <v>366</v>
      </c>
      <c r="B10" s="24">
        <v>7460612</v>
      </c>
      <c r="C10" s="24">
        <v>813005</v>
      </c>
      <c r="D10" s="24">
        <v>3782998</v>
      </c>
      <c r="E10" s="24">
        <v>1371351</v>
      </c>
      <c r="F10" s="24">
        <v>433478</v>
      </c>
      <c r="G10" s="24">
        <v>892495</v>
      </c>
      <c r="H10" s="24">
        <v>2873</v>
      </c>
      <c r="I10" s="24">
        <v>64170</v>
      </c>
      <c r="J10" s="24">
        <v>4134</v>
      </c>
      <c r="K10" s="24">
        <v>622902</v>
      </c>
      <c r="L10" s="24">
        <v>165416</v>
      </c>
      <c r="M10" s="24">
        <v>109430</v>
      </c>
      <c r="N10" s="25">
        <v>116749</v>
      </c>
      <c r="O10" s="6"/>
    </row>
    <row r="11" spans="1:15" ht="14.25">
      <c r="A11" s="30" t="s">
        <v>367</v>
      </c>
      <c r="B11" s="24">
        <v>8432504</v>
      </c>
      <c r="C11" s="24">
        <v>784366</v>
      </c>
      <c r="D11" s="24">
        <v>3971281</v>
      </c>
      <c r="E11" s="24">
        <v>1706906</v>
      </c>
      <c r="F11" s="24">
        <v>688770</v>
      </c>
      <c r="G11" s="24">
        <v>6684</v>
      </c>
      <c r="H11" s="24">
        <v>184854</v>
      </c>
      <c r="I11" s="24">
        <v>50128</v>
      </c>
      <c r="J11" s="24">
        <v>2597</v>
      </c>
      <c r="K11" s="24">
        <v>73894</v>
      </c>
      <c r="L11" s="24">
        <v>856100</v>
      </c>
      <c r="M11" s="24">
        <v>0</v>
      </c>
      <c r="N11" s="25">
        <v>401348</v>
      </c>
      <c r="O11" s="6"/>
    </row>
    <row r="12" spans="1:15" ht="14.25">
      <c r="A12" s="30" t="s">
        <v>368</v>
      </c>
      <c r="B12" s="24">
        <v>10168913</v>
      </c>
      <c r="C12" s="24">
        <v>1025394</v>
      </c>
      <c r="D12" s="24">
        <v>2812336</v>
      </c>
      <c r="E12" s="24">
        <v>1266610</v>
      </c>
      <c r="F12" s="24">
        <v>254417</v>
      </c>
      <c r="G12" s="24">
        <v>567078</v>
      </c>
      <c r="H12" s="24">
        <v>2637</v>
      </c>
      <c r="I12" s="24">
        <v>67347</v>
      </c>
      <c r="J12" s="24">
        <v>0</v>
      </c>
      <c r="K12" s="24">
        <v>419603</v>
      </c>
      <c r="L12" s="24">
        <v>98788</v>
      </c>
      <c r="M12" s="24">
        <v>232</v>
      </c>
      <c r="N12" s="25">
        <v>135624</v>
      </c>
      <c r="O12" s="6"/>
    </row>
    <row r="13" spans="1:15" ht="14.25">
      <c r="A13" s="30" t="s">
        <v>369</v>
      </c>
      <c r="B13" s="24">
        <v>19124080</v>
      </c>
      <c r="C13" s="24">
        <v>520638</v>
      </c>
      <c r="D13" s="24">
        <v>1967823</v>
      </c>
      <c r="E13" s="24">
        <v>1082376</v>
      </c>
      <c r="F13" s="24">
        <v>320165</v>
      </c>
      <c r="G13" s="24">
        <v>251321</v>
      </c>
      <c r="H13" s="24">
        <v>1341</v>
      </c>
      <c r="I13" s="24">
        <v>35147</v>
      </c>
      <c r="J13" s="24">
        <v>0</v>
      </c>
      <c r="K13" s="24">
        <v>99588</v>
      </c>
      <c r="L13" s="24">
        <v>95928</v>
      </c>
      <c r="M13" s="24">
        <v>10292</v>
      </c>
      <c r="N13" s="25">
        <v>71665</v>
      </c>
      <c r="O13" s="6"/>
    </row>
    <row r="14" spans="1:15" ht="14.25">
      <c r="A14" s="31" t="s">
        <v>370</v>
      </c>
      <c r="B14" s="22">
        <v>73956704</v>
      </c>
      <c r="C14" s="22">
        <v>3146802</v>
      </c>
      <c r="D14" s="22">
        <v>8298005</v>
      </c>
      <c r="E14" s="22">
        <v>2872047</v>
      </c>
      <c r="F14" s="22">
        <v>518535</v>
      </c>
      <c r="G14" s="22">
        <v>323121</v>
      </c>
      <c r="H14" s="22">
        <v>38165</v>
      </c>
      <c r="I14" s="22">
        <v>227962</v>
      </c>
      <c r="J14" s="22">
        <v>11909</v>
      </c>
      <c r="K14" s="22">
        <v>385330</v>
      </c>
      <c r="L14" s="22">
        <v>1536173</v>
      </c>
      <c r="M14" s="22">
        <v>543413</v>
      </c>
      <c r="N14" s="23">
        <v>1841350</v>
      </c>
      <c r="O14" s="6"/>
    </row>
    <row r="15" spans="1:15" ht="14.25">
      <c r="A15" s="31" t="s">
        <v>371</v>
      </c>
      <c r="B15" s="22">
        <v>2078506</v>
      </c>
      <c r="C15" s="22">
        <v>181246</v>
      </c>
      <c r="D15" s="22">
        <v>685280</v>
      </c>
      <c r="E15" s="22">
        <v>182455</v>
      </c>
      <c r="F15" s="22">
        <v>8225</v>
      </c>
      <c r="G15" s="22">
        <v>5621</v>
      </c>
      <c r="H15" s="22">
        <v>8140</v>
      </c>
      <c r="I15" s="22">
        <v>1546</v>
      </c>
      <c r="J15" s="22">
        <v>481</v>
      </c>
      <c r="K15" s="22">
        <v>30140</v>
      </c>
      <c r="L15" s="22">
        <v>184154</v>
      </c>
      <c r="M15" s="22">
        <v>5135</v>
      </c>
      <c r="N15" s="23">
        <v>259383</v>
      </c>
      <c r="O15" s="6"/>
    </row>
    <row r="16" spans="1:15" ht="14.25">
      <c r="A16" s="31" t="s">
        <v>372</v>
      </c>
      <c r="B16" s="22">
        <v>2546930</v>
      </c>
      <c r="C16" s="22">
        <v>237072</v>
      </c>
      <c r="D16" s="22">
        <v>1202488</v>
      </c>
      <c r="E16" s="22">
        <v>467135</v>
      </c>
      <c r="F16" s="22">
        <v>123706</v>
      </c>
      <c r="G16" s="22">
        <v>174519</v>
      </c>
      <c r="H16" s="22">
        <v>7834</v>
      </c>
      <c r="I16" s="22">
        <v>32011</v>
      </c>
      <c r="J16" s="22">
        <v>0</v>
      </c>
      <c r="K16" s="22">
        <v>261691</v>
      </c>
      <c r="L16" s="22">
        <v>47540</v>
      </c>
      <c r="M16" s="22">
        <v>86720</v>
      </c>
      <c r="N16" s="23">
        <v>1332</v>
      </c>
      <c r="O16" s="6"/>
    </row>
    <row r="17" spans="1:15" ht="14.25">
      <c r="A17" s="31" t="s">
        <v>373</v>
      </c>
      <c r="B17" s="22">
        <v>3412935</v>
      </c>
      <c r="C17" s="22">
        <v>223021</v>
      </c>
      <c r="D17" s="22">
        <v>785016</v>
      </c>
      <c r="E17" s="22">
        <v>377919</v>
      </c>
      <c r="F17" s="22">
        <v>65639</v>
      </c>
      <c r="G17" s="22">
        <v>165</v>
      </c>
      <c r="H17" s="22">
        <v>5348</v>
      </c>
      <c r="I17" s="22">
        <v>9815</v>
      </c>
      <c r="J17" s="22">
        <v>0</v>
      </c>
      <c r="K17" s="22">
        <v>7186</v>
      </c>
      <c r="L17" s="22">
        <v>3985</v>
      </c>
      <c r="M17" s="22">
        <v>18743</v>
      </c>
      <c r="N17" s="23">
        <v>296216</v>
      </c>
      <c r="O17" s="6"/>
    </row>
    <row r="18" spans="1:15" ht="14.25">
      <c r="A18" s="31" t="s">
        <v>374</v>
      </c>
      <c r="B18" s="22">
        <v>6187734</v>
      </c>
      <c r="C18" s="22">
        <v>628079</v>
      </c>
      <c r="D18" s="22">
        <v>1345980</v>
      </c>
      <c r="E18" s="22">
        <v>393913</v>
      </c>
      <c r="F18" s="22">
        <v>24576</v>
      </c>
      <c r="G18" s="22">
        <v>67452</v>
      </c>
      <c r="H18" s="22">
        <v>0</v>
      </c>
      <c r="I18" s="22">
        <v>16523</v>
      </c>
      <c r="J18" s="22">
        <v>0</v>
      </c>
      <c r="K18" s="22">
        <v>22757</v>
      </c>
      <c r="L18" s="22">
        <v>660080</v>
      </c>
      <c r="M18" s="22">
        <v>91929</v>
      </c>
      <c r="N18" s="23">
        <v>68750</v>
      </c>
      <c r="O18" s="6"/>
    </row>
    <row r="19" spans="1:15" ht="14.25">
      <c r="A19" s="31" t="s">
        <v>375</v>
      </c>
      <c r="B19" s="22">
        <v>1458521</v>
      </c>
      <c r="C19" s="22">
        <v>186376</v>
      </c>
      <c r="D19" s="22">
        <v>433923</v>
      </c>
      <c r="E19" s="22">
        <v>135623</v>
      </c>
      <c r="F19" s="22">
        <v>6301</v>
      </c>
      <c r="G19" s="22">
        <v>37210</v>
      </c>
      <c r="H19" s="22">
        <v>1571</v>
      </c>
      <c r="I19" s="22">
        <v>0</v>
      </c>
      <c r="J19" s="22">
        <v>0</v>
      </c>
      <c r="K19" s="22">
        <v>9360</v>
      </c>
      <c r="L19" s="22">
        <v>46146</v>
      </c>
      <c r="M19" s="22">
        <v>97372</v>
      </c>
      <c r="N19" s="23">
        <v>100340</v>
      </c>
      <c r="O19" s="6"/>
    </row>
    <row r="20" spans="1:15" ht="14.25">
      <c r="A20" s="31" t="s">
        <v>376</v>
      </c>
      <c r="B20" s="22">
        <v>39976229</v>
      </c>
      <c r="C20" s="22">
        <v>579464</v>
      </c>
      <c r="D20" s="22">
        <v>933183</v>
      </c>
      <c r="E20" s="22">
        <v>172664</v>
      </c>
      <c r="F20" s="22">
        <v>9358</v>
      </c>
      <c r="G20" s="22">
        <v>0</v>
      </c>
      <c r="H20" s="22">
        <v>0</v>
      </c>
      <c r="I20" s="22">
        <v>19889</v>
      </c>
      <c r="J20" s="22">
        <v>0</v>
      </c>
      <c r="K20" s="22">
        <v>6841</v>
      </c>
      <c r="L20" s="22">
        <v>40124</v>
      </c>
      <c r="M20" s="22">
        <v>88647</v>
      </c>
      <c r="N20" s="23">
        <v>595660</v>
      </c>
      <c r="O20" s="6"/>
    </row>
    <row r="21" spans="1:15" ht="14.25">
      <c r="A21" s="31" t="s">
        <v>377</v>
      </c>
      <c r="B21" s="22">
        <v>2749436</v>
      </c>
      <c r="C21" s="22">
        <v>374947</v>
      </c>
      <c r="D21" s="22">
        <v>658066</v>
      </c>
      <c r="E21" s="22">
        <v>175133</v>
      </c>
      <c r="F21" s="22">
        <v>6898</v>
      </c>
      <c r="G21" s="22">
        <v>0</v>
      </c>
      <c r="H21" s="22">
        <v>0</v>
      </c>
      <c r="I21" s="22">
        <v>0</v>
      </c>
      <c r="J21" s="22">
        <v>1156</v>
      </c>
      <c r="K21" s="22">
        <v>1321</v>
      </c>
      <c r="L21" s="22">
        <v>383862</v>
      </c>
      <c r="M21" s="22">
        <v>65067</v>
      </c>
      <c r="N21" s="23">
        <v>24629</v>
      </c>
      <c r="O21" s="6"/>
    </row>
    <row r="22" spans="1:15" ht="14.25">
      <c r="A22" s="31" t="s">
        <v>378</v>
      </c>
      <c r="B22" s="22">
        <v>7438567</v>
      </c>
      <c r="C22" s="22">
        <v>347533</v>
      </c>
      <c r="D22" s="22">
        <v>576966</v>
      </c>
      <c r="E22" s="22">
        <v>182393</v>
      </c>
      <c r="F22" s="22">
        <v>12030</v>
      </c>
      <c r="G22" s="22">
        <v>0</v>
      </c>
      <c r="H22" s="22">
        <v>3030</v>
      </c>
      <c r="I22" s="22">
        <v>7385</v>
      </c>
      <c r="J22" s="22">
        <v>0</v>
      </c>
      <c r="K22" s="22">
        <v>5670</v>
      </c>
      <c r="L22" s="22">
        <v>83867</v>
      </c>
      <c r="M22" s="22">
        <v>43041</v>
      </c>
      <c r="N22" s="23">
        <v>239550</v>
      </c>
      <c r="O22" s="6"/>
    </row>
    <row r="23" spans="1:15" s="4" customFormat="1" ht="14.25">
      <c r="A23" s="31" t="s">
        <v>379</v>
      </c>
      <c r="B23" s="22">
        <v>1560954</v>
      </c>
      <c r="C23" s="22">
        <v>76283</v>
      </c>
      <c r="D23" s="22">
        <v>174439</v>
      </c>
      <c r="E23" s="22">
        <v>54803</v>
      </c>
      <c r="F23" s="22">
        <v>8016</v>
      </c>
      <c r="G23" s="22">
        <v>0</v>
      </c>
      <c r="H23" s="22">
        <v>1413</v>
      </c>
      <c r="I23" s="22">
        <v>28273</v>
      </c>
      <c r="J23" s="22">
        <v>9823</v>
      </c>
      <c r="K23" s="22">
        <v>5483</v>
      </c>
      <c r="L23" s="22">
        <v>13627</v>
      </c>
      <c r="M23" s="22">
        <v>560</v>
      </c>
      <c r="N23" s="23">
        <v>52441</v>
      </c>
      <c r="O23" s="6"/>
    </row>
    <row r="24" spans="1:15" ht="14.25">
      <c r="A24" s="31" t="s">
        <v>380</v>
      </c>
      <c r="B24" s="22">
        <v>2175485</v>
      </c>
      <c r="C24" s="22">
        <v>96948</v>
      </c>
      <c r="D24" s="22">
        <v>263897</v>
      </c>
      <c r="E24" s="22">
        <v>78996</v>
      </c>
      <c r="F24" s="22">
        <v>25282</v>
      </c>
      <c r="G24" s="22">
        <v>0</v>
      </c>
      <c r="H24" s="22">
        <v>1190</v>
      </c>
      <c r="I24" s="22">
        <v>27099</v>
      </c>
      <c r="J24" s="22">
        <v>0</v>
      </c>
      <c r="K24" s="22">
        <v>11224</v>
      </c>
      <c r="L24" s="22">
        <v>7295</v>
      </c>
      <c r="M24" s="22">
        <v>8354</v>
      </c>
      <c r="N24" s="23">
        <v>104457</v>
      </c>
      <c r="O24" s="6"/>
    </row>
    <row r="25" spans="1:15" ht="14.25">
      <c r="A25" s="31" t="s">
        <v>381</v>
      </c>
      <c r="B25" s="22">
        <v>950493</v>
      </c>
      <c r="C25" s="22">
        <v>51580</v>
      </c>
      <c r="D25" s="22">
        <v>135489</v>
      </c>
      <c r="E25" s="22">
        <v>30829</v>
      </c>
      <c r="F25" s="22">
        <v>4498</v>
      </c>
      <c r="G25" s="22">
        <v>1853</v>
      </c>
      <c r="H25" s="22">
        <v>88</v>
      </c>
      <c r="I25" s="22">
        <v>1181</v>
      </c>
      <c r="J25" s="22">
        <v>0</v>
      </c>
      <c r="K25" s="22">
        <v>1203</v>
      </c>
      <c r="L25" s="22">
        <v>515</v>
      </c>
      <c r="M25" s="22">
        <v>0</v>
      </c>
      <c r="N25" s="23">
        <v>95322</v>
      </c>
      <c r="O25" s="6"/>
    </row>
    <row r="26" spans="1:15" ht="14.25">
      <c r="A26" s="31" t="s">
        <v>382</v>
      </c>
      <c r="B26" s="22">
        <v>175508</v>
      </c>
      <c r="C26" s="22">
        <v>37071</v>
      </c>
      <c r="D26" s="22">
        <v>411150</v>
      </c>
      <c r="E26" s="22">
        <v>364407</v>
      </c>
      <c r="F26" s="22">
        <v>1692</v>
      </c>
      <c r="G26" s="22">
        <v>834</v>
      </c>
      <c r="H26" s="22">
        <v>6117</v>
      </c>
      <c r="I26" s="22">
        <v>4040</v>
      </c>
      <c r="J26" s="22">
        <v>0</v>
      </c>
      <c r="K26" s="22">
        <v>0</v>
      </c>
      <c r="L26" s="22">
        <v>34060</v>
      </c>
      <c r="M26" s="22">
        <v>0</v>
      </c>
      <c r="N26" s="23">
        <v>0</v>
      </c>
      <c r="O26" s="6"/>
    </row>
    <row r="27" spans="1:15" ht="14.25">
      <c r="A27" s="31" t="s">
        <v>383</v>
      </c>
      <c r="B27" s="22">
        <v>3031254</v>
      </c>
      <c r="C27" s="22">
        <v>78878</v>
      </c>
      <c r="D27" s="22">
        <v>515159</v>
      </c>
      <c r="E27" s="22">
        <v>131637</v>
      </c>
      <c r="F27" s="22">
        <v>207503</v>
      </c>
      <c r="G27" s="22">
        <v>12478</v>
      </c>
      <c r="H27" s="22">
        <v>25</v>
      </c>
      <c r="I27" s="22">
        <v>77743</v>
      </c>
      <c r="J27" s="22">
        <v>449</v>
      </c>
      <c r="K27" s="22">
        <v>16225</v>
      </c>
      <c r="L27" s="22">
        <v>27984</v>
      </c>
      <c r="M27" s="22">
        <v>37845</v>
      </c>
      <c r="N27" s="23">
        <v>3270</v>
      </c>
      <c r="O27" s="6"/>
    </row>
    <row r="28" spans="1:15" ht="14.25">
      <c r="A28" s="31" t="s">
        <v>384</v>
      </c>
      <c r="B28" s="22">
        <v>214152</v>
      </c>
      <c r="C28" s="22">
        <v>48304</v>
      </c>
      <c r="D28" s="22">
        <v>176969</v>
      </c>
      <c r="E28" s="22">
        <v>124140</v>
      </c>
      <c r="F28" s="22">
        <v>14811</v>
      </c>
      <c r="G28" s="22">
        <v>22989</v>
      </c>
      <c r="H28" s="22">
        <v>3409</v>
      </c>
      <c r="I28" s="22">
        <v>2457</v>
      </c>
      <c r="J28" s="22">
        <v>0</v>
      </c>
      <c r="K28" s="22">
        <v>6229</v>
      </c>
      <c r="L28" s="22">
        <v>2934</v>
      </c>
      <c r="M28" s="22">
        <v>0</v>
      </c>
      <c r="N28" s="23">
        <v>0</v>
      </c>
      <c r="O28" s="6"/>
    </row>
    <row r="29" spans="1:15" ht="14.25">
      <c r="A29" s="30" t="s">
        <v>385</v>
      </c>
      <c r="B29" s="24">
        <v>908545</v>
      </c>
      <c r="C29" s="24">
        <v>57779</v>
      </c>
      <c r="D29" s="24">
        <v>168756</v>
      </c>
      <c r="E29" s="24">
        <v>81661</v>
      </c>
      <c r="F29" s="24">
        <v>1483</v>
      </c>
      <c r="G29" s="24">
        <v>0</v>
      </c>
      <c r="H29" s="24">
        <v>25</v>
      </c>
      <c r="I29" s="24">
        <v>311</v>
      </c>
      <c r="J29" s="24">
        <v>0</v>
      </c>
      <c r="K29" s="24">
        <v>52977</v>
      </c>
      <c r="L29" s="24">
        <v>30924</v>
      </c>
      <c r="M29" s="24">
        <v>0</v>
      </c>
      <c r="N29" s="25">
        <v>1375</v>
      </c>
      <c r="O29" s="6"/>
    </row>
    <row r="30" spans="1:15" s="4" customFormat="1" ht="14.25">
      <c r="A30" s="31" t="s">
        <v>386</v>
      </c>
      <c r="B30" s="22">
        <v>867281</v>
      </c>
      <c r="C30" s="22">
        <v>54582</v>
      </c>
      <c r="D30" s="22">
        <v>160227</v>
      </c>
      <c r="E30" s="22">
        <v>81661</v>
      </c>
      <c r="F30" s="22">
        <v>1483</v>
      </c>
      <c r="G30" s="22">
        <v>0</v>
      </c>
      <c r="H30" s="22">
        <v>25</v>
      </c>
      <c r="I30" s="22">
        <v>311</v>
      </c>
      <c r="J30" s="22">
        <v>0</v>
      </c>
      <c r="K30" s="22">
        <v>52977</v>
      </c>
      <c r="L30" s="22">
        <v>22395</v>
      </c>
      <c r="M30" s="22">
        <v>0</v>
      </c>
      <c r="N30" s="23">
        <v>1375</v>
      </c>
      <c r="O30" s="6"/>
    </row>
    <row r="31" spans="1:15" s="4" customFormat="1" ht="14.25">
      <c r="A31" s="31" t="s">
        <v>387</v>
      </c>
      <c r="B31" s="22">
        <v>41264</v>
      </c>
      <c r="C31" s="22">
        <v>3197</v>
      </c>
      <c r="D31" s="22">
        <v>8529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8529</v>
      </c>
      <c r="M31" s="22">
        <v>0</v>
      </c>
      <c r="N31" s="23">
        <v>0</v>
      </c>
      <c r="O31" s="6"/>
    </row>
    <row r="32" spans="1:15" s="4" customFormat="1" ht="22.5">
      <c r="A32" s="63" t="s">
        <v>455</v>
      </c>
      <c r="B32" s="59">
        <f>B33+B34</f>
        <v>6473706</v>
      </c>
      <c r="C32" s="59">
        <f aca="true" t="shared" si="0" ref="C32:N32">C33+C34</f>
        <v>235160</v>
      </c>
      <c r="D32" s="59">
        <f t="shared" si="0"/>
        <v>1312669</v>
      </c>
      <c r="E32" s="59">
        <f t="shared" si="0"/>
        <v>13608</v>
      </c>
      <c r="F32" s="59">
        <f t="shared" si="0"/>
        <v>0</v>
      </c>
      <c r="G32" s="59">
        <f t="shared" si="0"/>
        <v>1102233</v>
      </c>
      <c r="H32" s="59">
        <f t="shared" si="0"/>
        <v>18715</v>
      </c>
      <c r="I32" s="59">
        <f t="shared" si="0"/>
        <v>0</v>
      </c>
      <c r="J32" s="59">
        <f t="shared" si="0"/>
        <v>0</v>
      </c>
      <c r="K32" s="59">
        <f t="shared" si="0"/>
        <v>0</v>
      </c>
      <c r="L32" s="59">
        <f t="shared" si="0"/>
        <v>86912</v>
      </c>
      <c r="M32" s="59">
        <f t="shared" si="0"/>
        <v>2961</v>
      </c>
      <c r="N32" s="60">
        <f t="shared" si="0"/>
        <v>88240</v>
      </c>
      <c r="O32" s="6"/>
    </row>
    <row r="33" spans="1:15" ht="24">
      <c r="A33" s="72" t="s">
        <v>518</v>
      </c>
      <c r="B33" s="73">
        <v>76381</v>
      </c>
      <c r="C33" s="73">
        <v>4019</v>
      </c>
      <c r="D33" s="73">
        <v>11921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4021</v>
      </c>
      <c r="M33" s="73">
        <v>2961</v>
      </c>
      <c r="N33" s="74">
        <v>4939</v>
      </c>
      <c r="O33" s="6"/>
    </row>
    <row r="34" spans="1:15" s="4" customFormat="1" ht="14.25">
      <c r="A34" s="76" t="s">
        <v>519</v>
      </c>
      <c r="B34" s="73">
        <v>6397325</v>
      </c>
      <c r="C34" s="73">
        <v>231141</v>
      </c>
      <c r="D34" s="73">
        <v>1300748</v>
      </c>
      <c r="E34" s="73">
        <v>13608</v>
      </c>
      <c r="F34" s="73">
        <v>0</v>
      </c>
      <c r="G34" s="73">
        <v>1102233</v>
      </c>
      <c r="H34" s="73">
        <v>18715</v>
      </c>
      <c r="I34" s="73">
        <v>0</v>
      </c>
      <c r="J34" s="73">
        <v>0</v>
      </c>
      <c r="K34" s="73">
        <v>0</v>
      </c>
      <c r="L34" s="73">
        <v>82891</v>
      </c>
      <c r="M34" s="73">
        <v>0</v>
      </c>
      <c r="N34" s="74">
        <v>83301</v>
      </c>
      <c r="O34" s="6"/>
    </row>
    <row r="35" ht="14.25">
      <c r="A35" s="9" t="s">
        <v>253</v>
      </c>
    </row>
    <row r="36" ht="14.25">
      <c r="A36" s="8" t="s">
        <v>1</v>
      </c>
    </row>
    <row r="37" spans="1:15" ht="24" customHeight="1">
      <c r="A37" s="91" t="s">
        <v>254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4" ht="14.25">
      <c r="B38" s="7"/>
      <c r="D38" s="7"/>
    </row>
    <row r="39" spans="1:14" ht="14.25" customHeight="1" hidden="1">
      <c r="A39" s="26" t="s">
        <v>71</v>
      </c>
      <c r="B39" s="28">
        <f>B7-SUM(B8:B14)-B29-B33-B34</f>
        <v>0</v>
      </c>
      <c r="C39" s="28">
        <f aca="true" t="shared" si="1" ref="C39:N39">C7-SUM(C8:C14)-C29-C33-C34</f>
        <v>0</v>
      </c>
      <c r="D39" s="28">
        <f t="shared" si="1"/>
        <v>0</v>
      </c>
      <c r="E39" s="28">
        <f t="shared" si="1"/>
        <v>0</v>
      </c>
      <c r="F39" s="28">
        <f t="shared" si="1"/>
        <v>0</v>
      </c>
      <c r="G39" s="28">
        <f t="shared" si="1"/>
        <v>0</v>
      </c>
      <c r="H39" s="28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0</v>
      </c>
      <c r="N39" s="28">
        <f t="shared" si="1"/>
        <v>0</v>
      </c>
    </row>
    <row r="40" spans="1:14" ht="14.25" customHeight="1" hidden="1">
      <c r="A40" s="26" t="s">
        <v>72</v>
      </c>
      <c r="B40" s="28">
        <f>B14-SUM(B15:B28)</f>
        <v>0</v>
      </c>
      <c r="C40" s="28">
        <f aca="true" t="shared" si="2" ref="C40:N40">C14-SUM(C15:C28)</f>
        <v>0</v>
      </c>
      <c r="D40" s="28">
        <f t="shared" si="2"/>
        <v>0</v>
      </c>
      <c r="E40" s="28">
        <f t="shared" si="2"/>
        <v>0</v>
      </c>
      <c r="F40" s="28">
        <f t="shared" si="2"/>
        <v>0</v>
      </c>
      <c r="G40" s="28">
        <f t="shared" si="2"/>
        <v>0</v>
      </c>
      <c r="H40" s="28">
        <f t="shared" si="2"/>
        <v>0</v>
      </c>
      <c r="I40" s="28">
        <f t="shared" si="2"/>
        <v>0</v>
      </c>
      <c r="J40" s="28">
        <f t="shared" si="2"/>
        <v>0</v>
      </c>
      <c r="K40" s="28">
        <f t="shared" si="2"/>
        <v>0</v>
      </c>
      <c r="L40" s="28">
        <f t="shared" si="2"/>
        <v>0</v>
      </c>
      <c r="M40" s="28">
        <f t="shared" si="2"/>
        <v>0</v>
      </c>
      <c r="N40" s="28">
        <f t="shared" si="2"/>
        <v>0</v>
      </c>
    </row>
    <row r="41" spans="1:14" ht="14.25" customHeight="1" hidden="1">
      <c r="A41" s="26" t="s">
        <v>73</v>
      </c>
      <c r="B41" s="28">
        <f aca="true" t="shared" si="3" ref="B41:N41">B29-B30-B31</f>
        <v>0</v>
      </c>
      <c r="C41" s="28">
        <f t="shared" si="3"/>
        <v>0</v>
      </c>
      <c r="D41" s="28">
        <f t="shared" si="3"/>
        <v>0</v>
      </c>
      <c r="E41" s="28">
        <f t="shared" si="3"/>
        <v>0</v>
      </c>
      <c r="F41" s="28">
        <f t="shared" si="3"/>
        <v>0</v>
      </c>
      <c r="G41" s="28">
        <f t="shared" si="3"/>
        <v>0</v>
      </c>
      <c r="H41" s="28">
        <f t="shared" si="3"/>
        <v>0</v>
      </c>
      <c r="I41" s="28">
        <f t="shared" si="3"/>
        <v>0</v>
      </c>
      <c r="J41" s="28">
        <f t="shared" si="3"/>
        <v>0</v>
      </c>
      <c r="K41" s="28">
        <f t="shared" si="3"/>
        <v>0</v>
      </c>
      <c r="L41" s="28">
        <f t="shared" si="3"/>
        <v>0</v>
      </c>
      <c r="M41" s="28">
        <f t="shared" si="3"/>
        <v>0</v>
      </c>
      <c r="N41" s="28">
        <f t="shared" si="3"/>
        <v>0</v>
      </c>
    </row>
    <row r="42" spans="1:14" ht="14.25" customHeight="1" hidden="1">
      <c r="A42" s="27" t="s">
        <v>74</v>
      </c>
      <c r="B42" s="28">
        <f>B7-'年月Monthly'!B210</f>
        <v>0</v>
      </c>
      <c r="C42" s="28">
        <f>C7-'年月Monthly'!C210</f>
        <v>0</v>
      </c>
      <c r="D42" s="28">
        <f>D7-'年月Monthly'!D210</f>
        <v>0</v>
      </c>
      <c r="E42" s="28">
        <f>E7-'年月Monthly'!E210</f>
        <v>0</v>
      </c>
      <c r="F42" s="28">
        <f>F7-'年月Monthly'!F210</f>
        <v>0</v>
      </c>
      <c r="G42" s="28">
        <f>G7-'年月Monthly'!G210</f>
        <v>0</v>
      </c>
      <c r="H42" s="28">
        <f>H7-'年月Monthly'!H210</f>
        <v>0</v>
      </c>
      <c r="I42" s="28">
        <f>I7-'年月Monthly'!I210</f>
        <v>0</v>
      </c>
      <c r="J42" s="28">
        <f>J7-'年月Monthly'!J210</f>
        <v>0</v>
      </c>
      <c r="K42" s="28">
        <f>K7-'年月Monthly'!K210</f>
        <v>0</v>
      </c>
      <c r="L42" s="28">
        <f>L7-'年月Monthly'!L210</f>
        <v>0</v>
      </c>
      <c r="M42" s="28">
        <f>M7-'年月Monthly'!M210</f>
        <v>0</v>
      </c>
      <c r="N42" s="28">
        <f>N7-'年月Monthly'!N210</f>
        <v>0</v>
      </c>
    </row>
    <row r="43" ht="15.75" customHeight="1"/>
  </sheetData>
  <sheetProtection/>
  <mergeCells count="5">
    <mergeCell ref="A3:A6"/>
    <mergeCell ref="B3:D4"/>
    <mergeCell ref="E3:L3"/>
    <mergeCell ref="M3:N3"/>
    <mergeCell ref="A37:O37"/>
  </mergeCells>
  <conditionalFormatting sqref="B39:N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dcterms:created xsi:type="dcterms:W3CDTF">1997-01-14T01:50:29Z</dcterms:created>
  <dcterms:modified xsi:type="dcterms:W3CDTF">2024-04-26T08:08:48Z</dcterms:modified>
  <cp:category/>
  <cp:version/>
  <cp:contentType/>
  <cp:contentStatus/>
</cp:coreProperties>
</file>