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年月Monthly (2021以後)" sheetId="1" r:id="rId1"/>
    <sheet name="年月Monthly (2020以前)" sheetId="2" r:id="rId2"/>
    <sheet name="2024" sheetId="3" r:id="rId3"/>
    <sheet name="2023" sheetId="4" r:id="rId4"/>
    <sheet name="2022" sheetId="5" r:id="rId5"/>
    <sheet name="2021" sheetId="6" r:id="rId6"/>
    <sheet name="2020" sheetId="7" r:id="rId7"/>
    <sheet name="2019" sheetId="8" r:id="rId8"/>
    <sheet name="2018" sheetId="9" r:id="rId9"/>
    <sheet name="2017" sheetId="10" r:id="rId10"/>
    <sheet name="2016" sheetId="11" r:id="rId11"/>
    <sheet name="2015" sheetId="12" r:id="rId12"/>
    <sheet name="2014" sheetId="13" r:id="rId13"/>
    <sheet name="2013" sheetId="14" r:id="rId14"/>
    <sheet name="2012" sheetId="15" r:id="rId15"/>
    <sheet name="2011" sheetId="16" r:id="rId16"/>
    <sheet name="2010" sheetId="17" r:id="rId17"/>
    <sheet name="2009" sheetId="18" r:id="rId18"/>
    <sheet name="2008" sheetId="19" r:id="rId19"/>
    <sheet name="2007" sheetId="20" r:id="rId20"/>
    <sheet name="2006" sheetId="21" r:id="rId21"/>
    <sheet name="2005" sheetId="22" r:id="rId22"/>
    <sheet name="2004" sheetId="23" r:id="rId23"/>
    <sheet name="2003" sheetId="24" r:id="rId24"/>
    <sheet name="2002" sheetId="25" r:id="rId25"/>
    <sheet name="2001" sheetId="26" r:id="rId26"/>
    <sheet name="2000" sheetId="27" r:id="rId27"/>
    <sheet name="1999" sheetId="28" r:id="rId28"/>
  </sheets>
  <externalReferences>
    <externalReference r:id="rId31"/>
  </externalReferences>
  <definedNames/>
  <calcPr fullCalcOnLoad="1"/>
</workbook>
</file>

<file path=xl/comments2.xml><?xml version="1.0" encoding="utf-8"?>
<comments xmlns="http://schemas.openxmlformats.org/spreadsheetml/2006/main">
  <authors>
    <author>陳巧華</author>
  </authors>
  <commentList>
    <comment ref="T27" authorId="0">
      <text>
        <r>
          <rPr>
            <b/>
            <sz val="9"/>
            <rFont val="新細明體"/>
            <family val="1"/>
          </rPr>
          <t>90年5月因汐止東科大樓大火財物損失慘重</t>
        </r>
      </text>
    </comment>
    <comment ref="T13" authorId="0">
      <text>
        <r>
          <rPr>
            <b/>
            <sz val="9"/>
            <rFont val="新細明體"/>
            <family val="1"/>
          </rPr>
          <t>931101修正嘉義市8811資料</t>
        </r>
      </text>
    </comment>
  </commentList>
</comments>
</file>

<file path=xl/sharedStrings.xml><?xml version="1.0" encoding="utf-8"?>
<sst xmlns="http://schemas.openxmlformats.org/spreadsheetml/2006/main" count="3145" uniqueCount="609">
  <si>
    <t xml:space="preserve">... </t>
  </si>
  <si>
    <r>
      <t xml:space="preserve"> </t>
    </r>
    <r>
      <rPr>
        <sz val="8"/>
        <rFont val="新細明體"/>
        <family val="1"/>
      </rPr>
      <t>死亡</t>
    </r>
    <r>
      <rPr>
        <sz val="8"/>
        <rFont val="新細明體"/>
        <family val="1"/>
      </rPr>
      <t>人數</t>
    </r>
  </si>
  <si>
    <r>
      <t>受傷</t>
    </r>
    <r>
      <rPr>
        <sz val="8"/>
        <rFont val="新細明體"/>
        <family val="1"/>
      </rPr>
      <t>人數</t>
    </r>
  </si>
  <si>
    <t>合計</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</si>
  <si>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</si>
  <si>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</si>
  <si>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</si>
  <si>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</si>
  <si>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</si>
  <si>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</si>
  <si>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</si>
  <si>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</si>
  <si>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</si>
  <si>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</si>
  <si>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</si>
  <si>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</si>
  <si>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</si>
  <si>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</si>
  <si>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臺灣省</t>
  </si>
  <si>
    <t>福建省</t>
  </si>
  <si>
    <t>總計</t>
  </si>
  <si>
    <r>
      <t xml:space="preserve"> </t>
    </r>
    <r>
      <rPr>
        <sz val="8"/>
        <rFont val="新細明體"/>
        <family val="1"/>
      </rPr>
      <t>死亡</t>
    </r>
    <r>
      <rPr>
        <sz val="8"/>
        <rFont val="新細明體"/>
        <family val="1"/>
      </rPr>
      <t>人數</t>
    </r>
  </si>
  <si>
    <r>
      <t>受傷</t>
    </r>
    <r>
      <rPr>
        <sz val="8"/>
        <rFont val="新細明體"/>
        <family val="1"/>
      </rPr>
      <t>人數</t>
    </r>
  </si>
  <si>
    <t>合計</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</si>
  <si>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</si>
  <si>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</si>
  <si>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</si>
  <si>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</si>
  <si>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</si>
  <si>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</si>
  <si>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</si>
  <si>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</si>
  <si>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</si>
  <si>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</si>
  <si>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</si>
  <si>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</si>
  <si>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</si>
  <si>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</si>
  <si>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總計</t>
  </si>
  <si>
    <t>資料來源：本部消防署。</t>
  </si>
  <si>
    <t>資料來源：本部消防署。</t>
  </si>
  <si>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</si>
  <si>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</si>
  <si>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</si>
  <si>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</si>
  <si>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</si>
  <si>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</si>
  <si>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</si>
  <si>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</si>
  <si>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</si>
  <si>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</si>
  <si>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</si>
  <si>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</si>
  <si>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t>Source : National Fire Agency, MOI.</t>
  </si>
  <si>
    <t>Death (Persons)</t>
  </si>
  <si>
    <t>Total</t>
  </si>
  <si>
    <t>Burnt</t>
  </si>
  <si>
    <t>Harmful Gas</t>
  </si>
  <si>
    <t>Jump from Building</t>
  </si>
  <si>
    <t>Hit by Articles</t>
  </si>
  <si>
    <t>Others</t>
  </si>
  <si>
    <t>Burned Houses</t>
  </si>
  <si>
    <t>Havey</t>
  </si>
  <si>
    <t>Light</t>
  </si>
  <si>
    <t>Houses</t>
  </si>
  <si>
    <t>Wounded
(Persons)</t>
  </si>
  <si>
    <t>死傷人數按原因分(人)  Casualties by Cause (Persons)</t>
  </si>
  <si>
    <t>Collapse</t>
  </si>
  <si>
    <t>Unknown</t>
  </si>
  <si>
    <t>Special Constructed</t>
  </si>
  <si>
    <t>Motorcycle</t>
  </si>
  <si>
    <r>
      <t>財物損失估值</t>
    </r>
    <r>
      <rPr>
        <sz val="8"/>
        <rFont val="Times New Roman"/>
        <family val="1"/>
      </rPr>
      <t>(</t>
    </r>
    <r>
      <rPr>
        <sz val="8"/>
        <rFont val="新細明體"/>
        <family val="1"/>
      </rPr>
      <t>千元</t>
    </r>
    <r>
      <rPr>
        <sz val="8"/>
        <rFont val="Times New Roman"/>
        <family val="1"/>
      </rPr>
      <t>) Estimated Losses ($1,000)</t>
    </r>
  </si>
  <si>
    <t>中華民國九十三年 2004</t>
  </si>
  <si>
    <r>
      <t xml:space="preserve"> </t>
    </r>
    <r>
      <rPr>
        <sz val="8"/>
        <rFont val="新細明體"/>
        <family val="1"/>
      </rPr>
      <t xml:space="preserve">區域別
</t>
    </r>
    <r>
      <rPr>
        <sz val="8"/>
        <rFont val="Times New Roman"/>
        <family val="1"/>
      </rPr>
      <t>Locality</t>
    </r>
  </si>
  <si>
    <t xml:space="preserve">臺 北 市 Taipei City </t>
  </si>
  <si>
    <t xml:space="preserve">高 雄 市 Kaohsiung City </t>
  </si>
  <si>
    <t xml:space="preserve">福 建 省 Fuchien Province </t>
  </si>
  <si>
    <t xml:space="preserve"> 金門縣 Kinmen County </t>
  </si>
  <si>
    <t>Source : National Fire Agency, MOI.</t>
  </si>
  <si>
    <r>
      <t xml:space="preserve"> </t>
    </r>
    <r>
      <rPr>
        <sz val="8"/>
        <rFont val="新細明體"/>
        <family val="1"/>
      </rPr>
      <t xml:space="preserve">區域別
</t>
    </r>
    <r>
      <rPr>
        <sz val="8"/>
        <rFont val="Times New Roman"/>
        <family val="1"/>
      </rPr>
      <t>Locality</t>
    </r>
  </si>
  <si>
    <t>死傷人數按原因分(人)  Casualties by Cause (Persons)</t>
  </si>
  <si>
    <r>
      <t>財物損失估值</t>
    </r>
    <r>
      <rPr>
        <sz val="8"/>
        <rFont val="Times New Roman"/>
        <family val="1"/>
      </rPr>
      <t>(</t>
    </r>
    <r>
      <rPr>
        <sz val="8"/>
        <rFont val="新細明體"/>
        <family val="1"/>
      </rPr>
      <t>千元</t>
    </r>
    <r>
      <rPr>
        <sz val="8"/>
        <rFont val="Times New Roman"/>
        <family val="1"/>
      </rPr>
      <t>) Estimated Losses ($1,000)</t>
    </r>
  </si>
  <si>
    <t>Death (Persons)</t>
  </si>
  <si>
    <t>Wounded
(Persons)</t>
  </si>
  <si>
    <t>Total</t>
  </si>
  <si>
    <t>Burnt</t>
  </si>
  <si>
    <t>Harmful Gas</t>
  </si>
  <si>
    <t>Jump from Building</t>
  </si>
  <si>
    <t>Hit by Articles</t>
  </si>
  <si>
    <t>Collapse</t>
  </si>
  <si>
    <t>Others</t>
  </si>
  <si>
    <t>Unknown</t>
  </si>
  <si>
    <t>Burned Houses</t>
  </si>
  <si>
    <t>Havey</t>
  </si>
  <si>
    <t>Light</t>
  </si>
  <si>
    <t>Special Constructed</t>
  </si>
  <si>
    <t>Motorcycle</t>
  </si>
  <si>
    <t>Houses</t>
  </si>
  <si>
    <t>Source : National Fire Agency, MOI.</t>
  </si>
  <si>
    <t>中華民國九十二年 2003</t>
  </si>
  <si>
    <t>中華民國九十一年 2002</t>
  </si>
  <si>
    <r>
      <t xml:space="preserve"> </t>
    </r>
    <r>
      <rPr>
        <sz val="8"/>
        <rFont val="新細明體"/>
        <family val="1"/>
      </rPr>
      <t xml:space="preserve">區域別
</t>
    </r>
    <r>
      <rPr>
        <sz val="8"/>
        <rFont val="Times New Roman"/>
        <family val="1"/>
      </rPr>
      <t>Locality</t>
    </r>
  </si>
  <si>
    <r>
      <t xml:space="preserve"> </t>
    </r>
    <r>
      <rPr>
        <sz val="8"/>
        <rFont val="新細明體"/>
        <family val="1"/>
      </rPr>
      <t>死亡</t>
    </r>
    <r>
      <rPr>
        <sz val="8"/>
        <rFont val="新細明體"/>
        <family val="1"/>
      </rPr>
      <t>人數</t>
    </r>
  </si>
  <si>
    <r>
      <t>受傷</t>
    </r>
    <r>
      <rPr>
        <sz val="8"/>
        <rFont val="新細明體"/>
        <family val="1"/>
      </rPr>
      <t>人數</t>
    </r>
  </si>
  <si>
    <t>死傷人數按原因分(人)  Casualties by Cause (Persons)</t>
  </si>
  <si>
    <r>
      <t>財物損失估值</t>
    </r>
    <r>
      <rPr>
        <sz val="8"/>
        <rFont val="Times New Roman"/>
        <family val="1"/>
      </rPr>
      <t>(</t>
    </r>
    <r>
      <rPr>
        <sz val="8"/>
        <rFont val="新細明體"/>
        <family val="1"/>
      </rPr>
      <t>千元</t>
    </r>
    <r>
      <rPr>
        <sz val="8"/>
        <rFont val="Times New Roman"/>
        <family val="1"/>
      </rPr>
      <t>) Estimated Losses ($1,000)</t>
    </r>
  </si>
  <si>
    <t>合計</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</si>
  <si>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</si>
  <si>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</si>
  <si>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</si>
  <si>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</si>
  <si>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</si>
  <si>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</si>
  <si>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</si>
  <si>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</si>
  <si>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</si>
  <si>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</si>
  <si>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</si>
  <si>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</si>
  <si>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</si>
  <si>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</si>
  <si>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Death (Persons)</t>
  </si>
  <si>
    <t>Wounded
(Persons)</t>
  </si>
  <si>
    <t>Total</t>
  </si>
  <si>
    <t>Burnt</t>
  </si>
  <si>
    <t>Harmful Gas</t>
  </si>
  <si>
    <t>Jump from Building</t>
  </si>
  <si>
    <t>Hit by Articles</t>
  </si>
  <si>
    <t>Collapse</t>
  </si>
  <si>
    <t>Others</t>
  </si>
  <si>
    <t>Unknown</t>
  </si>
  <si>
    <t>Burned Houses</t>
  </si>
  <si>
    <t>Havey</t>
  </si>
  <si>
    <t>Light</t>
  </si>
  <si>
    <t>Special Constructed</t>
  </si>
  <si>
    <t>Motorcycle</t>
  </si>
  <si>
    <t>Houses</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</si>
  <si>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</si>
  <si>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</si>
  <si>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</si>
  <si>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</si>
  <si>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</si>
  <si>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</si>
  <si>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</si>
  <si>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</si>
  <si>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</si>
  <si>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</si>
  <si>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</si>
  <si>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</si>
  <si>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</si>
  <si>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</si>
  <si>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</si>
  <si>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</si>
  <si>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</si>
  <si>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</si>
  <si>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</si>
  <si>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</si>
  <si>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</si>
  <si>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</si>
  <si>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</si>
  <si>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 基隆港 Keelung Port</t>
  </si>
  <si>
    <t xml:space="preserve"> 臺中港 Taichung Port </t>
  </si>
  <si>
    <t xml:space="preserve"> 高雄港 Kaohsiung Port</t>
  </si>
  <si>
    <t xml:space="preserve"> 花蓮港 Hualien Port</t>
  </si>
  <si>
    <t xml:space="preserve"> 連江縣 Lienchiang County  </t>
  </si>
  <si>
    <r>
      <t xml:space="preserve">交通部民航局所屬航空站
</t>
    </r>
    <r>
      <rPr>
        <sz val="8"/>
        <rFont val="Times New Roman"/>
        <family val="1"/>
      </rPr>
      <t>Airport of CAA, MOTC</t>
    </r>
  </si>
  <si>
    <r>
      <t>國科會所屬科學工業園區</t>
    </r>
    <r>
      <rPr>
        <sz val="8"/>
        <rFont val="Times New Roman"/>
        <family val="1"/>
      </rPr>
      <t xml:space="preserve">
Science Park of NSC</t>
    </r>
  </si>
  <si>
    <r>
      <t>國防部所屬國軍軍事營區</t>
    </r>
    <r>
      <rPr>
        <sz val="8"/>
        <rFont val="Times New Roman"/>
        <family val="1"/>
      </rPr>
      <t xml:space="preserve">
Military Region of MND</t>
    </r>
  </si>
  <si>
    <r>
      <t>經濟部所屬國營事業</t>
    </r>
    <r>
      <rPr>
        <sz val="8"/>
        <rFont val="Times New Roman"/>
        <family val="1"/>
      </rPr>
      <t xml:space="preserve">
National Business of MOEA</t>
    </r>
  </si>
  <si>
    <r>
      <t>內政部營建署所屬國家公園</t>
    </r>
    <r>
      <rPr>
        <sz val="8"/>
        <rFont val="Times New Roman"/>
        <family val="1"/>
      </rPr>
      <t xml:space="preserve">
National Park of CPA, MOI</t>
    </r>
  </si>
  <si>
    <t>資料來源：本部消防署。</t>
  </si>
  <si>
    <t>Source : National Fire Agency, MOI.</t>
  </si>
  <si>
    <t>總計</t>
  </si>
  <si>
    <t>中華民國九十年 2001</t>
  </si>
  <si>
    <t>中華民國八十九年 2000</t>
  </si>
  <si>
    <t>中華民國八十八年 1999</t>
  </si>
  <si>
    <r>
      <t xml:space="preserve"> </t>
    </r>
    <r>
      <rPr>
        <sz val="8"/>
        <rFont val="新細明體"/>
        <family val="1"/>
      </rPr>
      <t xml:space="preserve">區域別
</t>
    </r>
    <r>
      <rPr>
        <sz val="8"/>
        <rFont val="Times New Roman"/>
        <family val="1"/>
      </rPr>
      <t>Locality</t>
    </r>
  </si>
  <si>
    <t>資料來源：本部消防署。</t>
  </si>
  <si>
    <t>Source : National Fire Agency, MOI.</t>
  </si>
  <si>
    <t>總計</t>
  </si>
  <si>
    <t>中華民國94年 2005</t>
  </si>
  <si>
    <t>資料來源：本部消防署。</t>
  </si>
  <si>
    <t>中華民國95年1-12月, Jan.-Dec., 2006</t>
  </si>
  <si>
    <r>
      <t xml:space="preserve"> </t>
    </r>
    <r>
      <rPr>
        <sz val="8"/>
        <rFont val="新細明體"/>
        <family val="1"/>
      </rPr>
      <t xml:space="preserve">區域別
</t>
    </r>
    <r>
      <rPr>
        <sz val="8"/>
        <rFont val="Times New Roman"/>
        <family val="1"/>
      </rPr>
      <t>Locality</t>
    </r>
  </si>
  <si>
    <t>資料來源：本部消防署。</t>
  </si>
  <si>
    <t>Source : National Fire Agency, MOI.</t>
  </si>
  <si>
    <t>總計</t>
  </si>
  <si>
    <r>
      <t>7.5-</t>
    </r>
    <r>
      <rPr>
        <sz val="12"/>
        <rFont val="標楷體"/>
        <family val="4"/>
      </rPr>
      <t>火災死傷人數及財物損失</t>
    </r>
    <r>
      <rPr>
        <sz val="12"/>
        <rFont val="Times New Roman"/>
        <family val="1"/>
      </rPr>
      <t xml:space="preserve"> Loses of Fire Calamities</t>
    </r>
  </si>
  <si>
    <r>
      <t>7.5-</t>
    </r>
    <r>
      <rPr>
        <sz val="12"/>
        <rFont val="標楷體"/>
        <family val="4"/>
      </rPr>
      <t>火災死傷人數及財物損失</t>
    </r>
    <r>
      <rPr>
        <sz val="12"/>
        <rFont val="Times New Roman"/>
        <family val="1"/>
      </rPr>
      <t xml:space="preserve"> Loses of Fire Disasters</t>
    </r>
  </si>
  <si>
    <t>Deaths (Persons)</t>
  </si>
  <si>
    <t>Injured
(Persons)</t>
  </si>
  <si>
    <t>死傷人數按原因分(人)  Fire Death and Injury by Cause (Persons)</t>
  </si>
  <si>
    <t>Burn-out &amp; Damaged Houses</t>
  </si>
  <si>
    <t>中華民國96年1-12月, Jan.-Dec., 2007</t>
  </si>
  <si>
    <r>
      <t xml:space="preserve"> </t>
    </r>
    <r>
      <rPr>
        <sz val="8"/>
        <rFont val="新細明體"/>
        <family val="1"/>
      </rPr>
      <t>死亡</t>
    </r>
    <r>
      <rPr>
        <sz val="8"/>
        <rFont val="新細明體"/>
        <family val="1"/>
      </rPr>
      <t>人數</t>
    </r>
  </si>
  <si>
    <r>
      <t>受傷</t>
    </r>
    <r>
      <rPr>
        <sz val="8"/>
        <rFont val="新細明體"/>
        <family val="1"/>
      </rPr>
      <t>人數</t>
    </r>
  </si>
  <si>
    <t>合計</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</si>
  <si>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</si>
  <si>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</si>
  <si>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</si>
  <si>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</si>
  <si>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</si>
  <si>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</si>
  <si>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</si>
  <si>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</si>
  <si>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</si>
  <si>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</si>
  <si>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</si>
  <si>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</si>
  <si>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</si>
  <si>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</si>
  <si>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Total</t>
  </si>
  <si>
    <t>Burnt</t>
  </si>
  <si>
    <t>Harmful Gas</t>
  </si>
  <si>
    <t>Jump from Building</t>
  </si>
  <si>
    <t>Hit by Articles</t>
  </si>
  <si>
    <t>Others</t>
  </si>
  <si>
    <t>Havey</t>
  </si>
  <si>
    <t>Light</t>
  </si>
  <si>
    <t>Houses</t>
  </si>
  <si>
    <r>
      <t>97</t>
    </r>
    <r>
      <rPr>
        <b/>
        <sz val="9"/>
        <rFont val="細明體"/>
        <family val="3"/>
      </rPr>
      <t>年累計</t>
    </r>
  </si>
  <si>
    <t>年月</t>
  </si>
  <si>
    <t>核年月</t>
  </si>
  <si>
    <t>中華民國97年1-12月, Jan.-Dec., 2008</t>
  </si>
  <si>
    <r>
      <t>7.5-</t>
    </r>
    <r>
      <rPr>
        <sz val="12"/>
        <rFont val="標楷體"/>
        <family val="4"/>
      </rPr>
      <t>火災死傷人數及財物損失</t>
    </r>
    <r>
      <rPr>
        <sz val="12"/>
        <rFont val="Times New Roman"/>
        <family val="1"/>
      </rPr>
      <t xml:space="preserve"> Loses of Fire Disasters</t>
    </r>
  </si>
  <si>
    <r>
      <t xml:space="preserve"> </t>
    </r>
    <r>
      <rPr>
        <sz val="8"/>
        <rFont val="新細明體"/>
        <family val="1"/>
      </rPr>
      <t xml:space="preserve">區域別
</t>
    </r>
    <r>
      <rPr>
        <sz val="8"/>
        <rFont val="Times New Roman"/>
        <family val="1"/>
      </rPr>
      <t>Locality</t>
    </r>
  </si>
  <si>
    <r>
      <t xml:space="preserve"> </t>
    </r>
    <r>
      <rPr>
        <sz val="8"/>
        <rFont val="新細明體"/>
        <family val="1"/>
      </rPr>
      <t>死亡</t>
    </r>
    <r>
      <rPr>
        <sz val="8"/>
        <rFont val="新細明體"/>
        <family val="1"/>
      </rPr>
      <t>人數</t>
    </r>
  </si>
  <si>
    <r>
      <t>受傷</t>
    </r>
    <r>
      <rPr>
        <sz val="8"/>
        <rFont val="新細明體"/>
        <family val="1"/>
      </rPr>
      <t>人數</t>
    </r>
  </si>
  <si>
    <t>死傷人數按原因分(人)  Fire Death and Injury by Cause (Persons)</t>
  </si>
  <si>
    <r>
      <t>財物損失估值</t>
    </r>
    <r>
      <rPr>
        <sz val="8"/>
        <rFont val="Times New Roman"/>
        <family val="1"/>
      </rPr>
      <t>(</t>
    </r>
    <r>
      <rPr>
        <sz val="8"/>
        <rFont val="新細明體"/>
        <family val="1"/>
      </rPr>
      <t>千元</t>
    </r>
    <r>
      <rPr>
        <sz val="8"/>
        <rFont val="Times New Roman"/>
        <family val="1"/>
      </rPr>
      <t>) Estimated Losses ($1,000)</t>
    </r>
  </si>
  <si>
    <t>合計</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</si>
  <si>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</si>
  <si>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</si>
  <si>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</si>
  <si>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</si>
  <si>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</si>
  <si>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</si>
  <si>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</si>
  <si>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</si>
  <si>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</si>
  <si>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</si>
  <si>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</si>
  <si>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</si>
  <si>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</si>
  <si>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</si>
  <si>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Deaths (Persons)</t>
  </si>
  <si>
    <t>Injured
(Persons)</t>
  </si>
  <si>
    <t>Total</t>
  </si>
  <si>
    <t>Burnt</t>
  </si>
  <si>
    <t>Harmful Gas</t>
  </si>
  <si>
    <t>Jump from Building</t>
  </si>
  <si>
    <t>Hit by Articles</t>
  </si>
  <si>
    <t>Collapse</t>
  </si>
  <si>
    <t>Others</t>
  </si>
  <si>
    <t>Unknown</t>
  </si>
  <si>
    <t>Burn-out &amp; Damaged Houses</t>
  </si>
  <si>
    <t>Havey</t>
  </si>
  <si>
    <t>Light</t>
  </si>
  <si>
    <t>Special Constructed</t>
  </si>
  <si>
    <t>Motorcycle</t>
  </si>
  <si>
    <t>Houses</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</si>
  <si>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</si>
  <si>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</si>
  <si>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</si>
  <si>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</si>
  <si>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</si>
  <si>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</si>
  <si>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</si>
  <si>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</si>
  <si>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</si>
  <si>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</si>
  <si>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</si>
  <si>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</si>
  <si>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</si>
  <si>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</si>
  <si>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</si>
  <si>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</si>
  <si>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</si>
  <si>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</si>
  <si>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</si>
  <si>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</si>
  <si>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</si>
  <si>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</si>
  <si>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</si>
  <si>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 基隆港 Keelung Port</t>
  </si>
  <si>
    <t xml:space="preserve"> 臺中港 Taichung Port </t>
  </si>
  <si>
    <t xml:space="preserve"> 高雄港 Kaohsiung Port</t>
  </si>
  <si>
    <t xml:space="preserve"> 花蓮港 Hualien Port</t>
  </si>
  <si>
    <t xml:space="preserve"> 連江縣 Lienchiang County  </t>
  </si>
  <si>
    <r>
      <t xml:space="preserve">交通部民航局所屬航空站
</t>
    </r>
    <r>
      <rPr>
        <sz val="8"/>
        <rFont val="Times New Roman"/>
        <family val="1"/>
      </rPr>
      <t>Airport of CAA, MOTC</t>
    </r>
  </si>
  <si>
    <r>
      <t>國科會所屬科學工業園區</t>
    </r>
    <r>
      <rPr>
        <sz val="8"/>
        <rFont val="Times New Roman"/>
        <family val="1"/>
      </rPr>
      <t xml:space="preserve">
Science Park of NSC</t>
    </r>
  </si>
  <si>
    <r>
      <t>國防部所屬國軍軍事營區</t>
    </r>
    <r>
      <rPr>
        <sz val="8"/>
        <rFont val="Times New Roman"/>
        <family val="1"/>
      </rPr>
      <t xml:space="preserve">
Military Region of MND</t>
    </r>
  </si>
  <si>
    <r>
      <t>經濟部所屬國營事業</t>
    </r>
    <r>
      <rPr>
        <sz val="8"/>
        <rFont val="Times New Roman"/>
        <family val="1"/>
      </rPr>
      <t xml:space="preserve">
National Business of MOEA</t>
    </r>
  </si>
  <si>
    <r>
      <t>內政部營建署所屬國家公園</t>
    </r>
    <r>
      <rPr>
        <sz val="8"/>
        <rFont val="Times New Roman"/>
        <family val="1"/>
      </rPr>
      <t xml:space="preserve">
National Park of CPA, MOI</t>
    </r>
  </si>
  <si>
    <t>Source : National Fire Agency, MOI.</t>
  </si>
  <si>
    <t>總計</t>
  </si>
  <si>
    <r>
      <t>98</t>
    </r>
    <r>
      <rPr>
        <b/>
        <sz val="9"/>
        <rFont val="細明體"/>
        <family val="3"/>
      </rPr>
      <t>年累計</t>
    </r>
  </si>
  <si>
    <t>消防署所屬 Inst. of N.F.A.</t>
  </si>
  <si>
    <t>核年月</t>
  </si>
  <si>
    <r>
      <t>被毀損房屋</t>
    </r>
    <r>
      <rPr>
        <sz val="8"/>
        <rFont val="Times New Roman"/>
        <family val="1"/>
      </rPr>
      <t>(</t>
    </r>
    <r>
      <rPr>
        <sz val="8"/>
        <rFont val="新細明體"/>
        <family val="1"/>
      </rPr>
      <t>間</t>
    </r>
    <r>
      <rPr>
        <sz val="8"/>
        <rFont val="Times New Roman"/>
        <family val="1"/>
      </rPr>
      <t>)</t>
    </r>
  </si>
  <si>
    <r>
      <t>被毀損車輛數</t>
    </r>
    <r>
      <rPr>
        <sz val="8"/>
        <rFont val="Times New Roman"/>
        <family val="1"/>
      </rPr>
      <t>(</t>
    </r>
    <r>
      <rPr>
        <sz val="8"/>
        <rFont val="新細明體"/>
        <family val="1"/>
      </rPr>
      <t>輛</t>
    </r>
    <r>
      <rPr>
        <sz val="8"/>
        <rFont val="Times New Roman"/>
        <family val="1"/>
      </rPr>
      <t>) Burn-out &amp; Damaged Vehicles</t>
    </r>
  </si>
  <si>
    <t>中華民國98年1-12月, Jan.-Dec., 2009</t>
  </si>
  <si>
    <t>總計  Total</t>
  </si>
  <si>
    <t xml:space="preserve">臺 灣 省 Taiwan Province </t>
  </si>
  <si>
    <r>
      <t xml:space="preserve"> </t>
    </r>
    <r>
      <rPr>
        <sz val="8"/>
        <color indexed="12"/>
        <rFont val="細明體"/>
        <family val="3"/>
      </rPr>
      <t>臺北縣</t>
    </r>
    <r>
      <rPr>
        <sz val="8"/>
        <color indexed="12"/>
        <rFont val="Times New Roman"/>
        <family val="1"/>
      </rPr>
      <t xml:space="preserve"> Taipei County </t>
    </r>
  </si>
  <si>
    <r>
      <t xml:space="preserve"> </t>
    </r>
    <r>
      <rPr>
        <sz val="8"/>
        <color indexed="12"/>
        <rFont val="細明體"/>
        <family val="3"/>
      </rPr>
      <t>宜蘭縣</t>
    </r>
    <r>
      <rPr>
        <sz val="8"/>
        <color indexed="12"/>
        <rFont val="Times New Roman"/>
        <family val="1"/>
      </rPr>
      <t xml:space="preserve"> Yilan County  </t>
    </r>
  </si>
  <si>
    <r>
      <t xml:space="preserve"> </t>
    </r>
    <r>
      <rPr>
        <sz val="8"/>
        <color indexed="12"/>
        <rFont val="細明體"/>
        <family val="3"/>
      </rPr>
      <t>桃園縣</t>
    </r>
    <r>
      <rPr>
        <sz val="8"/>
        <color indexed="12"/>
        <rFont val="Times New Roman"/>
        <family val="1"/>
      </rPr>
      <t xml:space="preserve"> Taoyuan County  </t>
    </r>
  </si>
  <si>
    <r>
      <t xml:space="preserve"> </t>
    </r>
    <r>
      <rPr>
        <sz val="8"/>
        <color indexed="12"/>
        <rFont val="細明體"/>
        <family val="3"/>
      </rPr>
      <t>新竹縣</t>
    </r>
    <r>
      <rPr>
        <sz val="8"/>
        <color indexed="12"/>
        <rFont val="Times New Roman"/>
        <family val="1"/>
      </rPr>
      <t xml:space="preserve"> Hsinchu County  </t>
    </r>
  </si>
  <si>
    <r>
      <t xml:space="preserve"> </t>
    </r>
    <r>
      <rPr>
        <sz val="8"/>
        <color indexed="12"/>
        <rFont val="細明體"/>
        <family val="3"/>
      </rPr>
      <t>苗栗縣</t>
    </r>
    <r>
      <rPr>
        <sz val="8"/>
        <color indexed="12"/>
        <rFont val="Times New Roman"/>
        <family val="1"/>
      </rPr>
      <t xml:space="preserve"> Miaoli County  </t>
    </r>
  </si>
  <si>
    <r>
      <t xml:space="preserve"> </t>
    </r>
    <r>
      <rPr>
        <sz val="8"/>
        <color indexed="12"/>
        <rFont val="細明體"/>
        <family val="3"/>
      </rPr>
      <t>臺中縣</t>
    </r>
    <r>
      <rPr>
        <sz val="8"/>
        <color indexed="12"/>
        <rFont val="Times New Roman"/>
        <family val="1"/>
      </rPr>
      <t xml:space="preserve"> Taichung County </t>
    </r>
  </si>
  <si>
    <r>
      <t xml:space="preserve"> </t>
    </r>
    <r>
      <rPr>
        <sz val="8"/>
        <color indexed="12"/>
        <rFont val="細明體"/>
        <family val="3"/>
      </rPr>
      <t>彰化縣</t>
    </r>
    <r>
      <rPr>
        <sz val="8"/>
        <color indexed="12"/>
        <rFont val="Times New Roman"/>
        <family val="1"/>
      </rPr>
      <t xml:space="preserve"> Changhua County  </t>
    </r>
  </si>
  <si>
    <r>
      <t xml:space="preserve"> </t>
    </r>
    <r>
      <rPr>
        <sz val="8"/>
        <color indexed="12"/>
        <rFont val="細明體"/>
        <family val="3"/>
      </rPr>
      <t>南投縣</t>
    </r>
    <r>
      <rPr>
        <sz val="8"/>
        <color indexed="12"/>
        <rFont val="Times New Roman"/>
        <family val="1"/>
      </rPr>
      <t xml:space="preserve"> Nantou County  </t>
    </r>
  </si>
  <si>
    <r>
      <t xml:space="preserve"> </t>
    </r>
    <r>
      <rPr>
        <sz val="8"/>
        <color indexed="12"/>
        <rFont val="細明體"/>
        <family val="3"/>
      </rPr>
      <t>雲林縣</t>
    </r>
    <r>
      <rPr>
        <sz val="8"/>
        <color indexed="12"/>
        <rFont val="Times New Roman"/>
        <family val="1"/>
      </rPr>
      <t xml:space="preserve"> Yunlin County  </t>
    </r>
  </si>
  <si>
    <r>
      <t xml:space="preserve"> </t>
    </r>
    <r>
      <rPr>
        <sz val="8"/>
        <color indexed="12"/>
        <rFont val="細明體"/>
        <family val="3"/>
      </rPr>
      <t>嘉義縣</t>
    </r>
    <r>
      <rPr>
        <sz val="8"/>
        <color indexed="12"/>
        <rFont val="Times New Roman"/>
        <family val="1"/>
      </rPr>
      <t xml:space="preserve"> Chiayi County  </t>
    </r>
  </si>
  <si>
    <r>
      <t xml:space="preserve"> </t>
    </r>
    <r>
      <rPr>
        <sz val="8"/>
        <color indexed="12"/>
        <rFont val="細明體"/>
        <family val="3"/>
      </rPr>
      <t>臺南縣</t>
    </r>
    <r>
      <rPr>
        <sz val="8"/>
        <color indexed="12"/>
        <rFont val="Times New Roman"/>
        <family val="1"/>
      </rPr>
      <t xml:space="preserve"> Tainan County  </t>
    </r>
  </si>
  <si>
    <r>
      <t xml:space="preserve"> </t>
    </r>
    <r>
      <rPr>
        <sz val="8"/>
        <color indexed="12"/>
        <rFont val="細明體"/>
        <family val="3"/>
      </rPr>
      <t>高雄縣</t>
    </r>
    <r>
      <rPr>
        <sz val="8"/>
        <color indexed="12"/>
        <rFont val="Times New Roman"/>
        <family val="1"/>
      </rPr>
      <t xml:space="preserve"> Kaohsiung County  </t>
    </r>
  </si>
  <si>
    <r>
      <t xml:space="preserve"> </t>
    </r>
    <r>
      <rPr>
        <sz val="8"/>
        <color indexed="12"/>
        <rFont val="細明體"/>
        <family val="3"/>
      </rPr>
      <t>屏東縣</t>
    </r>
    <r>
      <rPr>
        <sz val="8"/>
        <color indexed="12"/>
        <rFont val="Times New Roman"/>
        <family val="1"/>
      </rPr>
      <t xml:space="preserve"> Pingtung County  </t>
    </r>
  </si>
  <si>
    <r>
      <t xml:space="preserve"> </t>
    </r>
    <r>
      <rPr>
        <sz val="8"/>
        <color indexed="12"/>
        <rFont val="細明體"/>
        <family val="3"/>
      </rPr>
      <t>臺東縣</t>
    </r>
    <r>
      <rPr>
        <sz val="8"/>
        <color indexed="12"/>
        <rFont val="Times New Roman"/>
        <family val="1"/>
      </rPr>
      <t xml:space="preserve"> Taitung County  </t>
    </r>
  </si>
  <si>
    <r>
      <t xml:space="preserve"> </t>
    </r>
    <r>
      <rPr>
        <sz val="8"/>
        <color indexed="12"/>
        <rFont val="細明體"/>
        <family val="3"/>
      </rPr>
      <t>花蓮縣</t>
    </r>
    <r>
      <rPr>
        <sz val="8"/>
        <color indexed="12"/>
        <rFont val="Times New Roman"/>
        <family val="1"/>
      </rPr>
      <t xml:space="preserve"> Hualien County  </t>
    </r>
  </si>
  <si>
    <r>
      <t xml:space="preserve"> </t>
    </r>
    <r>
      <rPr>
        <sz val="8"/>
        <color indexed="12"/>
        <rFont val="細明體"/>
        <family val="3"/>
      </rPr>
      <t>澎湖縣</t>
    </r>
    <r>
      <rPr>
        <sz val="8"/>
        <color indexed="12"/>
        <rFont val="Times New Roman"/>
        <family val="1"/>
      </rPr>
      <t xml:space="preserve"> Penghu County  </t>
    </r>
  </si>
  <si>
    <r>
      <t xml:space="preserve"> </t>
    </r>
    <r>
      <rPr>
        <sz val="8"/>
        <color indexed="12"/>
        <rFont val="細明體"/>
        <family val="3"/>
      </rPr>
      <t>基隆市</t>
    </r>
    <r>
      <rPr>
        <sz val="8"/>
        <color indexed="12"/>
        <rFont val="Times New Roman"/>
        <family val="1"/>
      </rPr>
      <t xml:space="preserve"> Keelung City </t>
    </r>
  </si>
  <si>
    <r>
      <t xml:space="preserve"> </t>
    </r>
    <r>
      <rPr>
        <sz val="8"/>
        <color indexed="12"/>
        <rFont val="細明體"/>
        <family val="3"/>
      </rPr>
      <t>新竹市</t>
    </r>
    <r>
      <rPr>
        <sz val="8"/>
        <color indexed="12"/>
        <rFont val="Times New Roman"/>
        <family val="1"/>
      </rPr>
      <t xml:space="preserve"> Hsinchu City </t>
    </r>
  </si>
  <si>
    <r>
      <t xml:space="preserve"> </t>
    </r>
    <r>
      <rPr>
        <sz val="8"/>
        <color indexed="12"/>
        <rFont val="細明體"/>
        <family val="3"/>
      </rPr>
      <t>臺中市</t>
    </r>
    <r>
      <rPr>
        <sz val="8"/>
        <color indexed="12"/>
        <rFont val="Times New Roman"/>
        <family val="1"/>
      </rPr>
      <t xml:space="preserve"> Taichung City </t>
    </r>
  </si>
  <si>
    <r>
      <t xml:space="preserve"> </t>
    </r>
    <r>
      <rPr>
        <sz val="8"/>
        <color indexed="12"/>
        <rFont val="細明體"/>
        <family val="3"/>
      </rPr>
      <t>嘉義市</t>
    </r>
    <r>
      <rPr>
        <sz val="8"/>
        <color indexed="12"/>
        <rFont val="Times New Roman"/>
        <family val="1"/>
      </rPr>
      <t xml:space="preserve"> Chiayi City </t>
    </r>
  </si>
  <si>
    <r>
      <t xml:space="preserve"> </t>
    </r>
    <r>
      <rPr>
        <sz val="8"/>
        <color indexed="12"/>
        <rFont val="細明體"/>
        <family val="3"/>
      </rPr>
      <t>臺南市</t>
    </r>
    <r>
      <rPr>
        <sz val="8"/>
        <color indexed="12"/>
        <rFont val="Times New Roman"/>
        <family val="1"/>
      </rPr>
      <t xml:space="preserve"> Tainan City </t>
    </r>
  </si>
  <si>
    <t xml:space="preserve"> 連江縣 Lienchiang County  </t>
  </si>
  <si>
    <t>消防署所屬 Inst. of N.F.A.</t>
  </si>
  <si>
    <t xml:space="preserve"> 基隆港 Keelung Port</t>
  </si>
  <si>
    <t xml:space="preserve"> 臺中港 Taichung Port </t>
  </si>
  <si>
    <t xml:space="preserve"> 高雄港 Kaohsiung Port</t>
  </si>
  <si>
    <t xml:space="preserve"> 花蓮港 Hualien Port</t>
  </si>
  <si>
    <r>
      <t xml:space="preserve">交通部民航局所屬航空站
</t>
    </r>
    <r>
      <rPr>
        <sz val="8"/>
        <rFont val="Times New Roman"/>
        <family val="1"/>
      </rPr>
      <t>Airport of CAA, MOTC</t>
    </r>
  </si>
  <si>
    <r>
      <t>國科會所屬科學工業園區</t>
    </r>
    <r>
      <rPr>
        <sz val="8"/>
        <rFont val="Times New Roman"/>
        <family val="1"/>
      </rPr>
      <t xml:space="preserve">
Science Park of NSC</t>
    </r>
  </si>
  <si>
    <r>
      <t>國防部所屬國軍軍事營區</t>
    </r>
    <r>
      <rPr>
        <sz val="8"/>
        <rFont val="Times New Roman"/>
        <family val="1"/>
      </rPr>
      <t xml:space="preserve">
Military Region of MND</t>
    </r>
  </si>
  <si>
    <r>
      <t>經濟部所屬國營事業</t>
    </r>
    <r>
      <rPr>
        <sz val="8"/>
        <rFont val="Times New Roman"/>
        <family val="1"/>
      </rPr>
      <t xml:space="preserve">
National Business of MOEA</t>
    </r>
  </si>
  <si>
    <r>
      <t>內政部營建署所屬國家公園</t>
    </r>
    <r>
      <rPr>
        <sz val="8"/>
        <rFont val="Times New Roman"/>
        <family val="1"/>
      </rPr>
      <t xml:space="preserve">
National Park of CPA, MOI</t>
    </r>
  </si>
  <si>
    <r>
      <t>99</t>
    </r>
    <r>
      <rPr>
        <b/>
        <sz val="9"/>
        <rFont val="細明體"/>
        <family val="3"/>
      </rPr>
      <t>年累計</t>
    </r>
  </si>
  <si>
    <t>火焰灼燒</t>
  </si>
  <si>
    <t>中華民國99年1-12月, Jan.-Dec., 2010</t>
  </si>
  <si>
    <r>
      <t>7.5-</t>
    </r>
    <r>
      <rPr>
        <sz val="12"/>
        <rFont val="標楷體"/>
        <family val="4"/>
      </rPr>
      <t>火災死傷人數及財物損失</t>
    </r>
    <r>
      <rPr>
        <sz val="12"/>
        <rFont val="Times New Roman"/>
        <family val="1"/>
      </rPr>
      <t xml:space="preserve"> Loses of Fire Disasters</t>
    </r>
  </si>
  <si>
    <r>
      <t xml:space="preserve"> </t>
    </r>
    <r>
      <rPr>
        <sz val="8"/>
        <rFont val="新細明體"/>
        <family val="1"/>
      </rPr>
      <t xml:space="preserve">區域別
</t>
    </r>
    <r>
      <rPr>
        <sz val="8"/>
        <rFont val="Times New Roman"/>
        <family val="1"/>
      </rPr>
      <t>Locality</t>
    </r>
  </si>
  <si>
    <r>
      <t xml:space="preserve"> </t>
    </r>
    <r>
      <rPr>
        <sz val="8"/>
        <rFont val="新細明體"/>
        <family val="1"/>
      </rPr>
      <t>死亡</t>
    </r>
    <r>
      <rPr>
        <sz val="8"/>
        <rFont val="新細明體"/>
        <family val="1"/>
      </rPr>
      <t>人數</t>
    </r>
  </si>
  <si>
    <r>
      <t>受傷</t>
    </r>
    <r>
      <rPr>
        <sz val="8"/>
        <rFont val="新細明體"/>
        <family val="1"/>
      </rPr>
      <t>人數</t>
    </r>
  </si>
  <si>
    <t>死傷人數按原因分(人)  Fire Death and Injury by Cause (Persons)</t>
  </si>
  <si>
    <r>
      <t>被毀損房屋</t>
    </r>
    <r>
      <rPr>
        <sz val="8"/>
        <rFont val="Times New Roman"/>
        <family val="1"/>
      </rPr>
      <t>(</t>
    </r>
    <r>
      <rPr>
        <sz val="8"/>
        <rFont val="新細明體"/>
        <family val="1"/>
      </rPr>
      <t>間</t>
    </r>
    <r>
      <rPr>
        <sz val="8"/>
        <rFont val="Times New Roman"/>
        <family val="1"/>
      </rPr>
      <t>)</t>
    </r>
  </si>
  <si>
    <r>
      <t>被毀損車輛數</t>
    </r>
    <r>
      <rPr>
        <sz val="8"/>
        <rFont val="Times New Roman"/>
        <family val="1"/>
      </rPr>
      <t>(</t>
    </r>
    <r>
      <rPr>
        <sz val="8"/>
        <rFont val="新細明體"/>
        <family val="1"/>
      </rPr>
      <t>輛</t>
    </r>
    <r>
      <rPr>
        <sz val="8"/>
        <rFont val="Times New Roman"/>
        <family val="1"/>
      </rPr>
      <t>) Burn-out &amp; Damaged Vehicles</t>
    </r>
  </si>
  <si>
    <r>
      <t>財物損失估值</t>
    </r>
    <r>
      <rPr>
        <sz val="8"/>
        <rFont val="Times New Roman"/>
        <family val="1"/>
      </rPr>
      <t>(</t>
    </r>
    <r>
      <rPr>
        <sz val="8"/>
        <rFont val="新細明體"/>
        <family val="1"/>
      </rPr>
      <t>千元</t>
    </r>
    <r>
      <rPr>
        <sz val="8"/>
        <rFont val="Times New Roman"/>
        <family val="1"/>
      </rPr>
      <t>) Estimated Losses ($1,000)</t>
    </r>
  </si>
  <si>
    <t>合計</t>
  </si>
  <si>
    <t>火焰灼燒</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</si>
  <si>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</si>
  <si>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</si>
  <si>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</si>
  <si>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</si>
  <si>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</si>
  <si>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</si>
  <si>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</si>
  <si>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</si>
  <si>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</si>
  <si>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</si>
  <si>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</si>
  <si>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</si>
  <si>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</si>
  <si>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</si>
  <si>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Deaths (Persons)</t>
  </si>
  <si>
    <t>Injured
(Persons)</t>
  </si>
  <si>
    <t>Total</t>
  </si>
  <si>
    <t>Burnt</t>
  </si>
  <si>
    <t>Harmful Gas</t>
  </si>
  <si>
    <t>Jump from Building</t>
  </si>
  <si>
    <t>Hit by Articles</t>
  </si>
  <si>
    <t>Collapse</t>
  </si>
  <si>
    <t>Others</t>
  </si>
  <si>
    <t>Unknown</t>
  </si>
  <si>
    <t>Burn-out &amp; Damaged Houses</t>
  </si>
  <si>
    <t>Havey</t>
  </si>
  <si>
    <t>Light</t>
  </si>
  <si>
    <t>Special Constructed</t>
  </si>
  <si>
    <t>Motorcycle</t>
  </si>
  <si>
    <t>Houses</t>
  </si>
  <si>
    <t>消防署所屬 Inst. of N.F.A.</t>
  </si>
  <si>
    <t xml:space="preserve"> 基隆港 Keelung Port</t>
  </si>
  <si>
    <t xml:space="preserve"> 臺中港 Taichung Port </t>
  </si>
  <si>
    <t xml:space="preserve"> 高雄港 Kaohsiung Port</t>
  </si>
  <si>
    <t xml:space="preserve"> 花蓮港 Hualien Port</t>
  </si>
  <si>
    <t>資料來源：本部消防署。</t>
  </si>
  <si>
    <t>Source : National Fire Agency, MOI.</t>
  </si>
  <si>
    <t>總計</t>
  </si>
  <si>
    <t>總計  Total</t>
  </si>
  <si>
    <t>新 北 市 New Taipei City</t>
  </si>
  <si>
    <t xml:space="preserve">臺 中 市 Taichung City </t>
  </si>
  <si>
    <t xml:space="preserve">臺 南 市 Tainan City </t>
  </si>
  <si>
    <t xml:space="preserve">臺 灣 省 Taiwan Province </t>
  </si>
  <si>
    <t xml:space="preserve"> 宜蘭縣 Yilan County  </t>
  </si>
  <si>
    <t xml:space="preserve"> 桃園縣 Taoyuan County  </t>
  </si>
  <si>
    <t xml:space="preserve"> 新竹縣 Hsinchu County  </t>
  </si>
  <si>
    <t xml:space="preserve"> 苗栗縣 Miaoli County  </t>
  </si>
  <si>
    <t xml:space="preserve"> 彰化縣 Changhua County  </t>
  </si>
  <si>
    <t xml:space="preserve"> 南投縣 Nantou County  </t>
  </si>
  <si>
    <t xml:space="preserve"> 雲林縣 Yunlin County  </t>
  </si>
  <si>
    <t xml:space="preserve"> 嘉義縣 Chiayi County  </t>
  </si>
  <si>
    <t xml:space="preserve"> 屏東縣 Pingtung County  </t>
  </si>
  <si>
    <t xml:space="preserve"> 臺東縣 Taitung County  </t>
  </si>
  <si>
    <t xml:space="preserve"> 花蓮縣 Hualien County  </t>
  </si>
  <si>
    <t xml:space="preserve"> 澎湖縣 Penghu County  </t>
  </si>
  <si>
    <t xml:space="preserve"> 基隆市 Keelung City </t>
  </si>
  <si>
    <t xml:space="preserve"> 新竹市 Hsinchu City </t>
  </si>
  <si>
    <t xml:space="preserve"> 嘉義市 Chiayi City </t>
  </si>
  <si>
    <t xml:space="preserve"> 連江縣 Lienchiang County  </t>
  </si>
  <si>
    <t>中華民國100年1-12月, Jan.-Dec., 2011</t>
  </si>
  <si>
    <r>
      <t>7.5-</t>
    </r>
    <r>
      <rPr>
        <sz val="12"/>
        <rFont val="標楷體"/>
        <family val="4"/>
      </rPr>
      <t>火災死傷人數及財物損失</t>
    </r>
    <r>
      <rPr>
        <sz val="12"/>
        <rFont val="Times New Roman"/>
        <family val="1"/>
      </rPr>
      <t xml:space="preserve"> Loses of Fire Disasters</t>
    </r>
  </si>
  <si>
    <r>
      <t xml:space="preserve"> </t>
    </r>
    <r>
      <rPr>
        <sz val="8"/>
        <rFont val="新細明體"/>
        <family val="1"/>
      </rPr>
      <t xml:space="preserve">區域別
</t>
    </r>
    <r>
      <rPr>
        <sz val="8"/>
        <rFont val="Times New Roman"/>
        <family val="1"/>
      </rPr>
      <t>Locality</t>
    </r>
  </si>
  <si>
    <r>
      <t xml:space="preserve"> </t>
    </r>
    <r>
      <rPr>
        <sz val="8"/>
        <rFont val="新細明體"/>
        <family val="1"/>
      </rPr>
      <t>死亡</t>
    </r>
    <r>
      <rPr>
        <sz val="8"/>
        <rFont val="新細明體"/>
        <family val="1"/>
      </rPr>
      <t>人數</t>
    </r>
  </si>
  <si>
    <r>
      <t>受傷</t>
    </r>
    <r>
      <rPr>
        <sz val="8"/>
        <rFont val="新細明體"/>
        <family val="1"/>
      </rPr>
      <t>人數</t>
    </r>
  </si>
  <si>
    <t>死傷人數按原因分(人)  Fire Death and Injury by Cause (Persons)</t>
  </si>
  <si>
    <r>
      <t>被毀損房屋</t>
    </r>
    <r>
      <rPr>
        <sz val="8"/>
        <rFont val="Times New Roman"/>
        <family val="1"/>
      </rPr>
      <t>(</t>
    </r>
    <r>
      <rPr>
        <sz val="8"/>
        <rFont val="新細明體"/>
        <family val="1"/>
      </rPr>
      <t>間</t>
    </r>
    <r>
      <rPr>
        <sz val="8"/>
        <rFont val="Times New Roman"/>
        <family val="1"/>
      </rPr>
      <t>)</t>
    </r>
  </si>
  <si>
    <r>
      <t>被毀損車輛數</t>
    </r>
    <r>
      <rPr>
        <sz val="8"/>
        <rFont val="Times New Roman"/>
        <family val="1"/>
      </rPr>
      <t>(</t>
    </r>
    <r>
      <rPr>
        <sz val="8"/>
        <rFont val="新細明體"/>
        <family val="1"/>
      </rPr>
      <t>輛</t>
    </r>
    <r>
      <rPr>
        <sz val="8"/>
        <rFont val="Times New Roman"/>
        <family val="1"/>
      </rPr>
      <t>) Burn-out &amp; Damaged Vehicles</t>
    </r>
  </si>
  <si>
    <r>
      <t>財物損失估值</t>
    </r>
    <r>
      <rPr>
        <sz val="8"/>
        <rFont val="Times New Roman"/>
        <family val="1"/>
      </rPr>
      <t>(</t>
    </r>
    <r>
      <rPr>
        <sz val="8"/>
        <rFont val="新細明體"/>
        <family val="1"/>
      </rPr>
      <t>千元</t>
    </r>
    <r>
      <rPr>
        <sz val="8"/>
        <rFont val="Times New Roman"/>
        <family val="1"/>
      </rPr>
      <t>) Estimated Losses ($1,000)</t>
    </r>
  </si>
  <si>
    <t>合計</t>
  </si>
  <si>
    <t>火焰灼燒</t>
  </si>
  <si>
    <r>
      <t>有害</t>
    </r>
    <r>
      <rPr>
        <sz val="8"/>
        <rFont val="新細明體"/>
        <family val="1"/>
      </rPr>
      <t>氣體</t>
    </r>
  </si>
  <si>
    <r>
      <t xml:space="preserve"> </t>
    </r>
    <r>
      <rPr>
        <sz val="8"/>
        <rFont val="新細明體"/>
        <family val="1"/>
      </rPr>
      <t>跳樓</t>
    </r>
  </si>
  <si>
    <r>
      <t>外物</t>
    </r>
    <r>
      <rPr>
        <sz val="8"/>
        <rFont val="新細明體"/>
        <family val="1"/>
      </rPr>
      <t>擊中</t>
    </r>
    <r>
      <rPr>
        <sz val="8"/>
        <rFont val="Times New Roman"/>
        <family val="1"/>
      </rPr>
      <t xml:space="preserve"> </t>
    </r>
  </si>
  <si>
    <t>倒塌物壓倒</t>
  </si>
  <si>
    <t>其他</t>
  </si>
  <si>
    <t>不明因素</t>
  </si>
  <si>
    <t xml:space="preserve">合計 </t>
  </si>
  <si>
    <t xml:space="preserve">大型車 </t>
  </si>
  <si>
    <t xml:space="preserve">小型車 </t>
  </si>
  <si>
    <r>
      <t xml:space="preserve"> </t>
    </r>
    <r>
      <rPr>
        <sz val="8"/>
        <rFont val="新細明體"/>
        <family val="1"/>
      </rPr>
      <t>特種車</t>
    </r>
    <r>
      <rPr>
        <sz val="8"/>
        <rFont val="Times New Roman"/>
        <family val="1"/>
      </rPr>
      <t xml:space="preserve"> </t>
    </r>
  </si>
  <si>
    <r>
      <t>機車</t>
    </r>
    <r>
      <rPr>
        <sz val="8"/>
        <rFont val="Times New Roman"/>
        <family val="1"/>
      </rPr>
      <t xml:space="preserve"> </t>
    </r>
  </si>
  <si>
    <t xml:space="preserve">其他 </t>
  </si>
  <si>
    <t>房屋</t>
  </si>
  <si>
    <t xml:space="preserve">其他財物 </t>
  </si>
  <si>
    <t>Deaths (Persons)</t>
  </si>
  <si>
    <t>Injured
(Persons)</t>
  </si>
  <si>
    <t>Total</t>
  </si>
  <si>
    <t>Burnt</t>
  </si>
  <si>
    <t>Harmful Gas</t>
  </si>
  <si>
    <t>Jump from Building</t>
  </si>
  <si>
    <t>Hit by Articles</t>
  </si>
  <si>
    <t>Collapse</t>
  </si>
  <si>
    <t>Others</t>
  </si>
  <si>
    <t>Unknown</t>
  </si>
  <si>
    <t>Burn-out &amp; Damaged Houses</t>
  </si>
  <si>
    <t>Havey</t>
  </si>
  <si>
    <t>Light</t>
  </si>
  <si>
    <t>Special Constructed</t>
  </si>
  <si>
    <t>Motorcycle</t>
  </si>
  <si>
    <t>Houses</t>
  </si>
  <si>
    <t>消防署所屬 Inst. of N.F.A.</t>
  </si>
  <si>
    <t xml:space="preserve"> 基隆港 Keelung Port</t>
  </si>
  <si>
    <t xml:space="preserve"> 臺中港 Taichung Port </t>
  </si>
  <si>
    <t xml:space="preserve"> 高雄港 Kaohsiung Port</t>
  </si>
  <si>
    <t xml:space="preserve"> 花蓮港 Hualien Port</t>
  </si>
  <si>
    <r>
      <t xml:space="preserve">交通部民航局所屬航空站
</t>
    </r>
    <r>
      <rPr>
        <sz val="8"/>
        <rFont val="Times New Roman"/>
        <family val="1"/>
      </rPr>
      <t>Airport of CAA, MOTC</t>
    </r>
  </si>
  <si>
    <r>
      <t>國科會所屬科學工業園區</t>
    </r>
    <r>
      <rPr>
        <sz val="8"/>
        <rFont val="Times New Roman"/>
        <family val="1"/>
      </rPr>
      <t xml:space="preserve">
Science Park of NSC</t>
    </r>
  </si>
  <si>
    <r>
      <t>國防部所屬國軍軍事營區</t>
    </r>
    <r>
      <rPr>
        <sz val="8"/>
        <rFont val="Times New Roman"/>
        <family val="1"/>
      </rPr>
      <t xml:space="preserve">
Military Region of MND</t>
    </r>
  </si>
  <si>
    <r>
      <t>經濟部所屬國營事業</t>
    </r>
    <r>
      <rPr>
        <sz val="8"/>
        <rFont val="Times New Roman"/>
        <family val="1"/>
      </rPr>
      <t xml:space="preserve">
National Business of MOEA</t>
    </r>
  </si>
  <si>
    <r>
      <t>內政部營建署所屬國家公園</t>
    </r>
    <r>
      <rPr>
        <sz val="8"/>
        <rFont val="Times New Roman"/>
        <family val="1"/>
      </rPr>
      <t xml:space="preserve">
National Park of CPA, MOI</t>
    </r>
  </si>
  <si>
    <t>資料來源：本部消防署。</t>
  </si>
  <si>
    <t>Source : National Fire Agency, MOI.</t>
  </si>
  <si>
    <t>總計</t>
  </si>
  <si>
    <t>中華民國101年1-12月, Jan.-Dec., 2012</t>
  </si>
  <si>
    <t>年累計</t>
  </si>
  <si>
    <t>年累計</t>
  </si>
  <si>
    <t>中華民國102年1-12月, Jan.- Dec., 2013</t>
  </si>
  <si>
    <t>被毀損車輛數(輛) Burn0out &amp; Damaged Vehicles</t>
  </si>
  <si>
    <t>Burn0out &amp; Damaged Houses</t>
  </si>
  <si>
    <r>
      <t xml:space="preserve">7.5- </t>
    </r>
    <r>
      <rPr>
        <sz val="12"/>
        <rFont val="細明體"/>
        <family val="3"/>
      </rPr>
      <t>火災死傷人數及財物損失</t>
    </r>
    <r>
      <rPr>
        <sz val="12"/>
        <rFont val="Times New Roman"/>
        <family val="1"/>
      </rPr>
      <t xml:space="preserve"> Loses of Fire Disasters</t>
    </r>
  </si>
  <si>
    <t>中華民國103年1-12月, Jan.- Dec., 2014</t>
  </si>
  <si>
    <r>
      <rPr>
        <b/>
        <sz val="8"/>
        <color indexed="8"/>
        <rFont val="細明體"/>
        <family val="3"/>
      </rPr>
      <t>桃</t>
    </r>
    <r>
      <rPr>
        <b/>
        <sz val="8"/>
        <color indexed="8"/>
        <rFont val="Times New Roman"/>
        <family val="1"/>
      </rPr>
      <t xml:space="preserve"> </t>
    </r>
    <r>
      <rPr>
        <b/>
        <sz val="8"/>
        <color indexed="8"/>
        <rFont val="細明體"/>
        <family val="3"/>
      </rPr>
      <t>園</t>
    </r>
    <r>
      <rPr>
        <b/>
        <sz val="8"/>
        <color indexed="8"/>
        <rFont val="Times New Roman"/>
        <family val="1"/>
      </rPr>
      <t xml:space="preserve"> </t>
    </r>
    <r>
      <rPr>
        <b/>
        <sz val="8"/>
        <color indexed="8"/>
        <rFont val="細明體"/>
        <family val="3"/>
      </rPr>
      <t>市</t>
    </r>
    <r>
      <rPr>
        <b/>
        <sz val="8"/>
        <color indexed="8"/>
        <rFont val="Times New Roman"/>
        <family val="1"/>
      </rPr>
      <t xml:space="preserve"> Taoyuan City </t>
    </r>
  </si>
  <si>
    <t>中華民國104年1-12月, Jan.-Dec., 2015</t>
  </si>
  <si>
    <t>自殺</t>
  </si>
  <si>
    <t>Suicide
by Self-
Burning</t>
  </si>
  <si>
    <r>
      <t>說</t>
    </r>
    <r>
      <rPr>
        <sz val="8"/>
        <rFont val="Times New Roman"/>
        <family val="1"/>
      </rPr>
      <t xml:space="preserve">       </t>
    </r>
    <r>
      <rPr>
        <sz val="8"/>
        <rFont val="細明體"/>
        <family val="3"/>
      </rPr>
      <t>明：</t>
    </r>
    <r>
      <rPr>
        <sz val="8"/>
        <rFont val="Times New Roman"/>
        <family val="1"/>
      </rPr>
      <t>1.</t>
    </r>
    <r>
      <rPr>
        <sz val="8"/>
        <rFont val="細明體"/>
        <family val="3"/>
      </rPr>
      <t xml:space="preserve">「其他」係包括「交通部民航局所屬航空站」、「國科會所屬科學工業園區」、「國防部所屬國軍軍事營區」、「經濟部所屬國營事業」、「內政部營建署所屬國家公園」。
</t>
    </r>
    <r>
      <rPr>
        <sz val="8"/>
        <rFont val="Times New Roman"/>
        <family val="1"/>
      </rPr>
      <t xml:space="preserve">                   2.</t>
    </r>
    <r>
      <rPr>
        <sz val="8"/>
        <rFont val="細明體"/>
        <family val="3"/>
      </rPr>
      <t>自</t>
    </r>
    <r>
      <rPr>
        <sz val="8"/>
        <rFont val="Times New Roman"/>
        <family val="1"/>
      </rPr>
      <t>98</t>
    </r>
    <r>
      <rPr>
        <sz val="8"/>
        <rFont val="細明體"/>
        <family val="3"/>
      </rPr>
      <t>年起，死亡定義由因火災當場死亡或受傷於</t>
    </r>
    <r>
      <rPr>
        <sz val="8"/>
        <rFont val="Times New Roman"/>
        <family val="1"/>
      </rPr>
      <t>24</t>
    </r>
    <r>
      <rPr>
        <sz val="8"/>
        <rFont val="細明體"/>
        <family val="3"/>
      </rPr>
      <t>小時內死亡者，修正為因火災當場死亡或受傷於</t>
    </r>
    <r>
      <rPr>
        <sz val="8"/>
        <rFont val="Times New Roman"/>
        <family val="1"/>
      </rPr>
      <t>14</t>
    </r>
    <r>
      <rPr>
        <sz val="8"/>
        <rFont val="細明體"/>
        <family val="3"/>
      </rPr>
      <t xml:space="preserve">日內死亡者。
</t>
    </r>
    <r>
      <rPr>
        <sz val="8"/>
        <rFont val="Times New Roman"/>
        <family val="1"/>
      </rPr>
      <t xml:space="preserve">                   3.104</t>
    </r>
    <r>
      <rPr>
        <sz val="8"/>
        <rFont val="細明體"/>
        <family val="3"/>
      </rPr>
      <t>年</t>
    </r>
    <r>
      <rPr>
        <sz val="8"/>
        <rFont val="Times New Roman"/>
        <family val="1"/>
      </rPr>
      <t>6</t>
    </r>
    <r>
      <rPr>
        <sz val="8"/>
        <rFont val="細明體"/>
        <family val="3"/>
      </rPr>
      <t>月，新北市八仙樂園粉塵爆燃共造成</t>
    </r>
    <r>
      <rPr>
        <sz val="8"/>
        <rFont val="Times New Roman"/>
        <family val="1"/>
      </rPr>
      <t>499</t>
    </r>
    <r>
      <rPr>
        <sz val="8"/>
        <rFont val="細明體"/>
        <family val="3"/>
      </rPr>
      <t xml:space="preserve">人傷亡。
</t>
    </r>
    <r>
      <rPr>
        <sz val="8"/>
        <rFont val="Times New Roman"/>
        <family val="1"/>
      </rPr>
      <t xml:space="preserve">                   4.104</t>
    </r>
    <r>
      <rPr>
        <sz val="8"/>
        <rFont val="細明體"/>
        <family val="3"/>
      </rPr>
      <t>年以前，「自殺」包含於「火焰灼燒」之中，係指以自殺為目的，縱火為手段，而引起火災之行為，自殺之死傷主要係自焚造成。</t>
    </r>
  </si>
  <si>
    <t>Note : 1.The figures of Other localities include Airport of Civil Aeronautics Administration, MOTC., Science Parks of NSC., Barracks of  MND., State-owned Enterprise of MOEA., National Parks of Construction and Planning Agency, MOI.
           2.The definition of Death has been modified as "died on the spot or died of injury within 14 days" from  "died on the spot or died of injury within 24 hours" since 2009.
           3.499 people were injured or dead in a dust explosion at Formosa Fun Coast in New Taipei City in June 2015.
           4.Before 2015, the figures of "Burnt" included "Suicide by Self-Burning".</t>
  </si>
  <si>
    <t>消防署</t>
  </si>
  <si>
    <t>中華民國105年1-12月, Jan.-Dec., 2016</t>
  </si>
  <si>
    <t>中華民國106年1-12月, Jan.-Dec, 2017</t>
  </si>
  <si>
    <t>中華民國107年1-12月, Jan.-Dec., 2018</t>
  </si>
  <si>
    <r>
      <t>7.5-</t>
    </r>
    <r>
      <rPr>
        <sz val="12"/>
        <rFont val="標楷體"/>
        <family val="4"/>
      </rPr>
      <t>火災死傷人數及財物損失</t>
    </r>
    <r>
      <rPr>
        <sz val="12"/>
        <rFont val="Times New Roman"/>
        <family val="1"/>
      </rPr>
      <t xml:space="preserve"> Loses of Fire Disasters</t>
    </r>
  </si>
  <si>
    <r>
      <rPr>
        <sz val="8"/>
        <rFont val="新細明體"/>
        <family val="1"/>
      </rP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</si>
  <si>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r>
      <t xml:space="preserve"> </t>
    </r>
    <r>
      <rPr>
        <sz val="8"/>
        <rFont val="新細明體"/>
        <family val="1"/>
      </rPr>
      <t>死亡人數</t>
    </r>
  </si>
  <si>
    <r>
      <rPr>
        <sz val="8"/>
        <rFont val="新細明體"/>
        <family val="1"/>
      </rPr>
      <t>受傷人數</t>
    </r>
  </si>
  <si>
    <r>
      <rPr>
        <sz val="8"/>
        <rFont val="新細明體"/>
        <family val="1"/>
      </rPr>
      <t>死傷人數按原因分</t>
    </r>
    <r>
      <rPr>
        <sz val="8"/>
        <rFont val="Times New Roman"/>
        <family val="1"/>
      </rPr>
      <t>(</t>
    </r>
    <r>
      <rPr>
        <sz val="8"/>
        <rFont val="新細明體"/>
        <family val="1"/>
      </rPr>
      <t>人</t>
    </r>
    <r>
      <rPr>
        <sz val="8"/>
        <rFont val="Times New Roman"/>
        <family val="1"/>
      </rPr>
      <t>)  Fire Death and Injury by Cause (Persons)</t>
    </r>
  </si>
  <si>
    <r>
      <rPr>
        <sz val="8"/>
        <rFont val="新細明體"/>
        <family val="1"/>
      </rPr>
      <t>被毀損房屋</t>
    </r>
    <r>
      <rPr>
        <sz val="8"/>
        <rFont val="Times New Roman"/>
        <family val="1"/>
      </rPr>
      <t>(</t>
    </r>
    <r>
      <rPr>
        <sz val="8"/>
        <rFont val="新細明體"/>
        <family val="1"/>
      </rPr>
      <t>間</t>
    </r>
    <r>
      <rPr>
        <sz val="8"/>
        <rFont val="Times New Roman"/>
        <family val="1"/>
      </rPr>
      <t>)</t>
    </r>
  </si>
  <si>
    <r>
      <rPr>
        <sz val="8"/>
        <rFont val="新細明體"/>
        <family val="1"/>
      </rPr>
      <t>被毀損車輛數</t>
    </r>
    <r>
      <rPr>
        <sz val="8"/>
        <rFont val="Times New Roman"/>
        <family val="1"/>
      </rPr>
      <t>(</t>
    </r>
    <r>
      <rPr>
        <sz val="8"/>
        <rFont val="新細明體"/>
        <family val="1"/>
      </rPr>
      <t>輛</t>
    </r>
    <r>
      <rPr>
        <sz val="8"/>
        <rFont val="Times New Roman"/>
        <family val="1"/>
      </rPr>
      <t>) Burn-out &amp; Damaged Vehicles</t>
    </r>
  </si>
  <si>
    <r>
      <rPr>
        <sz val="8"/>
        <rFont val="新細明體"/>
        <family val="1"/>
      </rPr>
      <t>財物損失估值</t>
    </r>
    <r>
      <rPr>
        <sz val="8"/>
        <rFont val="Times New Roman"/>
        <family val="1"/>
      </rPr>
      <t>(</t>
    </r>
    <r>
      <rPr>
        <sz val="8"/>
        <rFont val="新細明體"/>
        <family val="1"/>
      </rPr>
      <t>千元</t>
    </r>
    <r>
      <rPr>
        <sz val="8"/>
        <rFont val="Times New Roman"/>
        <family val="1"/>
      </rPr>
      <t>) Estimated Losses ($1,000)</t>
    </r>
  </si>
  <si>
    <r>
      <rPr>
        <sz val="8"/>
        <rFont val="新細明體"/>
        <family val="1"/>
      </rPr>
      <t>合計</t>
    </r>
  </si>
  <si>
    <r>
      <rPr>
        <sz val="8"/>
        <rFont val="新細明體"/>
        <family val="1"/>
      </rPr>
      <t>自殺</t>
    </r>
  </si>
  <si>
    <r>
      <rPr>
        <sz val="8"/>
        <rFont val="新細明體"/>
        <family val="1"/>
      </rPr>
      <t>火焰灼燒</t>
    </r>
  </si>
  <si>
    <r>
      <rPr>
        <sz val="8"/>
        <rFont val="新細明體"/>
        <family val="1"/>
      </rPr>
      <t>有害氣體</t>
    </r>
  </si>
  <si>
    <r>
      <t xml:space="preserve"> </t>
    </r>
    <r>
      <rPr>
        <sz val="8"/>
        <rFont val="新細明體"/>
        <family val="1"/>
      </rPr>
      <t>跳樓</t>
    </r>
  </si>
  <si>
    <r>
      <rPr>
        <sz val="8"/>
        <rFont val="新細明體"/>
        <family val="1"/>
      </rPr>
      <t>外物擊中</t>
    </r>
    <r>
      <rPr>
        <sz val="8"/>
        <rFont val="Times New Roman"/>
        <family val="1"/>
      </rPr>
      <t xml:space="preserve"> </t>
    </r>
  </si>
  <si>
    <r>
      <rPr>
        <sz val="8"/>
        <rFont val="新細明體"/>
        <family val="1"/>
      </rPr>
      <t>倒塌物壓倒</t>
    </r>
  </si>
  <si>
    <r>
      <rPr>
        <sz val="8"/>
        <rFont val="新細明體"/>
        <family val="1"/>
      </rPr>
      <t>其他</t>
    </r>
  </si>
  <si>
    <r>
      <rPr>
        <sz val="8"/>
        <rFont val="新細明體"/>
        <family val="1"/>
      </rPr>
      <t>不明因素</t>
    </r>
  </si>
  <si>
    <r>
      <rPr>
        <sz val="8"/>
        <rFont val="新細明體"/>
        <family val="1"/>
      </rPr>
      <t>合計</t>
    </r>
    <r>
      <rPr>
        <sz val="8"/>
        <rFont val="Times New Roman"/>
        <family val="1"/>
      </rPr>
      <t xml:space="preserve"> </t>
    </r>
  </si>
  <si>
    <r>
      <rPr>
        <sz val="8"/>
        <rFont val="新細明體"/>
        <family val="1"/>
      </rPr>
      <t>大型車</t>
    </r>
    <r>
      <rPr>
        <sz val="8"/>
        <rFont val="Times New Roman"/>
        <family val="1"/>
      </rPr>
      <t xml:space="preserve"> </t>
    </r>
  </si>
  <si>
    <r>
      <rPr>
        <sz val="8"/>
        <rFont val="新細明體"/>
        <family val="1"/>
      </rPr>
      <t>小型車</t>
    </r>
    <r>
      <rPr>
        <sz val="8"/>
        <rFont val="Times New Roman"/>
        <family val="1"/>
      </rPr>
      <t xml:space="preserve"> </t>
    </r>
  </si>
  <si>
    <r>
      <t xml:space="preserve"> </t>
    </r>
    <r>
      <rPr>
        <sz val="8"/>
        <rFont val="新細明體"/>
        <family val="1"/>
      </rPr>
      <t>特種車</t>
    </r>
    <r>
      <rPr>
        <sz val="8"/>
        <rFont val="Times New Roman"/>
        <family val="1"/>
      </rPr>
      <t xml:space="preserve"> </t>
    </r>
  </si>
  <si>
    <r>
      <rPr>
        <sz val="8"/>
        <rFont val="新細明體"/>
        <family val="1"/>
      </rPr>
      <t>機車</t>
    </r>
    <r>
      <rPr>
        <sz val="8"/>
        <rFont val="Times New Roman"/>
        <family val="1"/>
      </rPr>
      <t xml:space="preserve"> </t>
    </r>
  </si>
  <si>
    <r>
      <rPr>
        <sz val="8"/>
        <rFont val="新細明體"/>
        <family val="1"/>
      </rPr>
      <t>其他</t>
    </r>
    <r>
      <rPr>
        <sz val="8"/>
        <rFont val="Times New Roman"/>
        <family val="1"/>
      </rPr>
      <t xml:space="preserve"> </t>
    </r>
  </si>
  <si>
    <r>
      <rPr>
        <sz val="8"/>
        <rFont val="新細明體"/>
        <family val="1"/>
      </rPr>
      <t>房屋</t>
    </r>
  </si>
  <si>
    <r>
      <rPr>
        <sz val="8"/>
        <rFont val="新細明體"/>
        <family val="1"/>
      </rPr>
      <t>其他財物</t>
    </r>
    <r>
      <rPr>
        <sz val="8"/>
        <rFont val="Times New Roman"/>
        <family val="1"/>
      </rPr>
      <t xml:space="preserve"> </t>
    </r>
  </si>
  <si>
    <r>
      <rPr>
        <b/>
        <sz val="8"/>
        <rFont val="新細明體"/>
        <family val="1"/>
      </rPr>
      <t>八　十年</t>
    </r>
    <r>
      <rPr>
        <b/>
        <sz val="8"/>
        <rFont val="Times New Roman"/>
        <family val="1"/>
      </rPr>
      <t xml:space="preserve">  1991</t>
    </r>
  </si>
  <si>
    <r>
      <rPr>
        <sz val="8"/>
        <rFont val="新細明體"/>
        <family val="1"/>
      </rPr>
      <t>八十一年</t>
    </r>
    <r>
      <rPr>
        <sz val="8"/>
        <rFont val="Times New Roman"/>
        <family val="1"/>
      </rPr>
      <t xml:space="preserve"> 1992</t>
    </r>
  </si>
  <si>
    <r>
      <rPr>
        <sz val="8"/>
        <rFont val="新細明體"/>
        <family val="1"/>
      </rPr>
      <t>八十二年</t>
    </r>
    <r>
      <rPr>
        <sz val="8"/>
        <rFont val="Times New Roman"/>
        <family val="1"/>
      </rPr>
      <t xml:space="preserve"> 1993</t>
    </r>
  </si>
  <si>
    <r>
      <rPr>
        <sz val="8"/>
        <rFont val="新細明體"/>
        <family val="1"/>
      </rPr>
      <t>八十三年</t>
    </r>
    <r>
      <rPr>
        <sz val="8"/>
        <rFont val="Times New Roman"/>
        <family val="1"/>
      </rPr>
      <t xml:space="preserve"> 1994</t>
    </r>
  </si>
  <si>
    <r>
      <rPr>
        <sz val="8"/>
        <rFont val="新細明體"/>
        <family val="1"/>
      </rPr>
      <t>八十四年</t>
    </r>
    <r>
      <rPr>
        <sz val="8"/>
        <rFont val="Times New Roman"/>
        <family val="1"/>
      </rPr>
      <t xml:space="preserve"> 1995</t>
    </r>
  </si>
  <si>
    <r>
      <rPr>
        <b/>
        <sz val="8"/>
        <rFont val="新細明體"/>
        <family val="1"/>
      </rPr>
      <t>八十五年</t>
    </r>
    <r>
      <rPr>
        <b/>
        <sz val="8"/>
        <rFont val="Times New Roman"/>
        <family val="1"/>
      </rPr>
      <t xml:space="preserve"> 1996</t>
    </r>
  </si>
  <si>
    <r>
      <rPr>
        <sz val="9"/>
        <rFont val="新細明體"/>
        <family val="1"/>
      </rPr>
      <t>八十六年</t>
    </r>
    <r>
      <rPr>
        <sz val="9"/>
        <rFont val="Times New Roman"/>
        <family val="1"/>
      </rPr>
      <t xml:space="preserve"> 1997</t>
    </r>
  </si>
  <si>
    <r>
      <rPr>
        <sz val="9"/>
        <rFont val="新細明體"/>
        <family val="1"/>
      </rPr>
      <t>八十七年</t>
    </r>
    <r>
      <rPr>
        <sz val="9"/>
        <rFont val="Times New Roman"/>
        <family val="1"/>
      </rPr>
      <t xml:space="preserve"> 1998</t>
    </r>
  </si>
  <si>
    <r>
      <rPr>
        <sz val="9"/>
        <rFont val="新細明體"/>
        <family val="1"/>
      </rPr>
      <t>八十八年</t>
    </r>
    <r>
      <rPr>
        <sz val="9"/>
        <rFont val="Times New Roman"/>
        <family val="1"/>
      </rPr>
      <t xml:space="preserve">1999 </t>
    </r>
  </si>
  <si>
    <r>
      <rPr>
        <sz val="9"/>
        <rFont val="新細明體"/>
        <family val="1"/>
      </rPr>
      <t>八十九年</t>
    </r>
    <r>
      <rPr>
        <sz val="9"/>
        <rFont val="Times New Roman"/>
        <family val="1"/>
      </rPr>
      <t xml:space="preserve"> 2000</t>
    </r>
  </si>
  <si>
    <r>
      <rPr>
        <b/>
        <sz val="9"/>
        <rFont val="新細明體"/>
        <family val="1"/>
      </rPr>
      <t>九　十年</t>
    </r>
    <r>
      <rPr>
        <b/>
        <sz val="9"/>
        <rFont val="Times New Roman"/>
        <family val="1"/>
      </rPr>
      <t xml:space="preserve"> 2001</t>
    </r>
  </si>
  <si>
    <r>
      <rPr>
        <sz val="9"/>
        <rFont val="新細明體"/>
        <family val="1"/>
      </rPr>
      <t>九十一年</t>
    </r>
    <r>
      <rPr>
        <sz val="9"/>
        <rFont val="Times New Roman"/>
        <family val="1"/>
      </rPr>
      <t xml:space="preserve">2002 </t>
    </r>
  </si>
  <si>
    <r>
      <rPr>
        <sz val="9"/>
        <rFont val="新細明體"/>
        <family val="1"/>
      </rPr>
      <t>九十二年</t>
    </r>
    <r>
      <rPr>
        <sz val="9"/>
        <rFont val="Times New Roman"/>
        <family val="1"/>
      </rPr>
      <t xml:space="preserve">2003 </t>
    </r>
  </si>
  <si>
    <r>
      <rPr>
        <sz val="9"/>
        <rFont val="新細明體"/>
        <family val="1"/>
      </rPr>
      <t>九十三年</t>
    </r>
    <r>
      <rPr>
        <sz val="9"/>
        <rFont val="Times New Roman"/>
        <family val="1"/>
      </rPr>
      <t>2004</t>
    </r>
  </si>
  <si>
    <r>
      <rPr>
        <sz val="9"/>
        <rFont val="新細明體"/>
        <family val="1"/>
      </rPr>
      <t>九十四年</t>
    </r>
    <r>
      <rPr>
        <sz val="9"/>
        <rFont val="Times New Roman"/>
        <family val="1"/>
      </rPr>
      <t>2005</t>
    </r>
  </si>
  <si>
    <r>
      <rPr>
        <b/>
        <sz val="9"/>
        <rFont val="新細明體"/>
        <family val="1"/>
      </rPr>
      <t>九十五年</t>
    </r>
    <r>
      <rPr>
        <b/>
        <sz val="9"/>
        <rFont val="Times New Roman"/>
        <family val="1"/>
      </rPr>
      <t>2006</t>
    </r>
  </si>
  <si>
    <r>
      <rPr>
        <sz val="9"/>
        <rFont val="新細明體"/>
        <family val="1"/>
      </rPr>
      <t>九十六年</t>
    </r>
    <r>
      <rPr>
        <sz val="9"/>
        <rFont val="Times New Roman"/>
        <family val="1"/>
      </rPr>
      <t>2007</t>
    </r>
  </si>
  <si>
    <r>
      <rPr>
        <sz val="9"/>
        <rFont val="新細明體"/>
        <family val="1"/>
      </rPr>
      <t>九十七年</t>
    </r>
    <r>
      <rPr>
        <sz val="9"/>
        <rFont val="Times New Roman"/>
        <family val="1"/>
      </rPr>
      <t>2008</t>
    </r>
  </si>
  <si>
    <r>
      <rPr>
        <sz val="9"/>
        <rFont val="新細明體"/>
        <family val="1"/>
      </rPr>
      <t>九十八年</t>
    </r>
    <r>
      <rPr>
        <sz val="9"/>
        <rFont val="Times New Roman"/>
        <family val="1"/>
      </rPr>
      <t>2009</t>
    </r>
  </si>
  <si>
    <r>
      <rPr>
        <sz val="9"/>
        <rFont val="新細明體"/>
        <family val="1"/>
      </rPr>
      <t>九十九年</t>
    </r>
    <r>
      <rPr>
        <sz val="9"/>
        <rFont val="Times New Roman"/>
        <family val="1"/>
      </rPr>
      <t>2010</t>
    </r>
  </si>
  <si>
    <r>
      <rPr>
        <b/>
        <sz val="9"/>
        <rFont val="新細明體"/>
        <family val="1"/>
      </rPr>
      <t>一○○年</t>
    </r>
    <r>
      <rPr>
        <b/>
        <sz val="9"/>
        <rFont val="Times New Roman"/>
        <family val="1"/>
      </rPr>
      <t>2011</t>
    </r>
  </si>
  <si>
    <r>
      <rPr>
        <sz val="9"/>
        <rFont val="新細明體"/>
        <family val="1"/>
      </rPr>
      <t>一○一年</t>
    </r>
    <r>
      <rPr>
        <sz val="9"/>
        <rFont val="Times New Roman"/>
        <family val="1"/>
      </rPr>
      <t>2012</t>
    </r>
  </si>
  <si>
    <r>
      <rPr>
        <sz val="9"/>
        <rFont val="新細明體"/>
        <family val="1"/>
      </rPr>
      <t>一○二年</t>
    </r>
    <r>
      <rPr>
        <sz val="9"/>
        <rFont val="Times New Roman"/>
        <family val="1"/>
      </rPr>
      <t>2013</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</si>
  <si>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</si>
  <si>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</si>
  <si>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</si>
  <si>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</si>
  <si>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</si>
  <si>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</si>
  <si>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</si>
  <si>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</si>
  <si>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</si>
  <si>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</si>
  <si>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</si>
  <si>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</si>
  <si>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rPr>
        <sz val="9"/>
        <rFont val="新細明體"/>
        <family val="1"/>
      </rPr>
      <t>一○三年</t>
    </r>
    <r>
      <rPr>
        <sz val="9"/>
        <rFont val="Times New Roman"/>
        <family val="1"/>
      </rPr>
      <t>2014</t>
    </r>
  </si>
  <si>
    <r>
      <rPr>
        <sz val="9"/>
        <rFont val="新細明體"/>
        <family val="1"/>
      </rPr>
      <t>一○四年</t>
    </r>
    <r>
      <rPr>
        <sz val="9"/>
        <rFont val="Times New Roman"/>
        <family val="1"/>
      </rPr>
      <t>2015</t>
    </r>
  </si>
  <si>
    <r>
      <rPr>
        <b/>
        <sz val="9"/>
        <rFont val="新細明體"/>
        <family val="1"/>
      </rPr>
      <t>一○五年</t>
    </r>
    <r>
      <rPr>
        <b/>
        <sz val="9"/>
        <rFont val="Times New Roman"/>
        <family val="1"/>
      </rPr>
      <t>2016</t>
    </r>
  </si>
  <si>
    <r>
      <rPr>
        <sz val="8"/>
        <rFont val="新細明體"/>
        <family val="1"/>
      </rPr>
      <t>資料來源：本部消防署。</t>
    </r>
    <r>
      <rPr>
        <sz val="8"/>
        <rFont val="Times New Roman"/>
        <family val="1"/>
      </rPr>
      <t xml:space="preserve"> </t>
    </r>
  </si>
  <si>
    <r>
      <rPr>
        <sz val="8"/>
        <rFont val="新細明體"/>
        <family val="1"/>
      </rPr>
      <t>說</t>
    </r>
    <r>
      <rPr>
        <sz val="8"/>
        <rFont val="Times New Roman"/>
        <family val="1"/>
      </rPr>
      <t xml:space="preserve">       </t>
    </r>
    <r>
      <rPr>
        <sz val="8"/>
        <rFont val="細明體"/>
        <family val="3"/>
      </rPr>
      <t>明：</t>
    </r>
    <r>
      <rPr>
        <sz val="8"/>
        <rFont val="Times New Roman"/>
        <family val="1"/>
      </rPr>
      <t>1.</t>
    </r>
    <r>
      <rPr>
        <sz val="8"/>
        <rFont val="細明體"/>
        <family val="3"/>
      </rPr>
      <t xml:space="preserve">「其他」係包括「交通部民航局所屬航空站」、「國科會所屬科學工業園區」、「國防部所屬國軍軍事營區」、「經濟部所屬國營事業」、「內政部營建署所屬國家公園」。
</t>
    </r>
    <r>
      <rPr>
        <sz val="8"/>
        <rFont val="Times New Roman"/>
        <family val="1"/>
      </rPr>
      <t xml:space="preserve">                   2.</t>
    </r>
    <r>
      <rPr>
        <sz val="8"/>
        <rFont val="細明體"/>
        <family val="3"/>
      </rPr>
      <t>自</t>
    </r>
    <r>
      <rPr>
        <sz val="8"/>
        <rFont val="Times New Roman"/>
        <family val="1"/>
      </rPr>
      <t>98</t>
    </r>
    <r>
      <rPr>
        <sz val="8"/>
        <rFont val="細明體"/>
        <family val="3"/>
      </rPr>
      <t>年起，死亡定義由因火災當場死亡或受傷於</t>
    </r>
    <r>
      <rPr>
        <sz val="8"/>
        <rFont val="Times New Roman"/>
        <family val="1"/>
      </rPr>
      <t>24</t>
    </r>
    <r>
      <rPr>
        <sz val="8"/>
        <rFont val="細明體"/>
        <family val="3"/>
      </rPr>
      <t>小時內死亡者，修正為因火災當場死亡或受傷於</t>
    </r>
    <r>
      <rPr>
        <sz val="8"/>
        <rFont val="Times New Roman"/>
        <family val="1"/>
      </rPr>
      <t>14</t>
    </r>
    <r>
      <rPr>
        <sz val="8"/>
        <rFont val="細明體"/>
        <family val="3"/>
      </rPr>
      <t xml:space="preserve">日內死亡者。
</t>
    </r>
    <r>
      <rPr>
        <sz val="8"/>
        <rFont val="Times New Roman"/>
        <family val="1"/>
      </rPr>
      <t xml:space="preserve">                   3.104</t>
    </r>
    <r>
      <rPr>
        <sz val="8"/>
        <rFont val="細明體"/>
        <family val="3"/>
      </rPr>
      <t>年</t>
    </r>
    <r>
      <rPr>
        <sz val="8"/>
        <rFont val="Times New Roman"/>
        <family val="1"/>
      </rPr>
      <t>6</t>
    </r>
    <r>
      <rPr>
        <sz val="8"/>
        <rFont val="細明體"/>
        <family val="3"/>
      </rPr>
      <t>月，新北市八仙樂園粉塵爆燃共造成</t>
    </r>
    <r>
      <rPr>
        <sz val="8"/>
        <rFont val="Times New Roman"/>
        <family val="1"/>
      </rPr>
      <t>499</t>
    </r>
    <r>
      <rPr>
        <sz val="8"/>
        <rFont val="細明體"/>
        <family val="3"/>
      </rPr>
      <t xml:space="preserve">人傷亡。
</t>
    </r>
    <r>
      <rPr>
        <sz val="8"/>
        <rFont val="Times New Roman"/>
        <family val="1"/>
      </rPr>
      <t xml:space="preserve">                   4.104</t>
    </r>
    <r>
      <rPr>
        <sz val="8"/>
        <rFont val="細明體"/>
        <family val="3"/>
      </rPr>
      <t>年以前，「自殺」包含於「火焰灼燒」之中，係指以自殺為目的，縱火為手段，而引起火災之行為，自殺之死傷主要係自焚造成。</t>
    </r>
  </si>
  <si>
    <r>
      <rPr>
        <sz val="9"/>
        <rFont val="細明體"/>
        <family val="3"/>
      </rPr>
      <t>更新日期：</t>
    </r>
  </si>
  <si>
    <r>
      <t xml:space="preserve">7.5- </t>
    </r>
    <r>
      <rPr>
        <sz val="12"/>
        <rFont val="細明體"/>
        <family val="3"/>
      </rPr>
      <t>火災死傷人數及財物損失</t>
    </r>
    <r>
      <rPr>
        <sz val="12"/>
        <rFont val="Times New Roman"/>
        <family val="1"/>
      </rPr>
      <t xml:space="preserve"> Loses of Fire Disasters</t>
    </r>
  </si>
  <si>
    <r>
      <t xml:space="preserve"> </t>
    </r>
    <r>
      <rPr>
        <sz val="8"/>
        <rFont val="新細明體"/>
        <family val="1"/>
      </rPr>
      <t xml:space="preserve">區域別
</t>
    </r>
    <r>
      <rPr>
        <sz val="8"/>
        <rFont val="Times New Roman"/>
        <family val="1"/>
      </rPr>
      <t>Locality</t>
    </r>
  </si>
  <si>
    <r>
      <t xml:space="preserve"> </t>
    </r>
    <r>
      <rPr>
        <sz val="8"/>
        <rFont val="新細明體"/>
        <family val="1"/>
      </rPr>
      <t>死亡人數</t>
    </r>
  </si>
  <si>
    <r>
      <rPr>
        <sz val="8"/>
        <rFont val="新細明體"/>
        <family val="1"/>
      </rPr>
      <t>受傷人數</t>
    </r>
  </si>
  <si>
    <r>
      <rPr>
        <sz val="8"/>
        <rFont val="新細明體"/>
        <family val="1"/>
      </rPr>
      <t>死傷人數按原因分</t>
    </r>
    <r>
      <rPr>
        <sz val="8"/>
        <rFont val="Times New Roman"/>
        <family val="1"/>
      </rPr>
      <t>(</t>
    </r>
    <r>
      <rPr>
        <sz val="8"/>
        <rFont val="新細明體"/>
        <family val="1"/>
      </rPr>
      <t>人</t>
    </r>
    <r>
      <rPr>
        <sz val="8"/>
        <rFont val="Times New Roman"/>
        <family val="1"/>
      </rPr>
      <t>)  Fire Death and Injury by Cause (Persons)</t>
    </r>
  </si>
  <si>
    <r>
      <rPr>
        <sz val="8"/>
        <rFont val="新細明體"/>
        <family val="1"/>
      </rPr>
      <t>被毀損房屋</t>
    </r>
    <r>
      <rPr>
        <sz val="8"/>
        <rFont val="Times New Roman"/>
        <family val="1"/>
      </rPr>
      <t>(</t>
    </r>
    <r>
      <rPr>
        <sz val="8"/>
        <rFont val="新細明體"/>
        <family val="1"/>
      </rPr>
      <t>間</t>
    </r>
    <r>
      <rPr>
        <sz val="8"/>
        <rFont val="Times New Roman"/>
        <family val="1"/>
      </rPr>
      <t>)</t>
    </r>
  </si>
  <si>
    <r>
      <rPr>
        <sz val="8"/>
        <rFont val="新細明體"/>
        <family val="1"/>
      </rPr>
      <t>被毀損車輛數</t>
    </r>
    <r>
      <rPr>
        <sz val="8"/>
        <rFont val="Times New Roman"/>
        <family val="1"/>
      </rPr>
      <t>(</t>
    </r>
    <r>
      <rPr>
        <sz val="8"/>
        <rFont val="新細明體"/>
        <family val="1"/>
      </rPr>
      <t>輛</t>
    </r>
    <r>
      <rPr>
        <sz val="8"/>
        <rFont val="Times New Roman"/>
        <family val="1"/>
      </rPr>
      <t>) Burn0out &amp; Damaged Vehicles</t>
    </r>
  </si>
  <si>
    <r>
      <rPr>
        <sz val="8"/>
        <rFont val="新細明體"/>
        <family val="1"/>
      </rPr>
      <t>財物損失估值</t>
    </r>
    <r>
      <rPr>
        <sz val="8"/>
        <rFont val="Times New Roman"/>
        <family val="1"/>
      </rPr>
      <t>(</t>
    </r>
    <r>
      <rPr>
        <sz val="8"/>
        <rFont val="新細明體"/>
        <family val="1"/>
      </rPr>
      <t>千元</t>
    </r>
    <r>
      <rPr>
        <sz val="8"/>
        <rFont val="Times New Roman"/>
        <family val="1"/>
      </rPr>
      <t>) Estimated Losses ($1,000)</t>
    </r>
  </si>
  <si>
    <r>
      <rPr>
        <sz val="8"/>
        <rFont val="新細明體"/>
        <family val="1"/>
      </rPr>
      <t>合計</t>
    </r>
  </si>
  <si>
    <r>
      <rPr>
        <sz val="8"/>
        <rFont val="新細明體"/>
        <family val="1"/>
      </rPr>
      <t>自殺</t>
    </r>
  </si>
  <si>
    <r>
      <rPr>
        <sz val="8"/>
        <rFont val="新細明體"/>
        <family val="1"/>
      </rPr>
      <t>火焰灼燒</t>
    </r>
  </si>
  <si>
    <r>
      <rPr>
        <sz val="8"/>
        <rFont val="新細明體"/>
        <family val="1"/>
      </rPr>
      <t>有害氣體</t>
    </r>
  </si>
  <si>
    <r>
      <t xml:space="preserve"> </t>
    </r>
    <r>
      <rPr>
        <sz val="8"/>
        <rFont val="新細明體"/>
        <family val="1"/>
      </rPr>
      <t>跳樓</t>
    </r>
  </si>
  <si>
    <r>
      <rPr>
        <sz val="8"/>
        <rFont val="新細明體"/>
        <family val="1"/>
      </rPr>
      <t>外物擊中</t>
    </r>
    <r>
      <rPr>
        <sz val="8"/>
        <rFont val="Times New Roman"/>
        <family val="1"/>
      </rPr>
      <t xml:space="preserve"> </t>
    </r>
  </si>
  <si>
    <r>
      <rPr>
        <sz val="8"/>
        <rFont val="新細明體"/>
        <family val="1"/>
      </rPr>
      <t>倒塌物壓倒</t>
    </r>
  </si>
  <si>
    <r>
      <rPr>
        <sz val="8"/>
        <rFont val="新細明體"/>
        <family val="1"/>
      </rPr>
      <t>其他</t>
    </r>
  </si>
  <si>
    <r>
      <rPr>
        <sz val="8"/>
        <rFont val="新細明體"/>
        <family val="1"/>
      </rPr>
      <t>不明因素</t>
    </r>
  </si>
  <si>
    <r>
      <rPr>
        <sz val="8"/>
        <rFont val="新細明體"/>
        <family val="1"/>
      </rPr>
      <t>合計</t>
    </r>
    <r>
      <rPr>
        <sz val="8"/>
        <rFont val="Times New Roman"/>
        <family val="1"/>
      </rPr>
      <t xml:space="preserve"> </t>
    </r>
  </si>
  <si>
    <r>
      <rPr>
        <sz val="8"/>
        <rFont val="新細明體"/>
        <family val="1"/>
      </rPr>
      <t>大型車</t>
    </r>
    <r>
      <rPr>
        <sz val="8"/>
        <rFont val="Times New Roman"/>
        <family val="1"/>
      </rPr>
      <t xml:space="preserve"> </t>
    </r>
  </si>
  <si>
    <r>
      <rPr>
        <sz val="8"/>
        <rFont val="新細明體"/>
        <family val="1"/>
      </rPr>
      <t>小型車</t>
    </r>
    <r>
      <rPr>
        <sz val="8"/>
        <rFont val="Times New Roman"/>
        <family val="1"/>
      </rPr>
      <t xml:space="preserve"> </t>
    </r>
  </si>
  <si>
    <r>
      <t xml:space="preserve"> </t>
    </r>
    <r>
      <rPr>
        <sz val="8"/>
        <rFont val="新細明體"/>
        <family val="1"/>
      </rPr>
      <t>特種車</t>
    </r>
    <r>
      <rPr>
        <sz val="8"/>
        <rFont val="Times New Roman"/>
        <family val="1"/>
      </rPr>
      <t xml:space="preserve"> </t>
    </r>
  </si>
  <si>
    <r>
      <rPr>
        <sz val="8"/>
        <rFont val="新細明體"/>
        <family val="1"/>
      </rPr>
      <t>機車</t>
    </r>
    <r>
      <rPr>
        <sz val="8"/>
        <rFont val="Times New Roman"/>
        <family val="1"/>
      </rPr>
      <t xml:space="preserve"> </t>
    </r>
  </si>
  <si>
    <r>
      <rPr>
        <sz val="8"/>
        <rFont val="新細明體"/>
        <family val="1"/>
      </rPr>
      <t>其他</t>
    </r>
    <r>
      <rPr>
        <sz val="8"/>
        <rFont val="Times New Roman"/>
        <family val="1"/>
      </rPr>
      <t xml:space="preserve"> </t>
    </r>
  </si>
  <si>
    <r>
      <rPr>
        <sz val="8"/>
        <rFont val="新細明體"/>
        <family val="1"/>
      </rPr>
      <t>房屋</t>
    </r>
  </si>
  <si>
    <r>
      <rPr>
        <sz val="8"/>
        <rFont val="新細明體"/>
        <family val="1"/>
      </rPr>
      <t>其他財物</t>
    </r>
    <r>
      <rPr>
        <sz val="8"/>
        <rFont val="Times New Roman"/>
        <family val="1"/>
      </rPr>
      <t xml:space="preserve"> </t>
    </r>
  </si>
  <si>
    <r>
      <rPr>
        <sz val="8"/>
        <rFont val="細明體"/>
        <family val="3"/>
      </rPr>
      <t xml:space="preserve">交通部民航局所屬航空站
</t>
    </r>
    <r>
      <rPr>
        <sz val="8"/>
        <rFont val="Times New Roman"/>
        <family val="1"/>
      </rPr>
      <t>Airport of CAA, MOTC</t>
    </r>
  </si>
  <si>
    <r>
      <rPr>
        <sz val="8"/>
        <rFont val="細明體"/>
        <family val="3"/>
      </rPr>
      <t>國科會所屬科學工業園區</t>
    </r>
    <r>
      <rPr>
        <sz val="8"/>
        <rFont val="Times New Roman"/>
        <family val="1"/>
      </rPr>
      <t xml:space="preserve">
Science Park of NSC</t>
    </r>
  </si>
  <si>
    <r>
      <rPr>
        <sz val="8"/>
        <rFont val="細明體"/>
        <family val="3"/>
      </rPr>
      <t>國防部所屬國軍軍事營區</t>
    </r>
    <r>
      <rPr>
        <sz val="8"/>
        <rFont val="Times New Roman"/>
        <family val="1"/>
      </rPr>
      <t xml:space="preserve">
Military Region of MND</t>
    </r>
  </si>
  <si>
    <r>
      <rPr>
        <sz val="8"/>
        <rFont val="細明體"/>
        <family val="3"/>
      </rPr>
      <t>經濟部所屬國營事業</t>
    </r>
    <r>
      <rPr>
        <sz val="8"/>
        <rFont val="Times New Roman"/>
        <family val="1"/>
      </rPr>
      <t xml:space="preserve">
National Business of MOEA</t>
    </r>
  </si>
  <si>
    <r>
      <rPr>
        <sz val="8"/>
        <rFont val="細明體"/>
        <family val="3"/>
      </rPr>
      <t>內政部營建署所屬國家公園</t>
    </r>
    <r>
      <rPr>
        <sz val="8"/>
        <rFont val="Times New Roman"/>
        <family val="1"/>
      </rPr>
      <t xml:space="preserve">
National Park of CPA, MOI</t>
    </r>
  </si>
  <si>
    <r>
      <rPr>
        <sz val="8"/>
        <rFont val="新細明體"/>
        <family val="1"/>
      </rPr>
      <t>資料來源：本部消防署。</t>
    </r>
  </si>
  <si>
    <r>
      <rPr>
        <b/>
        <sz val="9"/>
        <rFont val="新細明體"/>
        <family val="1"/>
      </rPr>
      <t>總計</t>
    </r>
  </si>
  <si>
    <r>
      <rPr>
        <b/>
        <sz val="9"/>
        <rFont val="新細明體"/>
        <family val="1"/>
      </rPr>
      <t>臺灣省</t>
    </r>
  </si>
  <si>
    <r>
      <rPr>
        <b/>
        <sz val="9"/>
        <rFont val="新細明體"/>
        <family val="1"/>
      </rPr>
      <t>福建省</t>
    </r>
  </si>
  <si>
    <r>
      <rPr>
        <b/>
        <sz val="8"/>
        <color indexed="8"/>
        <rFont val="細明體"/>
        <family val="3"/>
      </rPr>
      <t>消防署</t>
    </r>
  </si>
  <si>
    <r>
      <rPr>
        <b/>
        <sz val="9"/>
        <rFont val="細明體"/>
        <family val="3"/>
      </rPr>
      <t>年累計</t>
    </r>
  </si>
  <si>
    <r>
      <rPr>
        <sz val="9"/>
        <rFont val="新細明體"/>
        <family val="1"/>
      </rPr>
      <t>一○六年</t>
    </r>
    <r>
      <rPr>
        <sz val="9"/>
        <rFont val="Times New Roman"/>
        <family val="1"/>
      </rPr>
      <t>2017</t>
    </r>
  </si>
  <si>
    <r>
      <rPr>
        <sz val="9"/>
        <rFont val="新細明體"/>
        <family val="1"/>
      </rPr>
      <t>一○七年</t>
    </r>
    <r>
      <rPr>
        <sz val="9"/>
        <rFont val="Times New Roman"/>
        <family val="1"/>
      </rPr>
      <t>2018</t>
    </r>
  </si>
  <si>
    <r>
      <rPr>
        <sz val="9"/>
        <rFont val="新細明體"/>
        <family val="1"/>
      </rPr>
      <t>中華民國</t>
    </r>
    <r>
      <rPr>
        <sz val="9"/>
        <rFont val="Times New Roman"/>
        <family val="1"/>
      </rPr>
      <t>108</t>
    </r>
    <r>
      <rPr>
        <sz val="9"/>
        <rFont val="新細明體"/>
        <family val="1"/>
      </rPr>
      <t>年</t>
    </r>
    <r>
      <rPr>
        <sz val="9"/>
        <rFont val="Times New Roman"/>
        <family val="1"/>
      </rPr>
      <t>1-</t>
    </r>
    <r>
      <rPr>
        <sz val="9"/>
        <rFont val="Times New Roman"/>
        <family val="1"/>
      </rPr>
      <t>12</t>
    </r>
    <r>
      <rPr>
        <sz val="9"/>
        <rFont val="新細明體"/>
        <family val="1"/>
      </rPr>
      <t>月</t>
    </r>
    <r>
      <rPr>
        <sz val="9"/>
        <rFont val="Times New Roman"/>
        <family val="1"/>
      </rPr>
      <t>, Jan.-</t>
    </r>
    <r>
      <rPr>
        <sz val="9"/>
        <rFont val="Times New Roman"/>
        <family val="1"/>
      </rPr>
      <t>Dec.</t>
    </r>
    <r>
      <rPr>
        <sz val="9"/>
        <rFont val="Times New Roman"/>
        <family val="1"/>
      </rPr>
      <t>, 2019</t>
    </r>
  </si>
  <si>
    <t xml:space="preserve"> 十二月  Dec. </t>
  </si>
  <si>
    <r>
      <rPr>
        <sz val="9"/>
        <rFont val="新細明體"/>
        <family val="1"/>
      </rPr>
      <t>中華民國</t>
    </r>
    <r>
      <rPr>
        <sz val="9"/>
        <rFont val="Times New Roman"/>
        <family val="1"/>
      </rPr>
      <t>1</t>
    </r>
    <r>
      <rPr>
        <sz val="9"/>
        <rFont val="Times New Roman"/>
        <family val="1"/>
      </rPr>
      <t>09</t>
    </r>
    <r>
      <rPr>
        <sz val="9"/>
        <rFont val="新細明體"/>
        <family val="1"/>
      </rPr>
      <t>年</t>
    </r>
    <r>
      <rPr>
        <sz val="9"/>
        <rFont val="Times New Roman"/>
        <family val="1"/>
      </rPr>
      <t>1</t>
    </r>
    <r>
      <rPr>
        <sz val="9"/>
        <rFont val="Times New Roman"/>
        <family val="1"/>
      </rPr>
      <t>-12</t>
    </r>
    <r>
      <rPr>
        <sz val="9"/>
        <rFont val="新細明體"/>
        <family val="1"/>
      </rPr>
      <t>月</t>
    </r>
    <r>
      <rPr>
        <sz val="9"/>
        <rFont val="Times New Roman"/>
        <family val="1"/>
      </rPr>
      <t>, Jan.</t>
    </r>
    <r>
      <rPr>
        <sz val="9"/>
        <rFont val="Times New Roman"/>
        <family val="1"/>
      </rPr>
      <t>-Dec.</t>
    </r>
    <r>
      <rPr>
        <sz val="9"/>
        <rFont val="Times New Roman"/>
        <family val="1"/>
      </rPr>
      <t>, 20</t>
    </r>
    <r>
      <rPr>
        <sz val="9"/>
        <rFont val="Times New Roman"/>
        <family val="1"/>
      </rPr>
      <t>20</t>
    </r>
  </si>
  <si>
    <r>
      <rPr>
        <sz val="9"/>
        <rFont val="新細明體"/>
        <family val="1"/>
      </rPr>
      <t>一○八年</t>
    </r>
    <r>
      <rPr>
        <sz val="9"/>
        <rFont val="Times New Roman"/>
        <family val="1"/>
      </rPr>
      <t>2019</t>
    </r>
  </si>
  <si>
    <r>
      <rPr>
        <b/>
        <sz val="9"/>
        <rFont val="新細明體"/>
        <family val="1"/>
      </rPr>
      <t>一一○年</t>
    </r>
    <r>
      <rPr>
        <b/>
        <sz val="9"/>
        <rFont val="Times New Roman"/>
        <family val="1"/>
      </rPr>
      <t>2021</t>
    </r>
  </si>
  <si>
    <r>
      <rPr>
        <sz val="8"/>
        <rFont val="新細明體"/>
        <family val="1"/>
      </rPr>
      <t>被毀損房屋數</t>
    </r>
    <r>
      <rPr>
        <sz val="8"/>
        <rFont val="Times New Roman"/>
        <family val="1"/>
      </rPr>
      <t>(</t>
    </r>
    <r>
      <rPr>
        <sz val="8"/>
        <rFont val="新細明體"/>
        <family val="1"/>
      </rPr>
      <t>間</t>
    </r>
    <r>
      <rPr>
        <sz val="8"/>
        <rFont val="Times New Roman"/>
        <family val="1"/>
      </rPr>
      <t>)</t>
    </r>
  </si>
  <si>
    <r>
      <rPr>
        <sz val="8"/>
        <rFont val="新細明體"/>
        <family val="1"/>
      </rPr>
      <t>死亡人數按原因分</t>
    </r>
    <r>
      <rPr>
        <sz val="8"/>
        <rFont val="Times New Roman"/>
        <family val="1"/>
      </rPr>
      <t>(</t>
    </r>
    <r>
      <rPr>
        <sz val="8"/>
        <rFont val="新細明體"/>
        <family val="1"/>
      </rPr>
      <t>人</t>
    </r>
    <r>
      <rPr>
        <sz val="8"/>
        <rFont val="Times New Roman"/>
        <family val="1"/>
      </rPr>
      <t>)  Fire Death by Cause (Persons)</t>
    </r>
  </si>
  <si>
    <r>
      <rPr>
        <sz val="8"/>
        <rFont val="新細明體"/>
        <family val="1"/>
      </rPr>
      <t>受傷人數按原因分</t>
    </r>
    <r>
      <rPr>
        <sz val="8"/>
        <rFont val="Times New Roman"/>
        <family val="1"/>
      </rPr>
      <t>(</t>
    </r>
    <r>
      <rPr>
        <sz val="8"/>
        <rFont val="新細明體"/>
        <family val="1"/>
      </rPr>
      <t>人</t>
    </r>
    <r>
      <rPr>
        <sz val="8"/>
        <rFont val="Times New Roman"/>
        <family val="1"/>
      </rPr>
      <t>)  Fire Injury by Cause (Persons)</t>
    </r>
  </si>
  <si>
    <r>
      <rPr>
        <sz val="8"/>
        <rFont val="新細明體"/>
        <family val="1"/>
      </rPr>
      <t>受傷人數按原因分</t>
    </r>
    <r>
      <rPr>
        <sz val="8"/>
        <rFont val="Times New Roman"/>
        <family val="1"/>
      </rPr>
      <t>(</t>
    </r>
    <r>
      <rPr>
        <sz val="8"/>
        <rFont val="新細明體"/>
        <family val="1"/>
      </rPr>
      <t>人</t>
    </r>
    <r>
      <rPr>
        <sz val="8"/>
        <rFont val="Times New Roman"/>
        <family val="1"/>
      </rPr>
      <t>)  Fire  Injury by Cause (Persons)</t>
    </r>
  </si>
  <si>
    <r>
      <rPr>
        <sz val="9"/>
        <rFont val="新細明體"/>
        <family val="1"/>
      </rPr>
      <t>中華民國</t>
    </r>
    <r>
      <rPr>
        <sz val="9"/>
        <rFont val="Times New Roman"/>
        <family val="1"/>
      </rPr>
      <t>1</t>
    </r>
    <r>
      <rPr>
        <sz val="9"/>
        <rFont val="Times New Roman"/>
        <family val="1"/>
      </rPr>
      <t>10</t>
    </r>
    <r>
      <rPr>
        <sz val="9"/>
        <rFont val="新細明體"/>
        <family val="1"/>
      </rPr>
      <t>年</t>
    </r>
    <r>
      <rPr>
        <sz val="9"/>
        <rFont val="Times New Roman"/>
        <family val="1"/>
      </rPr>
      <t>1-12</t>
    </r>
    <r>
      <rPr>
        <sz val="9"/>
        <rFont val="新細明體"/>
        <family val="1"/>
      </rPr>
      <t>月</t>
    </r>
    <r>
      <rPr>
        <sz val="9"/>
        <rFont val="Times New Roman"/>
        <family val="1"/>
      </rPr>
      <t>, Jan</t>
    </r>
    <r>
      <rPr>
        <sz val="9"/>
        <rFont val="Times New Roman"/>
        <family val="1"/>
      </rPr>
      <t>.-Dec.</t>
    </r>
    <r>
      <rPr>
        <sz val="9"/>
        <rFont val="Times New Roman"/>
        <family val="1"/>
      </rPr>
      <t>, 20</t>
    </r>
    <r>
      <rPr>
        <sz val="9"/>
        <rFont val="Times New Roman"/>
        <family val="1"/>
      </rPr>
      <t>21</t>
    </r>
  </si>
  <si>
    <r>
      <rPr>
        <sz val="9"/>
        <rFont val="新細明體"/>
        <family val="1"/>
      </rPr>
      <t>一○九年</t>
    </r>
    <r>
      <rPr>
        <sz val="9"/>
        <rFont val="Times New Roman"/>
        <family val="1"/>
      </rPr>
      <t>2020</t>
    </r>
  </si>
  <si>
    <r>
      <rPr>
        <b/>
        <sz val="9"/>
        <rFont val="新細明體"/>
        <family val="1"/>
      </rPr>
      <t>一一一年</t>
    </r>
    <r>
      <rPr>
        <b/>
        <sz val="9"/>
        <rFont val="Times New Roman"/>
        <family val="1"/>
      </rPr>
      <t>2022</t>
    </r>
  </si>
  <si>
    <r>
      <t xml:space="preserve"> </t>
    </r>
    <r>
      <rPr>
        <sz val="8"/>
        <rFont val="細明體"/>
        <family val="3"/>
      </rPr>
      <t>不含自殺</t>
    </r>
  </si>
  <si>
    <t xml:space="preserve"> Suicide not Included</t>
  </si>
  <si>
    <t>…</t>
  </si>
  <si>
    <r>
      <rPr>
        <sz val="9"/>
        <rFont val="新細明體"/>
        <family val="1"/>
      </rPr>
      <t>中華民國</t>
    </r>
    <r>
      <rPr>
        <sz val="9"/>
        <rFont val="Times New Roman"/>
        <family val="1"/>
      </rPr>
      <t>1</t>
    </r>
    <r>
      <rPr>
        <sz val="9"/>
        <rFont val="Times New Roman"/>
        <family val="1"/>
      </rPr>
      <t>11</t>
    </r>
    <r>
      <rPr>
        <sz val="9"/>
        <rFont val="新細明體"/>
        <family val="1"/>
      </rPr>
      <t>年</t>
    </r>
    <r>
      <rPr>
        <sz val="9"/>
        <rFont val="Times New Roman"/>
        <family val="1"/>
      </rPr>
      <t>1-12</t>
    </r>
    <r>
      <rPr>
        <sz val="9"/>
        <rFont val="新細明體"/>
        <family val="1"/>
      </rPr>
      <t>月</t>
    </r>
    <r>
      <rPr>
        <sz val="9"/>
        <rFont val="Times New Roman"/>
        <family val="1"/>
      </rPr>
      <t>, Jan</t>
    </r>
    <r>
      <rPr>
        <sz val="9"/>
        <rFont val="Times New Roman"/>
        <family val="1"/>
      </rPr>
      <t>.-Dec.</t>
    </r>
    <r>
      <rPr>
        <sz val="9"/>
        <rFont val="Times New Roman"/>
        <family val="1"/>
      </rPr>
      <t>, 20</t>
    </r>
    <r>
      <rPr>
        <sz val="9"/>
        <rFont val="Times New Roman"/>
        <family val="1"/>
      </rPr>
      <t>22</t>
    </r>
  </si>
  <si>
    <r>
      <rPr>
        <b/>
        <sz val="9"/>
        <rFont val="新細明體"/>
        <family val="1"/>
      </rPr>
      <t>一一</t>
    </r>
    <r>
      <rPr>
        <b/>
        <sz val="9"/>
        <rFont val="微軟正黑體"/>
        <family val="2"/>
      </rPr>
      <t>二</t>
    </r>
    <r>
      <rPr>
        <b/>
        <sz val="9"/>
        <rFont val="新細明體"/>
        <family val="1"/>
      </rPr>
      <t>年</t>
    </r>
    <r>
      <rPr>
        <b/>
        <sz val="9"/>
        <rFont val="Times New Roman"/>
        <family val="1"/>
      </rPr>
      <t>2023</t>
    </r>
  </si>
  <si>
    <r>
      <t xml:space="preserve"> </t>
    </r>
    <r>
      <rPr>
        <sz val="8"/>
        <rFont val="新細明體"/>
        <family val="1"/>
      </rPr>
      <t>不含自殺</t>
    </r>
    <r>
      <rPr>
        <sz val="8"/>
        <rFont val="Times New Roman"/>
        <family val="1"/>
      </rPr>
      <t xml:space="preserve"> Suicide not Included</t>
    </r>
  </si>
  <si>
    <t>計</t>
  </si>
  <si>
    <t>Total</t>
  </si>
  <si>
    <t>內政部國家公園署所屬國家公園
National Park of NPS, MOI</t>
  </si>
  <si>
    <r>
      <t xml:space="preserve"> </t>
    </r>
    <r>
      <rPr>
        <sz val="8"/>
        <color indexed="12"/>
        <rFont val="新細明體"/>
        <family val="1"/>
      </rPr>
      <t>港務消防大隊</t>
    </r>
    <r>
      <rPr>
        <sz val="8"/>
        <color indexed="12"/>
        <rFont val="Times New Roman"/>
        <family val="1"/>
      </rPr>
      <t xml:space="preserve"> Harbor Fire Corps</t>
    </r>
  </si>
  <si>
    <r>
      <rPr>
        <sz val="9"/>
        <rFont val="新細明體"/>
        <family val="1"/>
      </rPr>
      <t>中華民國</t>
    </r>
    <r>
      <rPr>
        <sz val="9"/>
        <rFont val="Times New Roman"/>
        <family val="1"/>
      </rPr>
      <t>1</t>
    </r>
    <r>
      <rPr>
        <sz val="9"/>
        <rFont val="Times New Roman"/>
        <family val="1"/>
      </rPr>
      <t>12</t>
    </r>
    <r>
      <rPr>
        <sz val="9"/>
        <rFont val="新細明體"/>
        <family val="1"/>
      </rPr>
      <t>年</t>
    </r>
    <r>
      <rPr>
        <sz val="9"/>
        <rFont val="Times New Roman"/>
        <family val="1"/>
      </rPr>
      <t>1-12</t>
    </r>
    <r>
      <rPr>
        <sz val="9"/>
        <rFont val="新細明體"/>
        <family val="1"/>
      </rPr>
      <t>月</t>
    </r>
    <r>
      <rPr>
        <sz val="9"/>
        <rFont val="Times New Roman"/>
        <family val="1"/>
      </rPr>
      <t>, Jan</t>
    </r>
    <r>
      <rPr>
        <sz val="9"/>
        <rFont val="Times New Roman"/>
        <family val="1"/>
      </rPr>
      <t>.-Dec.</t>
    </r>
    <r>
      <rPr>
        <sz val="9"/>
        <rFont val="Times New Roman"/>
        <family val="1"/>
      </rPr>
      <t>, 20</t>
    </r>
    <r>
      <rPr>
        <sz val="9"/>
        <rFont val="Times New Roman"/>
        <family val="1"/>
      </rPr>
      <t>23</t>
    </r>
  </si>
  <si>
    <r>
      <rPr>
        <b/>
        <sz val="9"/>
        <rFont val="新細明體"/>
        <family val="1"/>
      </rPr>
      <t>一一</t>
    </r>
    <r>
      <rPr>
        <b/>
        <sz val="9"/>
        <rFont val="微軟正黑體"/>
        <family val="2"/>
      </rPr>
      <t>三</t>
    </r>
    <r>
      <rPr>
        <b/>
        <sz val="9"/>
        <rFont val="新細明體"/>
        <family val="1"/>
      </rPr>
      <t>年</t>
    </r>
    <r>
      <rPr>
        <b/>
        <sz val="9"/>
        <rFont val="Times New Roman"/>
        <family val="1"/>
      </rPr>
      <t>2024</t>
    </r>
  </si>
  <si>
    <r>
      <rPr>
        <sz val="9"/>
        <rFont val="新細明體"/>
        <family val="1"/>
      </rPr>
      <t>中華民國</t>
    </r>
    <r>
      <rPr>
        <sz val="9"/>
        <rFont val="Times New Roman"/>
        <family val="1"/>
      </rPr>
      <t>1</t>
    </r>
    <r>
      <rPr>
        <sz val="9"/>
        <rFont val="Times New Roman"/>
        <family val="1"/>
      </rPr>
      <t>13</t>
    </r>
    <r>
      <rPr>
        <sz val="9"/>
        <rFont val="新細明體"/>
        <family val="1"/>
      </rPr>
      <t>年</t>
    </r>
    <r>
      <rPr>
        <sz val="9"/>
        <rFont val="Times New Roman"/>
        <family val="1"/>
      </rPr>
      <t>1-3</t>
    </r>
    <r>
      <rPr>
        <sz val="9"/>
        <rFont val="新細明體"/>
        <family val="1"/>
      </rPr>
      <t>月</t>
    </r>
    <r>
      <rPr>
        <sz val="9"/>
        <rFont val="Times New Roman"/>
        <family val="1"/>
      </rPr>
      <t>, Jan</t>
    </r>
    <r>
      <rPr>
        <sz val="9"/>
        <rFont val="Times New Roman"/>
        <family val="1"/>
      </rPr>
      <t>.-Mar.</t>
    </r>
    <r>
      <rPr>
        <sz val="9"/>
        <rFont val="Times New Roman"/>
        <family val="1"/>
      </rPr>
      <t>, 20</t>
    </r>
    <r>
      <rPr>
        <sz val="9"/>
        <rFont val="Times New Roman"/>
        <family val="1"/>
      </rPr>
      <t>24</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</si>
</sst>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Yes&quot;;&quot;Yes&quot;;&quot;No&quot;"/>
    <numFmt numFmtId="181" formatCode="&quot;True&quot;;&quot;True&quot;;&quot;False&quot;"/>
    <numFmt numFmtId="182" formatCode="&quot;On&quot;;&quot;On&quot;;&quot;Off&quot;"/>
    <numFmt numFmtId="183" formatCode="m&quot;月&quot;d&quot;日&quot;"/>
    <numFmt numFmtId="184" formatCode="##,##0"/>
    <numFmt numFmtId="185" formatCode="##,##0;\-##,##0;&quot;    －&quot;"/>
    <numFmt numFmtId="186" formatCode="#,###,##0"/>
    <numFmt numFmtId="187" formatCode="#,###,##0;\-#,###,##0;&quot;       －&quot;"/>
    <numFmt numFmtId="188" formatCode="#,##0.0000;\-#,##0.0000;&quot;－&quot;"/>
    <numFmt numFmtId="189" formatCode="#,##0.000000_);[Red]\(#,##0.000000\)"/>
    <numFmt numFmtId="190" formatCode="#,##0_);[Red]\(#,##0\)"/>
    <numFmt numFmtId="191" formatCode="[$€-2]\ #,##0.00_);[Red]\([$€-2]\ #,##0.00\)"/>
    <numFmt numFmtId="192" formatCode="##,###,##0"/>
    <numFmt numFmtId="193" formatCode="##,###,##0;\-##,###,##0;&quot;        －&quot;"/>
  </numFmts>
  <fonts count="68">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Times New Roman"/>
      <family val="1"/>
    </font>
    <font>
      <sz val="8"/>
      <name val="新細明體"/>
      <family val="1"/>
    </font>
    <font>
      <b/>
      <sz val="8"/>
      <name val="Times New Roman"/>
      <family val="1"/>
    </font>
    <font>
      <b/>
      <sz val="8"/>
      <name val="新細明體"/>
      <family val="1"/>
    </font>
    <font>
      <b/>
      <sz val="9"/>
      <name val="Times New Roman"/>
      <family val="1"/>
    </font>
    <font>
      <sz val="8"/>
      <color indexed="12"/>
      <name val="Times New Roman"/>
      <family val="1"/>
    </font>
    <font>
      <sz val="9"/>
      <color indexed="12"/>
      <name val="Times New Roman"/>
      <family val="1"/>
    </font>
    <font>
      <b/>
      <sz val="9"/>
      <name val="新細明體"/>
      <family val="1"/>
    </font>
    <font>
      <sz val="9"/>
      <color indexed="10"/>
      <name val="Times New Roman"/>
      <family val="1"/>
    </font>
    <font>
      <b/>
      <sz val="9"/>
      <color indexed="12"/>
      <name val="Times New Roman"/>
      <family val="1"/>
    </font>
    <font>
      <sz val="8"/>
      <color indexed="14"/>
      <name val="Times New Roman"/>
      <family val="1"/>
    </font>
    <font>
      <sz val="9"/>
      <name val="細明體"/>
      <family val="3"/>
    </font>
    <font>
      <b/>
      <sz val="8"/>
      <color indexed="8"/>
      <name val="Times New Roman"/>
      <family val="1"/>
    </font>
    <font>
      <b/>
      <sz val="9"/>
      <color indexed="8"/>
      <name val="Times New Roman"/>
      <family val="1"/>
    </font>
    <font>
      <b/>
      <sz val="8"/>
      <color indexed="8"/>
      <name val="新細明體"/>
      <family val="1"/>
    </font>
    <font>
      <sz val="8"/>
      <color indexed="12"/>
      <name val="細明體"/>
      <family val="3"/>
    </font>
    <font>
      <sz val="8"/>
      <color indexed="12"/>
      <name val="新細明體"/>
      <family val="1"/>
    </font>
    <font>
      <sz val="8"/>
      <name val="細明體"/>
      <family val="3"/>
    </font>
    <font>
      <b/>
      <sz val="9"/>
      <name val="細明體"/>
      <family val="3"/>
    </font>
    <font>
      <b/>
      <sz val="8"/>
      <color indexed="8"/>
      <name val="細明體"/>
      <family val="3"/>
    </font>
    <font>
      <b/>
      <sz val="8"/>
      <name val="細明體"/>
      <family val="3"/>
    </font>
    <font>
      <sz val="12"/>
      <name val="細明體"/>
      <family val="3"/>
    </font>
    <font>
      <sz val="12"/>
      <color indexed="8"/>
      <name val="新細明體"/>
      <family val="1"/>
    </font>
    <font>
      <b/>
      <sz val="9"/>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sz val="18"/>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48"/>
      <name val="Times New Roman"/>
      <family val="1"/>
    </font>
    <font>
      <sz val="12"/>
      <color theme="1"/>
      <name val="Calibri"/>
      <family val="1"/>
    </font>
    <font>
      <sz val="12"/>
      <color theme="0"/>
      <name val="Calibri"/>
      <family val="1"/>
    </font>
    <font>
      <sz val="12"/>
      <color rgb="FF9C6500"/>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sz val="18"/>
      <color theme="3"/>
      <name val="Cambria"/>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rgb="FF3333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3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8"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8"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8" fillId="19" borderId="0" applyNumberFormat="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1" fillId="20" borderId="0" applyNumberFormat="0" applyBorder="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0" fontId="54" fillId="22" borderId="2" applyNumberFormat="0" applyAlignment="0" applyProtection="0"/>
    <xf numFmtId="0" fontId="54" fillId="22" borderId="2" applyNumberFormat="0" applyAlignment="0" applyProtection="0"/>
    <xf numFmtId="0" fontId="54" fillId="22" borderId="2" applyNumberFormat="0" applyAlignment="0" applyProtection="0"/>
    <xf numFmtId="0" fontId="54" fillId="22" borderId="2" applyNumberFormat="0" applyAlignment="0" applyProtection="0"/>
    <xf numFmtId="0" fontId="54" fillId="22" borderId="2" applyNumberFormat="0" applyAlignment="0" applyProtection="0"/>
    <xf numFmtId="0" fontId="54" fillId="22" borderId="2" applyNumberFormat="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0" fillId="23" borderId="4" applyNumberFormat="0" applyFont="0" applyAlignment="0" applyProtection="0"/>
    <xf numFmtId="0" fontId="28" fillId="23" borderId="4" applyNumberFormat="0" applyFont="0" applyAlignment="0" applyProtection="0"/>
    <xf numFmtId="0" fontId="48" fillId="23" borderId="4" applyNumberFormat="0" applyFont="0" applyAlignment="0" applyProtection="0"/>
    <xf numFmtId="0" fontId="48" fillId="23" borderId="4" applyNumberFormat="0" applyFont="0" applyAlignment="0" applyProtection="0"/>
    <xf numFmtId="0" fontId="48" fillId="23" borderId="4" applyNumberFormat="0" applyFont="0" applyAlignment="0" applyProtection="0"/>
    <xf numFmtId="0" fontId="48" fillId="23" borderId="4" applyNumberFormat="0" applyFont="0" applyAlignment="0" applyProtection="0"/>
    <xf numFmtId="0" fontId="48" fillId="23" borderId="4" applyNumberFormat="0" applyFont="0" applyAlignment="0" applyProtection="0"/>
    <xf numFmtId="0" fontId="48" fillId="23" borderId="4" applyNumberFormat="0" applyFont="0" applyAlignment="0" applyProtection="0"/>
    <xf numFmtId="0" fontId="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2" fillId="30" borderId="2" applyNumberFormat="0" applyAlignment="0" applyProtection="0"/>
    <xf numFmtId="0" fontId="62" fillId="30" borderId="2" applyNumberFormat="0" applyAlignment="0" applyProtection="0"/>
    <xf numFmtId="0" fontId="62" fillId="30" borderId="2" applyNumberFormat="0" applyAlignment="0" applyProtection="0"/>
    <xf numFmtId="0" fontId="62" fillId="30" borderId="2" applyNumberFormat="0" applyAlignment="0" applyProtection="0"/>
    <xf numFmtId="0" fontId="62" fillId="30" borderId="2" applyNumberFormat="0" applyAlignment="0" applyProtection="0"/>
    <xf numFmtId="0" fontId="62" fillId="30" borderId="2" applyNumberFormat="0" applyAlignment="0" applyProtection="0"/>
    <xf numFmtId="0" fontId="62" fillId="30" borderId="2" applyNumberFormat="0" applyAlignment="0" applyProtection="0"/>
    <xf numFmtId="0" fontId="62" fillId="30" borderId="2" applyNumberFormat="0" applyAlignment="0" applyProtection="0"/>
    <xf numFmtId="0" fontId="63" fillId="22" borderId="8" applyNumberFormat="0" applyAlignment="0" applyProtection="0"/>
    <xf numFmtId="0" fontId="63" fillId="22" borderId="8" applyNumberFormat="0" applyAlignment="0" applyProtection="0"/>
    <xf numFmtId="0" fontId="63" fillId="22" borderId="8" applyNumberFormat="0" applyAlignment="0" applyProtection="0"/>
    <xf numFmtId="0" fontId="63" fillId="22" borderId="8" applyNumberFormat="0" applyAlignment="0" applyProtection="0"/>
    <xf numFmtId="0" fontId="63" fillId="22" borderId="8" applyNumberFormat="0" applyAlignment="0" applyProtection="0"/>
    <xf numFmtId="0" fontId="63" fillId="22" borderId="8" applyNumberFormat="0" applyAlignment="0" applyProtection="0"/>
    <xf numFmtId="0" fontId="63" fillId="22" borderId="8" applyNumberFormat="0" applyAlignment="0" applyProtection="0"/>
    <xf numFmtId="0" fontId="63" fillId="22" borderId="8" applyNumberFormat="0" applyAlignment="0" applyProtection="0"/>
    <xf numFmtId="0" fontId="64" fillId="31" borderId="9" applyNumberFormat="0" applyAlignment="0" applyProtection="0"/>
    <xf numFmtId="0" fontId="64" fillId="31" borderId="9" applyNumberFormat="0" applyAlignment="0" applyProtection="0"/>
    <xf numFmtId="0" fontId="64" fillId="31" borderId="9" applyNumberFormat="0" applyAlignment="0" applyProtection="0"/>
    <xf numFmtId="0" fontId="64" fillId="31" borderId="9" applyNumberFormat="0" applyAlignment="0" applyProtection="0"/>
    <xf numFmtId="0" fontId="64" fillId="31" borderId="9" applyNumberFormat="0" applyAlignment="0" applyProtection="0"/>
    <xf numFmtId="0" fontId="64" fillId="31" borderId="9" applyNumberFormat="0" applyAlignment="0" applyProtection="0"/>
    <xf numFmtId="0" fontId="64" fillId="31" borderId="9" applyNumberFormat="0" applyAlignment="0" applyProtection="0"/>
    <xf numFmtId="0" fontId="64" fillId="31" borderId="9" applyNumberFormat="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149">
    <xf numFmtId="0" fontId="0" fillId="0" borderId="0" xfId="0" applyAlignment="1">
      <alignment/>
    </xf>
    <xf numFmtId="3" fontId="6" fillId="0" borderId="10" xfId="0" applyNumberFormat="1" applyFont="1" applyBorder="1" applyAlignment="1">
      <alignment/>
    </xf>
    <xf numFmtId="3" fontId="6" fillId="0" borderId="10" xfId="0" applyNumberFormat="1" applyFont="1" applyBorder="1" applyAlignment="1">
      <alignment horizontal="right"/>
    </xf>
    <xf numFmtId="0" fontId="0" fillId="0" borderId="0" xfId="0" applyFont="1" applyAlignment="1">
      <alignment/>
    </xf>
    <xf numFmtId="0" fontId="10" fillId="0" borderId="0" xfId="0" applyFont="1" applyAlignment="1">
      <alignment/>
    </xf>
    <xf numFmtId="179" fontId="11" fillId="0" borderId="10" xfId="0" applyNumberFormat="1" applyFont="1" applyBorder="1" applyAlignment="1">
      <alignment/>
    </xf>
    <xf numFmtId="0" fontId="12" fillId="0" borderId="0" xfId="0" applyFont="1" applyAlignment="1">
      <alignment/>
    </xf>
    <xf numFmtId="179" fontId="8" fillId="0" borderId="10" xfId="0" applyNumberFormat="1" applyFont="1" applyBorder="1" applyAlignment="1">
      <alignment/>
    </xf>
    <xf numFmtId="0" fontId="0" fillId="0" borderId="0" xfId="0" applyAlignment="1">
      <alignment horizontal="center"/>
    </xf>
    <xf numFmtId="0" fontId="13" fillId="0" borderId="10" xfId="0" applyFont="1" applyBorder="1" applyAlignment="1">
      <alignment horizontal="center"/>
    </xf>
    <xf numFmtId="0" fontId="13" fillId="0" borderId="10" xfId="0" applyFont="1" applyBorder="1" applyAlignment="1">
      <alignment horizontal="left"/>
    </xf>
    <xf numFmtId="3" fontId="14" fillId="0" borderId="0" xfId="0" applyNumberFormat="1" applyFont="1" applyAlignment="1">
      <alignment/>
    </xf>
    <xf numFmtId="179" fontId="6" fillId="0" borderId="11" xfId="167" applyNumberFormat="1" applyFont="1" applyBorder="1" applyAlignment="1" applyProtection="1">
      <alignment/>
      <protection/>
    </xf>
    <xf numFmtId="0" fontId="0" fillId="0" borderId="0" xfId="0" applyFont="1" applyAlignment="1">
      <alignment/>
    </xf>
    <xf numFmtId="179" fontId="11" fillId="0" borderId="10" xfId="0" applyNumberFormat="1" applyFont="1" applyBorder="1" applyAlignment="1">
      <alignment horizontal="right"/>
    </xf>
    <xf numFmtId="3" fontId="8" fillId="0" borderId="10" xfId="0" applyNumberFormat="1" applyFont="1" applyBorder="1" applyAlignment="1">
      <alignment/>
    </xf>
    <xf numFmtId="3" fontId="8" fillId="0" borderId="10" xfId="0" applyNumberFormat="1" applyFont="1" applyBorder="1" applyAlignment="1">
      <alignment horizontal="right"/>
    </xf>
    <xf numFmtId="179" fontId="6" fillId="0" borderId="10" xfId="0" applyNumberFormat="1" applyFont="1" applyBorder="1" applyAlignment="1">
      <alignment/>
    </xf>
    <xf numFmtId="179" fontId="15" fillId="0" borderId="0" xfId="0" applyNumberFormat="1" applyFont="1" applyAlignment="1">
      <alignment/>
    </xf>
    <xf numFmtId="179" fontId="12" fillId="0" borderId="0" xfId="0" applyNumberFormat="1" applyFont="1" applyAlignment="1">
      <alignment/>
    </xf>
    <xf numFmtId="3" fontId="16" fillId="0" borderId="10" xfId="0" applyNumberFormat="1" applyFont="1" applyBorder="1" applyAlignment="1">
      <alignment horizontal="right"/>
    </xf>
    <xf numFmtId="179" fontId="0" fillId="0" borderId="0" xfId="0" applyNumberFormat="1" applyAlignment="1">
      <alignment/>
    </xf>
    <xf numFmtId="0" fontId="7"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0" fillId="0" borderId="0" xfId="0" applyNumberFormat="1" applyFont="1" applyAlignment="1">
      <alignment horizontal="left"/>
    </xf>
    <xf numFmtId="0" fontId="0" fillId="0" borderId="0" xfId="0" applyBorder="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179" fontId="18" fillId="0" borderId="11" xfId="167" applyNumberFormat="1" applyFont="1" applyBorder="1" applyAlignment="1" applyProtection="1">
      <alignment/>
      <protection/>
    </xf>
    <xf numFmtId="179" fontId="19" fillId="0" borderId="0" xfId="0" applyNumberFormat="1" applyFont="1" applyAlignment="1">
      <alignment/>
    </xf>
    <xf numFmtId="0" fontId="19" fillId="0" borderId="0" xfId="0" applyFont="1" applyAlignment="1">
      <alignment/>
    </xf>
    <xf numFmtId="179" fontId="11" fillId="0" borderId="11" xfId="167" applyNumberFormat="1" applyFont="1" applyBorder="1" applyAlignment="1" applyProtection="1">
      <alignment/>
      <protection/>
    </xf>
    <xf numFmtId="0" fontId="20" fillId="0" borderId="10" xfId="0" applyFont="1" applyBorder="1" applyAlignment="1">
      <alignment horizontal="left"/>
    </xf>
    <xf numFmtId="0" fontId="11" fillId="0" borderId="10" xfId="0" applyFont="1" applyBorder="1" applyAlignment="1">
      <alignment horizontal="left"/>
    </xf>
    <xf numFmtId="0" fontId="22" fillId="0" borderId="10" xfId="0" applyFont="1" applyBorder="1" applyAlignment="1">
      <alignment horizontal="left"/>
    </xf>
    <xf numFmtId="0" fontId="18" fillId="0" borderId="10" xfId="0" applyFont="1" applyBorder="1" applyAlignment="1">
      <alignment horizontal="left"/>
    </xf>
    <xf numFmtId="0" fontId="23" fillId="0" borderId="14" xfId="0" applyFont="1" applyBorder="1" applyAlignment="1">
      <alignment horizontal="left" wrapText="1"/>
    </xf>
    <xf numFmtId="3" fontId="7" fillId="0" borderId="0" xfId="0" applyNumberFormat="1" applyFont="1" applyBorder="1" applyAlignment="1">
      <alignment/>
    </xf>
    <xf numFmtId="3" fontId="0" fillId="0" borderId="0" xfId="0" applyNumberFormat="1" applyFont="1" applyAlignment="1">
      <alignment horizontal="left"/>
    </xf>
    <xf numFmtId="179" fontId="18" fillId="0" borderId="0" xfId="167" applyNumberFormat="1" applyFont="1" applyBorder="1" applyAlignment="1" applyProtection="1">
      <alignment/>
      <protection/>
    </xf>
    <xf numFmtId="179" fontId="18" fillId="0" borderId="11" xfId="167" applyNumberFormat="1" applyFont="1" applyBorder="1" applyAlignment="1" applyProtection="1">
      <alignment horizontal="right"/>
      <protection/>
    </xf>
    <xf numFmtId="179" fontId="11" fillId="0" borderId="11" xfId="167" applyNumberFormat="1" applyFont="1" applyBorder="1" applyAlignment="1" applyProtection="1">
      <alignment horizontal="right"/>
      <protection/>
    </xf>
    <xf numFmtId="179" fontId="6" fillId="0" borderId="11" xfId="167" applyNumberFormat="1" applyFont="1" applyBorder="1" applyAlignment="1" applyProtection="1">
      <alignment horizontal="right"/>
      <protection/>
    </xf>
    <xf numFmtId="0" fontId="7" fillId="0" borderId="11" xfId="0" applyFont="1" applyBorder="1" applyAlignment="1">
      <alignment horizontal="center" vertical="center" wrapText="1"/>
    </xf>
    <xf numFmtId="0" fontId="6" fillId="0" borderId="15" xfId="0" applyFont="1" applyBorder="1" applyAlignment="1">
      <alignment horizontal="center" vertical="center" wrapText="1"/>
    </xf>
    <xf numFmtId="3" fontId="8" fillId="0" borderId="16" xfId="0" applyNumberFormat="1" applyFont="1" applyBorder="1" applyAlignment="1">
      <alignment horizontal="right"/>
    </xf>
    <xf numFmtId="3" fontId="6" fillId="0" borderId="16" xfId="0" applyNumberFormat="1" applyFont="1" applyBorder="1" applyAlignment="1">
      <alignment horizontal="right"/>
    </xf>
    <xf numFmtId="3" fontId="16" fillId="0" borderId="16" xfId="0" applyNumberFormat="1" applyFont="1" applyBorder="1" applyAlignment="1">
      <alignment horizontal="right"/>
    </xf>
    <xf numFmtId="179" fontId="11" fillId="0" borderId="16" xfId="0" applyNumberFormat="1" applyFont="1" applyBorder="1" applyAlignment="1">
      <alignment/>
    </xf>
    <xf numFmtId="179" fontId="8" fillId="0" borderId="16" xfId="0" applyNumberFormat="1" applyFont="1" applyBorder="1" applyAlignment="1">
      <alignment/>
    </xf>
    <xf numFmtId="179" fontId="6" fillId="0" borderId="16" xfId="0" applyNumberFormat="1" applyFont="1" applyBorder="1" applyAlignment="1">
      <alignment/>
    </xf>
    <xf numFmtId="0" fontId="20" fillId="0" borderId="14" xfId="0" applyFont="1" applyBorder="1" applyAlignment="1">
      <alignment horizontal="left"/>
    </xf>
    <xf numFmtId="179" fontId="18" fillId="0" borderId="16" xfId="167" applyNumberFormat="1" applyFont="1" applyBorder="1" applyAlignment="1" applyProtection="1">
      <alignment/>
      <protection/>
    </xf>
    <xf numFmtId="0" fontId="11" fillId="0" borderId="14" xfId="0" applyFont="1" applyBorder="1" applyAlignment="1">
      <alignment horizontal="left"/>
    </xf>
    <xf numFmtId="179" fontId="11" fillId="0" borderId="16" xfId="167" applyNumberFormat="1" applyFont="1" applyBorder="1" applyAlignment="1" applyProtection="1">
      <alignment/>
      <protection/>
    </xf>
    <xf numFmtId="0" fontId="22" fillId="0" borderId="14" xfId="0" applyFont="1" applyBorder="1" applyAlignment="1">
      <alignment horizontal="left"/>
    </xf>
    <xf numFmtId="0" fontId="18" fillId="0" borderId="14" xfId="0" applyFont="1" applyBorder="1" applyAlignment="1">
      <alignment horizontal="left"/>
    </xf>
    <xf numFmtId="179" fontId="6" fillId="0" borderId="16" xfId="167" applyNumberFormat="1" applyFont="1" applyBorder="1" applyAlignment="1" applyProtection="1">
      <alignment/>
      <protection/>
    </xf>
    <xf numFmtId="179" fontId="14" fillId="0" borderId="0" xfId="0" applyNumberFormat="1" applyFont="1" applyAlignment="1">
      <alignment/>
    </xf>
    <xf numFmtId="0" fontId="10" fillId="0" borderId="0" xfId="0" applyFont="1" applyAlignment="1">
      <alignment horizontal="left"/>
    </xf>
    <xf numFmtId="0" fontId="24" fillId="0" borderId="0" xfId="0" applyFont="1" applyAlignment="1">
      <alignment horizontal="center"/>
    </xf>
    <xf numFmtId="0" fontId="17" fillId="0" borderId="0" xfId="0" applyFont="1" applyAlignment="1">
      <alignment horizontal="center"/>
    </xf>
    <xf numFmtId="0" fontId="9" fillId="0" borderId="14" xfId="0" applyFont="1" applyBorder="1" applyAlignment="1">
      <alignment horizontal="left"/>
    </xf>
    <xf numFmtId="179" fontId="8" fillId="0" borderId="10" xfId="0" applyNumberFormat="1" applyFont="1" applyBorder="1" applyAlignment="1">
      <alignment horizontal="right"/>
    </xf>
    <xf numFmtId="179" fontId="8" fillId="0" borderId="16" xfId="0" applyNumberFormat="1" applyFont="1" applyBorder="1" applyAlignment="1">
      <alignment horizontal="right"/>
    </xf>
    <xf numFmtId="3" fontId="0" fillId="0" borderId="0" xfId="0" applyNumberFormat="1" applyFont="1" applyAlignment="1">
      <alignment/>
    </xf>
    <xf numFmtId="179" fontId="0" fillId="0" borderId="0" xfId="0" applyNumberFormat="1" applyFont="1" applyAlignment="1">
      <alignment/>
    </xf>
    <xf numFmtId="179" fontId="11" fillId="0" borderId="0" xfId="167" applyNumberFormat="1" applyFont="1" applyBorder="1" applyAlignment="1" applyProtection="1">
      <alignment/>
      <protection/>
    </xf>
    <xf numFmtId="179" fontId="6" fillId="0" borderId="0" xfId="167" applyNumberFormat="1" applyFont="1" applyBorder="1" applyAlignment="1" applyProtection="1">
      <alignment/>
      <protection/>
    </xf>
    <xf numFmtId="179" fontId="8" fillId="0" borderId="11" xfId="167" applyNumberFormat="1" applyFont="1" applyBorder="1" applyAlignment="1" applyProtection="1">
      <alignment/>
      <protection/>
    </xf>
    <xf numFmtId="179" fontId="23" fillId="0" borderId="11" xfId="167" applyNumberFormat="1" applyFont="1" applyBorder="1" applyAlignment="1" applyProtection="1">
      <alignment wrapText="1"/>
      <protection/>
    </xf>
    <xf numFmtId="0" fontId="24" fillId="0" borderId="0" xfId="0" applyFont="1" applyAlignment="1">
      <alignment horizontal="left"/>
    </xf>
    <xf numFmtId="179" fontId="18" fillId="0" borderId="16" xfId="167" applyNumberFormat="1" applyFont="1" applyBorder="1" applyAlignment="1" applyProtection="1">
      <alignment horizontal="right"/>
      <protection/>
    </xf>
    <xf numFmtId="179" fontId="11" fillId="0" borderId="16" xfId="167" applyNumberFormat="1" applyFont="1" applyBorder="1" applyAlignment="1" applyProtection="1">
      <alignment horizontal="right"/>
      <protection/>
    </xf>
    <xf numFmtId="179" fontId="6" fillId="0" borderId="16" xfId="167" applyNumberFormat="1" applyFont="1" applyBorder="1" applyAlignment="1" applyProtection="1">
      <alignment horizontal="right"/>
      <protection/>
    </xf>
    <xf numFmtId="179" fontId="21" fillId="0" borderId="11" xfId="167" applyNumberFormat="1" applyFont="1" applyBorder="1" applyAlignment="1" applyProtection="1">
      <alignment/>
      <protection/>
    </xf>
    <xf numFmtId="179" fontId="26" fillId="0" borderId="11" xfId="167" applyNumberFormat="1" applyFont="1" applyBorder="1" applyAlignment="1" applyProtection="1">
      <alignment/>
      <protection/>
    </xf>
    <xf numFmtId="179" fontId="25" fillId="0" borderId="11" xfId="167" applyNumberFormat="1" applyFont="1" applyBorder="1" applyAlignment="1" applyProtection="1">
      <alignment/>
      <protection/>
    </xf>
    <xf numFmtId="179" fontId="23" fillId="0" borderId="11" xfId="167" applyNumberFormat="1" applyFont="1" applyBorder="1" applyAlignment="1" applyProtection="1">
      <alignment/>
      <protection/>
    </xf>
    <xf numFmtId="0" fontId="0" fillId="0" borderId="10" xfId="0" applyFont="1" applyBorder="1" applyAlignment="1">
      <alignment horizontal="left"/>
    </xf>
    <xf numFmtId="0" fontId="13" fillId="0" borderId="0" xfId="0" applyFont="1" applyBorder="1" applyAlignment="1">
      <alignment horizontal="left"/>
    </xf>
    <xf numFmtId="3" fontId="67" fillId="0" borderId="10" xfId="0" applyNumberFormat="1" applyFont="1" applyBorder="1" applyAlignment="1">
      <alignment horizontal="right"/>
    </xf>
    <xf numFmtId="0" fontId="0" fillId="0" borderId="0" xfId="0" applyFont="1" applyAlignment="1">
      <alignment/>
    </xf>
    <xf numFmtId="0" fontId="6" fillId="0" borderId="11" xfId="0" applyFont="1" applyBorder="1" applyAlignment="1">
      <alignment horizontal="center" vertical="center" wrapText="1"/>
    </xf>
    <xf numFmtId="0" fontId="8" fillId="0" borderId="10" xfId="0" applyFont="1" applyBorder="1" applyAlignment="1">
      <alignment horizontal="center"/>
    </xf>
    <xf numFmtId="0" fontId="6" fillId="0" borderId="10" xfId="0" applyFont="1" applyBorder="1" applyAlignment="1">
      <alignment horizontal="center"/>
    </xf>
    <xf numFmtId="0" fontId="0" fillId="0" borderId="10" xfId="0" applyFont="1" applyBorder="1" applyAlignment="1">
      <alignment horizontal="center"/>
    </xf>
    <xf numFmtId="0" fontId="10" fillId="0" borderId="10" xfId="0" applyFont="1" applyBorder="1" applyAlignment="1">
      <alignment horizontal="center"/>
    </xf>
    <xf numFmtId="3" fontId="0" fillId="0" borderId="0" xfId="0" applyNumberFormat="1" applyFont="1" applyBorder="1" applyAlignment="1">
      <alignment horizontal="left"/>
    </xf>
    <xf numFmtId="0" fontId="0" fillId="0" borderId="0" xfId="0" applyFont="1" applyBorder="1" applyAlignment="1">
      <alignment/>
    </xf>
    <xf numFmtId="3" fontId="0" fillId="0" borderId="0" xfId="0" applyNumberFormat="1" applyFont="1" applyBorder="1" applyAlignment="1">
      <alignment/>
    </xf>
    <xf numFmtId="3" fontId="6" fillId="0" borderId="0" xfId="0" applyNumberFormat="1" applyFont="1" applyBorder="1" applyAlignment="1">
      <alignment/>
    </xf>
    <xf numFmtId="3" fontId="0" fillId="0" borderId="0" xfId="0" applyNumberFormat="1" applyFont="1" applyBorder="1" applyAlignment="1">
      <alignment horizontal="right"/>
    </xf>
    <xf numFmtId="14" fontId="0" fillId="0" borderId="0" xfId="0" applyNumberFormat="1" applyFont="1" applyAlignment="1">
      <alignment horizontal="left"/>
    </xf>
    <xf numFmtId="0" fontId="0" fillId="0" borderId="0" xfId="0" applyFont="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179" fontId="6" fillId="0" borderId="11" xfId="167" applyNumberFormat="1" applyFont="1" applyBorder="1" applyAlignment="1" applyProtection="1">
      <alignment wrapText="1"/>
      <protection/>
    </xf>
    <xf numFmtId="3" fontId="0" fillId="0" borderId="0" xfId="0" applyNumberFormat="1" applyFont="1" applyAlignment="1">
      <alignment horizontal="left"/>
    </xf>
    <xf numFmtId="3" fontId="0" fillId="0" borderId="0" xfId="0" applyNumberFormat="1" applyFont="1" applyAlignment="1">
      <alignment/>
    </xf>
    <xf numFmtId="0" fontId="10" fillId="0" borderId="10" xfId="0" applyFont="1" applyBorder="1" applyAlignment="1">
      <alignment horizontal="left"/>
    </xf>
    <xf numFmtId="179" fontId="0" fillId="0" borderId="0" xfId="0" applyNumberFormat="1" applyFont="1" applyAlignment="1">
      <alignment/>
    </xf>
    <xf numFmtId="3" fontId="8" fillId="0" borderId="16" xfId="0" applyNumberFormat="1" applyFont="1" applyBorder="1" applyAlignment="1">
      <alignment/>
    </xf>
    <xf numFmtId="0" fontId="0" fillId="0" borderId="0" xfId="0" applyFont="1" applyBorder="1" applyAlignment="1">
      <alignment horizontal="left" vertical="center"/>
    </xf>
    <xf numFmtId="0" fontId="10" fillId="0" borderId="10" xfId="0" applyFont="1" applyBorder="1" applyAlignment="1">
      <alignment horizontal="center"/>
    </xf>
    <xf numFmtId="0" fontId="10" fillId="0" borderId="10" xfId="0" applyFont="1" applyFill="1" applyBorder="1" applyAlignment="1">
      <alignment horizontal="center"/>
    </xf>
    <xf numFmtId="3" fontId="8" fillId="0" borderId="16" xfId="0" applyNumberFormat="1" applyFont="1" applyFill="1" applyBorder="1" applyAlignment="1">
      <alignment/>
    </xf>
    <xf numFmtId="0" fontId="0" fillId="0" borderId="0" xfId="0" applyFont="1" applyFill="1" applyAlignment="1">
      <alignment/>
    </xf>
    <xf numFmtId="0" fontId="0" fillId="0" borderId="10" xfId="0" applyFont="1" applyFill="1" applyBorder="1" applyAlignment="1">
      <alignment horizontal="left"/>
    </xf>
    <xf numFmtId="179" fontId="11" fillId="0" borderId="10" xfId="0" applyNumberFormat="1" applyFont="1" applyFill="1" applyBorder="1" applyAlignment="1">
      <alignment/>
    </xf>
    <xf numFmtId="179" fontId="11" fillId="0" borderId="16" xfId="0" applyNumberFormat="1" applyFont="1" applyFill="1" applyBorder="1" applyAlignment="1">
      <alignmen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0" xfId="0" applyFont="1" applyBorder="1" applyAlignment="1">
      <alignment horizontal="left" vertical="center"/>
    </xf>
    <xf numFmtId="0" fontId="0" fillId="0" borderId="14" xfId="0" applyFont="1" applyBorder="1" applyAlignment="1">
      <alignment horizontal="left" wrapText="1"/>
    </xf>
    <xf numFmtId="0" fontId="0" fillId="0" borderId="14" xfId="0" applyFont="1" applyBorder="1" applyAlignment="1">
      <alignment/>
    </xf>
    <xf numFmtId="0" fontId="0" fillId="0" borderId="0" xfId="0" applyFont="1" applyBorder="1" applyAlignment="1">
      <alignment horizontal="left" vertical="center"/>
    </xf>
    <xf numFmtId="0" fontId="10" fillId="0" borderId="10" xfId="0" applyFont="1" applyBorder="1" applyAlignment="1">
      <alignment horizontal="center"/>
    </xf>
    <xf numFmtId="0" fontId="0" fillId="0" borderId="0" xfId="0" applyFont="1" applyBorder="1" applyAlignment="1">
      <alignment horizontal="left" vertical="center"/>
    </xf>
    <xf numFmtId="0" fontId="6" fillId="0" borderId="11" xfId="0" applyFont="1" applyBorder="1" applyAlignment="1">
      <alignment horizontal="center" vertical="center" wrapText="1"/>
    </xf>
    <xf numFmtId="0" fontId="0" fillId="0" borderId="19" xfId="0" applyBorder="1" applyAlignment="1">
      <alignment horizontal="center" vertical="center" wrapText="1"/>
    </xf>
    <xf numFmtId="0" fontId="6" fillId="0" borderId="12" xfId="0" applyFont="1" applyBorder="1" applyAlignment="1">
      <alignment horizontal="center" vertical="center" wrapText="1"/>
    </xf>
    <xf numFmtId="0" fontId="0" fillId="0" borderId="17" xfId="0" applyBorder="1" applyAlignment="1">
      <alignment horizontal="center" vertical="center" wrapText="1"/>
    </xf>
    <xf numFmtId="0" fontId="6" fillId="0" borderId="17" xfId="0" applyFont="1" applyBorder="1" applyAlignment="1">
      <alignment horizontal="center" vertical="center" wrapText="1"/>
    </xf>
    <xf numFmtId="3" fontId="6" fillId="0" borderId="20" xfId="0" applyNumberFormat="1" applyFont="1" applyBorder="1" applyAlignment="1">
      <alignment/>
    </xf>
    <xf numFmtId="3" fontId="6" fillId="0" borderId="0" xfId="0" applyNumberFormat="1" applyFont="1" applyBorder="1" applyAlignment="1">
      <alignment wrapText="1"/>
    </xf>
    <xf numFmtId="3" fontId="6" fillId="0" borderId="0" xfId="0" applyNumberFormat="1" applyFont="1" applyBorder="1" applyAlignment="1">
      <alignment/>
    </xf>
    <xf numFmtId="3" fontId="0" fillId="0" borderId="0" xfId="0" applyNumberFormat="1" applyFont="1" applyAlignment="1">
      <alignment horizontal="left" vertical="center" wrapText="1"/>
    </xf>
    <xf numFmtId="0" fontId="0" fillId="0" borderId="0" xfId="0" applyFont="1" applyAlignment="1">
      <alignment vertical="center"/>
    </xf>
    <xf numFmtId="0" fontId="6" fillId="0" borderId="10" xfId="0" applyFont="1" applyBorder="1" applyAlignment="1">
      <alignment horizontal="center" vertical="center" wrapText="1"/>
    </xf>
    <xf numFmtId="0" fontId="5" fillId="0" borderId="21" xfId="0" applyFont="1" applyBorder="1" applyAlignment="1">
      <alignment horizontal="left"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5" fillId="0" borderId="0" xfId="0" applyFont="1" applyBorder="1" applyAlignment="1">
      <alignment horizontal="left"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3" fontId="7" fillId="0" borderId="20" xfId="0" applyNumberFormat="1" applyFont="1" applyBorder="1" applyAlignment="1">
      <alignment/>
    </xf>
    <xf numFmtId="3" fontId="7" fillId="0" borderId="0" xfId="0" applyNumberFormat="1" applyFont="1" applyBorder="1" applyAlignment="1">
      <alignment wrapText="1"/>
    </xf>
    <xf numFmtId="3" fontId="7" fillId="0" borderId="0" xfId="0" applyNumberFormat="1" applyFont="1" applyBorder="1" applyAlignment="1">
      <alignment/>
    </xf>
    <xf numFmtId="0" fontId="0" fillId="0" borderId="0" xfId="0" applyAlignment="1">
      <alignment vertical="center"/>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cellXfs>
  <cellStyles count="343">
    <cellStyle name="Normal" xfId="0"/>
    <cellStyle name="20% - 輔色1" xfId="15"/>
    <cellStyle name="20% - 輔色1 2" xfId="16"/>
    <cellStyle name="20% - 輔色1 3" xfId="17"/>
    <cellStyle name="20% - 輔色1 4" xfId="18"/>
    <cellStyle name="20% - 輔色1 5" xfId="19"/>
    <cellStyle name="20% - 輔色1 6" xfId="20"/>
    <cellStyle name="20% - 輔色1 7" xfId="21"/>
    <cellStyle name="20% - 輔色1 8" xfId="22"/>
    <cellStyle name="20% - 輔色2" xfId="23"/>
    <cellStyle name="20% - 輔色2 2" xfId="24"/>
    <cellStyle name="20% - 輔色2 3" xfId="25"/>
    <cellStyle name="20% - 輔色2 4" xfId="26"/>
    <cellStyle name="20% - 輔色2 5" xfId="27"/>
    <cellStyle name="20% - 輔色2 6" xfId="28"/>
    <cellStyle name="20% - 輔色2 7" xfId="29"/>
    <cellStyle name="20% - 輔色2 8" xfId="30"/>
    <cellStyle name="20% - 輔色3" xfId="31"/>
    <cellStyle name="20% - 輔色3 2" xfId="32"/>
    <cellStyle name="20% - 輔色3 3" xfId="33"/>
    <cellStyle name="20% - 輔色3 4" xfId="34"/>
    <cellStyle name="20% - 輔色3 5" xfId="35"/>
    <cellStyle name="20% - 輔色3 6" xfId="36"/>
    <cellStyle name="20% - 輔色3 7" xfId="37"/>
    <cellStyle name="20% - 輔色3 8" xfId="38"/>
    <cellStyle name="20% - 輔色4" xfId="39"/>
    <cellStyle name="20% - 輔色4 2" xfId="40"/>
    <cellStyle name="20% - 輔色4 3" xfId="41"/>
    <cellStyle name="20% - 輔色4 4" xfId="42"/>
    <cellStyle name="20% - 輔色4 5" xfId="43"/>
    <cellStyle name="20% - 輔色4 6" xfId="44"/>
    <cellStyle name="20% - 輔色4 7" xfId="45"/>
    <cellStyle name="20% - 輔色4 8" xfId="46"/>
    <cellStyle name="20% - 輔色5" xfId="47"/>
    <cellStyle name="20% - 輔色5 2" xfId="48"/>
    <cellStyle name="20% - 輔色5 3" xfId="49"/>
    <cellStyle name="20% - 輔色5 4" xfId="50"/>
    <cellStyle name="20% - 輔色5 5" xfId="51"/>
    <cellStyle name="20% - 輔色5 6" xfId="52"/>
    <cellStyle name="20% - 輔色5 7" xfId="53"/>
    <cellStyle name="20% - 輔色5 8" xfId="54"/>
    <cellStyle name="20% - 輔色6" xfId="55"/>
    <cellStyle name="20% - 輔色6 2" xfId="56"/>
    <cellStyle name="20% - 輔色6 3" xfId="57"/>
    <cellStyle name="20% - 輔色6 4" xfId="58"/>
    <cellStyle name="20% - 輔色6 5" xfId="59"/>
    <cellStyle name="20% - 輔色6 6" xfId="60"/>
    <cellStyle name="20% - 輔色6 7" xfId="61"/>
    <cellStyle name="20% - 輔色6 8" xfId="62"/>
    <cellStyle name="40% - 輔色1" xfId="63"/>
    <cellStyle name="40% - 輔色1 2" xfId="64"/>
    <cellStyle name="40% - 輔色1 3" xfId="65"/>
    <cellStyle name="40% - 輔色1 4" xfId="66"/>
    <cellStyle name="40% - 輔色1 5" xfId="67"/>
    <cellStyle name="40% - 輔色1 6" xfId="68"/>
    <cellStyle name="40% - 輔色1 7" xfId="69"/>
    <cellStyle name="40% - 輔色1 8" xfId="70"/>
    <cellStyle name="40% - 輔色2" xfId="71"/>
    <cellStyle name="40% - 輔色2 2" xfId="72"/>
    <cellStyle name="40% - 輔色2 3" xfId="73"/>
    <cellStyle name="40% - 輔色2 4" xfId="74"/>
    <cellStyle name="40% - 輔色2 5" xfId="75"/>
    <cellStyle name="40% - 輔色2 6" xfId="76"/>
    <cellStyle name="40% - 輔色2 7" xfId="77"/>
    <cellStyle name="40% - 輔色2 8" xfId="78"/>
    <cellStyle name="40% - 輔色3" xfId="79"/>
    <cellStyle name="40% - 輔色3 2" xfId="80"/>
    <cellStyle name="40% - 輔色3 3" xfId="81"/>
    <cellStyle name="40% - 輔色3 4" xfId="82"/>
    <cellStyle name="40% - 輔色3 5" xfId="83"/>
    <cellStyle name="40% - 輔色3 6" xfId="84"/>
    <cellStyle name="40% - 輔色3 7" xfId="85"/>
    <cellStyle name="40% - 輔色3 8" xfId="86"/>
    <cellStyle name="40% - 輔色4" xfId="87"/>
    <cellStyle name="40% - 輔色4 2" xfId="88"/>
    <cellStyle name="40% - 輔色4 3" xfId="89"/>
    <cellStyle name="40% - 輔色4 4" xfId="90"/>
    <cellStyle name="40% - 輔色4 5" xfId="91"/>
    <cellStyle name="40% - 輔色4 6" xfId="92"/>
    <cellStyle name="40% - 輔色4 7" xfId="93"/>
    <cellStyle name="40% - 輔色4 8" xfId="94"/>
    <cellStyle name="40% - 輔色5" xfId="95"/>
    <cellStyle name="40% - 輔色5 2" xfId="96"/>
    <cellStyle name="40% - 輔色5 3" xfId="97"/>
    <cellStyle name="40% - 輔色5 4" xfId="98"/>
    <cellStyle name="40% - 輔色5 5" xfId="99"/>
    <cellStyle name="40% - 輔色5 6" xfId="100"/>
    <cellStyle name="40% - 輔色5 7" xfId="101"/>
    <cellStyle name="40% - 輔色5 8" xfId="102"/>
    <cellStyle name="40% - 輔色6" xfId="103"/>
    <cellStyle name="40% - 輔色6 2" xfId="104"/>
    <cellStyle name="40% - 輔色6 3" xfId="105"/>
    <cellStyle name="40% - 輔色6 4" xfId="106"/>
    <cellStyle name="40% - 輔色6 5" xfId="107"/>
    <cellStyle name="40% - 輔色6 6" xfId="108"/>
    <cellStyle name="40% - 輔色6 7" xfId="109"/>
    <cellStyle name="40% - 輔色6 8" xfId="110"/>
    <cellStyle name="60% - 輔色1" xfId="111"/>
    <cellStyle name="60% - 輔色1 2" xfId="112"/>
    <cellStyle name="60% - 輔色1 3" xfId="113"/>
    <cellStyle name="60% - 輔色1 4" xfId="114"/>
    <cellStyle name="60% - 輔色1 5" xfId="115"/>
    <cellStyle name="60% - 輔色1 6" xfId="116"/>
    <cellStyle name="60% - 輔色1 7" xfId="117"/>
    <cellStyle name="60% - 輔色1 8" xfId="118"/>
    <cellStyle name="60% - 輔色2" xfId="119"/>
    <cellStyle name="60% - 輔色2 2" xfId="120"/>
    <cellStyle name="60% - 輔色2 3" xfId="121"/>
    <cellStyle name="60% - 輔色2 4" xfId="122"/>
    <cellStyle name="60% - 輔色2 5" xfId="123"/>
    <cellStyle name="60% - 輔色2 6" xfId="124"/>
    <cellStyle name="60% - 輔色2 7" xfId="125"/>
    <cellStyle name="60% - 輔色2 8" xfId="126"/>
    <cellStyle name="60% - 輔色3" xfId="127"/>
    <cellStyle name="60% - 輔色3 2" xfId="128"/>
    <cellStyle name="60% - 輔色3 3" xfId="129"/>
    <cellStyle name="60% - 輔色3 4" xfId="130"/>
    <cellStyle name="60% - 輔色3 5" xfId="131"/>
    <cellStyle name="60% - 輔色3 6" xfId="132"/>
    <cellStyle name="60% - 輔色3 7" xfId="133"/>
    <cellStyle name="60% - 輔色3 8" xfId="134"/>
    <cellStyle name="60% - 輔色4" xfId="135"/>
    <cellStyle name="60% - 輔色4 2" xfId="136"/>
    <cellStyle name="60% - 輔色4 3" xfId="137"/>
    <cellStyle name="60% - 輔色4 4" xfId="138"/>
    <cellStyle name="60% - 輔色4 5" xfId="139"/>
    <cellStyle name="60% - 輔色4 6" xfId="140"/>
    <cellStyle name="60% - 輔色4 7" xfId="141"/>
    <cellStyle name="60% - 輔色4 8" xfId="142"/>
    <cellStyle name="60% - 輔色5" xfId="143"/>
    <cellStyle name="60% - 輔色5 2" xfId="144"/>
    <cellStyle name="60% - 輔色5 3" xfId="145"/>
    <cellStyle name="60% - 輔色5 4" xfId="146"/>
    <cellStyle name="60% - 輔色5 5" xfId="147"/>
    <cellStyle name="60% - 輔色5 6" xfId="148"/>
    <cellStyle name="60% - 輔色5 7" xfId="149"/>
    <cellStyle name="60% - 輔色5 8" xfId="150"/>
    <cellStyle name="60% - 輔色6" xfId="151"/>
    <cellStyle name="60% - 輔色6 2" xfId="152"/>
    <cellStyle name="60% - 輔色6 3" xfId="153"/>
    <cellStyle name="60% - 輔色6 4" xfId="154"/>
    <cellStyle name="60% - 輔色6 5" xfId="155"/>
    <cellStyle name="60% - 輔色6 6" xfId="156"/>
    <cellStyle name="60% - 輔色6 7" xfId="157"/>
    <cellStyle name="60% - 輔色6 8" xfId="158"/>
    <cellStyle name="一般 2" xfId="159"/>
    <cellStyle name="一般 3" xfId="160"/>
    <cellStyle name="一般 4" xfId="161"/>
    <cellStyle name="一般 5" xfId="162"/>
    <cellStyle name="一般 6" xfId="163"/>
    <cellStyle name="一般 7" xfId="164"/>
    <cellStyle name="一般 8" xfId="165"/>
    <cellStyle name="Comma" xfId="166"/>
    <cellStyle name="Comma [0]" xfId="167"/>
    <cellStyle name="Followed Hyperlink" xfId="168"/>
    <cellStyle name="中等" xfId="169"/>
    <cellStyle name="中等 2" xfId="170"/>
    <cellStyle name="中等 3" xfId="171"/>
    <cellStyle name="中等 4" xfId="172"/>
    <cellStyle name="中等 5" xfId="173"/>
    <cellStyle name="中等 6" xfId="174"/>
    <cellStyle name="中等 7" xfId="175"/>
    <cellStyle name="中等 8" xfId="176"/>
    <cellStyle name="合計" xfId="177"/>
    <cellStyle name="合計 2" xfId="178"/>
    <cellStyle name="合計 3" xfId="179"/>
    <cellStyle name="合計 4" xfId="180"/>
    <cellStyle name="合計 5" xfId="181"/>
    <cellStyle name="合計 6" xfId="182"/>
    <cellStyle name="合計 7" xfId="183"/>
    <cellStyle name="合計 8" xfId="184"/>
    <cellStyle name="好" xfId="185"/>
    <cellStyle name="好 2" xfId="186"/>
    <cellStyle name="好 3" xfId="187"/>
    <cellStyle name="好 4" xfId="188"/>
    <cellStyle name="好 5" xfId="189"/>
    <cellStyle name="好 6" xfId="190"/>
    <cellStyle name="好 7" xfId="191"/>
    <cellStyle name="好 8" xfId="192"/>
    <cellStyle name="Percent" xfId="193"/>
    <cellStyle name="計算方式" xfId="194"/>
    <cellStyle name="計算方式 2" xfId="195"/>
    <cellStyle name="計算方式 3" xfId="196"/>
    <cellStyle name="計算方式 4" xfId="197"/>
    <cellStyle name="計算方式 5" xfId="198"/>
    <cellStyle name="計算方式 6" xfId="199"/>
    <cellStyle name="計算方式 7" xfId="200"/>
    <cellStyle name="計算方式 8" xfId="201"/>
    <cellStyle name="Currency" xfId="202"/>
    <cellStyle name="Currency [0]" xfId="203"/>
    <cellStyle name="連結的儲存格" xfId="204"/>
    <cellStyle name="連結的儲存格 2" xfId="205"/>
    <cellStyle name="連結的儲存格 3" xfId="206"/>
    <cellStyle name="連結的儲存格 4" xfId="207"/>
    <cellStyle name="連結的儲存格 5" xfId="208"/>
    <cellStyle name="連結的儲存格 6" xfId="209"/>
    <cellStyle name="連結的儲存格 7" xfId="210"/>
    <cellStyle name="連結的儲存格 8" xfId="211"/>
    <cellStyle name="備註" xfId="212"/>
    <cellStyle name="備註 2" xfId="213"/>
    <cellStyle name="備註 3" xfId="214"/>
    <cellStyle name="備註 4" xfId="215"/>
    <cellStyle name="備註 5" xfId="216"/>
    <cellStyle name="備註 6" xfId="217"/>
    <cellStyle name="備註 7" xfId="218"/>
    <cellStyle name="備註 8" xfId="219"/>
    <cellStyle name="Hyperlink" xfId="220"/>
    <cellStyle name="說明文字" xfId="221"/>
    <cellStyle name="說明文字 2" xfId="222"/>
    <cellStyle name="說明文字 3" xfId="223"/>
    <cellStyle name="說明文字 4" xfId="224"/>
    <cellStyle name="說明文字 5" xfId="225"/>
    <cellStyle name="說明文字 6" xfId="226"/>
    <cellStyle name="說明文字 7" xfId="227"/>
    <cellStyle name="說明文字 8" xfId="228"/>
    <cellStyle name="輔色1" xfId="229"/>
    <cellStyle name="輔色1 2" xfId="230"/>
    <cellStyle name="輔色1 3" xfId="231"/>
    <cellStyle name="輔色1 4" xfId="232"/>
    <cellStyle name="輔色1 5" xfId="233"/>
    <cellStyle name="輔色1 6" xfId="234"/>
    <cellStyle name="輔色1 7" xfId="235"/>
    <cellStyle name="輔色1 8" xfId="236"/>
    <cellStyle name="輔色2" xfId="237"/>
    <cellStyle name="輔色2 2" xfId="238"/>
    <cellStyle name="輔色2 3" xfId="239"/>
    <cellStyle name="輔色2 4" xfId="240"/>
    <cellStyle name="輔色2 5" xfId="241"/>
    <cellStyle name="輔色2 6" xfId="242"/>
    <cellStyle name="輔色2 7" xfId="243"/>
    <cellStyle name="輔色2 8" xfId="244"/>
    <cellStyle name="輔色3" xfId="245"/>
    <cellStyle name="輔色3 2" xfId="246"/>
    <cellStyle name="輔色3 3" xfId="247"/>
    <cellStyle name="輔色3 4" xfId="248"/>
    <cellStyle name="輔色3 5" xfId="249"/>
    <cellStyle name="輔色3 6" xfId="250"/>
    <cellStyle name="輔色3 7" xfId="251"/>
    <cellStyle name="輔色3 8" xfId="252"/>
    <cellStyle name="輔色4" xfId="253"/>
    <cellStyle name="輔色4 2" xfId="254"/>
    <cellStyle name="輔色4 3" xfId="255"/>
    <cellStyle name="輔色4 4" xfId="256"/>
    <cellStyle name="輔色4 5" xfId="257"/>
    <cellStyle name="輔色4 6" xfId="258"/>
    <cellStyle name="輔色4 7" xfId="259"/>
    <cellStyle name="輔色4 8" xfId="260"/>
    <cellStyle name="輔色5" xfId="261"/>
    <cellStyle name="輔色5 2" xfId="262"/>
    <cellStyle name="輔色5 3" xfId="263"/>
    <cellStyle name="輔色5 4" xfId="264"/>
    <cellStyle name="輔色5 5" xfId="265"/>
    <cellStyle name="輔色5 6" xfId="266"/>
    <cellStyle name="輔色5 7" xfId="267"/>
    <cellStyle name="輔色5 8" xfId="268"/>
    <cellStyle name="輔色6" xfId="269"/>
    <cellStyle name="輔色6 2" xfId="270"/>
    <cellStyle name="輔色6 3" xfId="271"/>
    <cellStyle name="輔色6 4" xfId="272"/>
    <cellStyle name="輔色6 5" xfId="273"/>
    <cellStyle name="輔色6 6" xfId="274"/>
    <cellStyle name="輔色6 7" xfId="275"/>
    <cellStyle name="輔色6 8" xfId="276"/>
    <cellStyle name="標題" xfId="277"/>
    <cellStyle name="標題 1" xfId="278"/>
    <cellStyle name="標題 1 2" xfId="279"/>
    <cellStyle name="標題 1 3" xfId="280"/>
    <cellStyle name="標題 1 4" xfId="281"/>
    <cellStyle name="標題 1 5" xfId="282"/>
    <cellStyle name="標題 1 6" xfId="283"/>
    <cellStyle name="標題 1 7" xfId="284"/>
    <cellStyle name="標題 1 8" xfId="285"/>
    <cellStyle name="標題 10" xfId="286"/>
    <cellStyle name="標題 11" xfId="287"/>
    <cellStyle name="標題 2" xfId="288"/>
    <cellStyle name="標題 2 2" xfId="289"/>
    <cellStyle name="標題 2 3" xfId="290"/>
    <cellStyle name="標題 2 4" xfId="291"/>
    <cellStyle name="標題 2 5" xfId="292"/>
    <cellStyle name="標題 2 6" xfId="293"/>
    <cellStyle name="標題 2 7" xfId="294"/>
    <cellStyle name="標題 2 8" xfId="295"/>
    <cellStyle name="標題 3" xfId="296"/>
    <cellStyle name="標題 3 2" xfId="297"/>
    <cellStyle name="標題 3 3" xfId="298"/>
    <cellStyle name="標題 3 4" xfId="299"/>
    <cellStyle name="標題 3 5" xfId="300"/>
    <cellStyle name="標題 3 6" xfId="301"/>
    <cellStyle name="標題 3 7" xfId="302"/>
    <cellStyle name="標題 3 8" xfId="303"/>
    <cellStyle name="標題 4" xfId="304"/>
    <cellStyle name="標題 4 2" xfId="305"/>
    <cellStyle name="標題 4 3" xfId="306"/>
    <cellStyle name="標題 4 4" xfId="307"/>
    <cellStyle name="標題 4 5" xfId="308"/>
    <cellStyle name="標題 4 6" xfId="309"/>
    <cellStyle name="標題 4 7" xfId="310"/>
    <cellStyle name="標題 4 8" xfId="311"/>
    <cellStyle name="標題 5" xfId="312"/>
    <cellStyle name="標題 6" xfId="313"/>
    <cellStyle name="標題 7" xfId="314"/>
    <cellStyle name="標題 8" xfId="315"/>
    <cellStyle name="標題 9" xfId="316"/>
    <cellStyle name="輸入" xfId="317"/>
    <cellStyle name="輸入 2" xfId="318"/>
    <cellStyle name="輸入 3" xfId="319"/>
    <cellStyle name="輸入 4" xfId="320"/>
    <cellStyle name="輸入 5" xfId="321"/>
    <cellStyle name="輸入 6" xfId="322"/>
    <cellStyle name="輸入 7" xfId="323"/>
    <cellStyle name="輸入 8" xfId="324"/>
    <cellStyle name="輸出" xfId="325"/>
    <cellStyle name="輸出 2" xfId="326"/>
    <cellStyle name="輸出 3" xfId="327"/>
    <cellStyle name="輸出 4" xfId="328"/>
    <cellStyle name="輸出 5" xfId="329"/>
    <cellStyle name="輸出 6" xfId="330"/>
    <cellStyle name="輸出 7" xfId="331"/>
    <cellStyle name="輸出 8" xfId="332"/>
    <cellStyle name="檢查儲存格" xfId="333"/>
    <cellStyle name="檢查儲存格 2" xfId="334"/>
    <cellStyle name="檢查儲存格 3" xfId="335"/>
    <cellStyle name="檢查儲存格 4" xfId="336"/>
    <cellStyle name="檢查儲存格 5" xfId="337"/>
    <cellStyle name="檢查儲存格 6" xfId="338"/>
    <cellStyle name="檢查儲存格 7" xfId="339"/>
    <cellStyle name="檢查儲存格 8" xfId="340"/>
    <cellStyle name="壞" xfId="341"/>
    <cellStyle name="壞 2" xfId="342"/>
    <cellStyle name="壞 3" xfId="343"/>
    <cellStyle name="壞 4" xfId="344"/>
    <cellStyle name="壞 5" xfId="345"/>
    <cellStyle name="壞 6" xfId="346"/>
    <cellStyle name="壞 7" xfId="347"/>
    <cellStyle name="壞 8" xfId="348"/>
    <cellStyle name="警告文字" xfId="349"/>
    <cellStyle name="警告文字 2" xfId="350"/>
    <cellStyle name="警告文字 3" xfId="351"/>
    <cellStyle name="警告文字 4" xfId="352"/>
    <cellStyle name="警告文字 5" xfId="353"/>
    <cellStyle name="警告文字 6" xfId="354"/>
    <cellStyle name="警告文字 7" xfId="355"/>
    <cellStyle name="警告文字 8" xfId="356"/>
  </cellStyles>
  <dxfs count="1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6285&#27743;&#24535;&#33452;(1110907-1120925)\365.Y1-1.&#32291;&#24066;&#20839;&#25919;&#32113;&#35336;&#25351;&#27161;\111&#24180;\1.&#27298;&#26680;\m7-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月Monthly (2021以後)"/>
      <sheetName val="年月Monthly (2020以前)"/>
      <sheetName val="2023"/>
      <sheetName val="2022"/>
      <sheetName val="2021"/>
      <sheetName val="2020"/>
      <sheetName val="2019"/>
      <sheetName val="2018"/>
      <sheetName val="2017"/>
      <sheetName val="2016"/>
      <sheetName val="2015"/>
      <sheetName val="2014"/>
      <sheetName val="2013"/>
      <sheetName val="2012"/>
      <sheetName val="2011"/>
      <sheetName val="2010"/>
      <sheetName val="2009"/>
      <sheetName val="2008"/>
      <sheetName val="2007"/>
      <sheetName val="2006"/>
      <sheetName val="2005"/>
      <sheetName val="2004"/>
      <sheetName val="2003"/>
      <sheetName val="2002"/>
      <sheetName val="2001"/>
      <sheetName val="2000"/>
      <sheetName val="1999"/>
    </sheetNames>
    <sheetDataSet>
      <sheetData sheetId="0">
        <row r="18">
          <cell r="B18">
            <v>152</v>
          </cell>
          <cell r="D18">
            <v>41</v>
          </cell>
          <cell r="E18">
            <v>46</v>
          </cell>
          <cell r="F18">
            <v>61</v>
          </cell>
          <cell r="G18">
            <v>0</v>
          </cell>
          <cell r="H18">
            <v>0</v>
          </cell>
          <cell r="I18">
            <v>4</v>
          </cell>
          <cell r="J18">
            <v>194</v>
          </cell>
          <cell r="L18">
            <v>10</v>
          </cell>
          <cell r="M18">
            <v>72</v>
          </cell>
          <cell r="N18">
            <v>72</v>
          </cell>
          <cell r="O18">
            <v>2</v>
          </cell>
          <cell r="P18">
            <v>5</v>
          </cell>
          <cell r="Q18">
            <v>33</v>
          </cell>
          <cell r="R18">
            <v>3891</v>
          </cell>
          <cell r="S18">
            <v>1909</v>
          </cell>
          <cell r="T18">
            <v>157</v>
          </cell>
          <cell r="U18">
            <v>1046</v>
          </cell>
          <cell r="V18">
            <v>101</v>
          </cell>
          <cell r="W18">
            <v>462</v>
          </cell>
          <cell r="X18">
            <v>143</v>
          </cell>
          <cell r="Y18">
            <v>427771</v>
          </cell>
          <cell r="Z18">
            <v>101866</v>
          </cell>
          <cell r="AA18">
            <v>325905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5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B61" sqref="B61"/>
    </sheetView>
  </sheetViews>
  <sheetFormatPr defaultColWidth="9.33203125" defaultRowHeight="12"/>
  <cols>
    <col min="1" max="1" width="13.66015625" style="95" customWidth="1"/>
    <col min="2" max="8" width="10" style="83" customWidth="1"/>
    <col min="9" max="9" width="7.83203125" style="83" customWidth="1"/>
    <col min="10" max="16" width="10" style="83" customWidth="1"/>
    <col min="17" max="17" width="7.83203125" style="83" customWidth="1"/>
    <col min="18" max="18" width="11.5" style="83" customWidth="1"/>
    <col min="19" max="21" width="7.33203125" style="83" customWidth="1"/>
    <col min="22" max="22" width="12" style="83" customWidth="1"/>
    <col min="23" max="23" width="10.83203125" style="83" customWidth="1"/>
    <col min="24" max="24" width="7.33203125" style="83" customWidth="1"/>
    <col min="25" max="25" width="12.16015625" style="83" customWidth="1"/>
    <col min="26" max="26" width="12.33203125" style="83" customWidth="1"/>
    <col min="27" max="27" width="13.83203125" style="83" customWidth="1"/>
    <col min="28" max="16384" width="9.33203125" style="83" customWidth="1"/>
  </cols>
  <sheetData>
    <row r="1" spans="1:27" ht="16.5" customHeight="1">
      <c r="A1" s="132" t="s">
        <v>188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row>
    <row r="2" spans="1:27" ht="12" customHeight="1">
      <c r="A2" s="123" t="s">
        <v>481</v>
      </c>
      <c r="B2" s="131" t="s">
        <v>590</v>
      </c>
      <c r="C2" s="131"/>
      <c r="D2" s="131"/>
      <c r="E2" s="131"/>
      <c r="F2" s="131"/>
      <c r="G2" s="131"/>
      <c r="H2" s="131"/>
      <c r="I2" s="131"/>
      <c r="J2" s="131" t="s">
        <v>591</v>
      </c>
      <c r="K2" s="131"/>
      <c r="L2" s="131"/>
      <c r="M2" s="131"/>
      <c r="N2" s="131"/>
      <c r="O2" s="131"/>
      <c r="P2" s="131"/>
      <c r="Q2" s="131"/>
      <c r="R2" s="123" t="s">
        <v>589</v>
      </c>
      <c r="S2" s="131" t="s">
        <v>486</v>
      </c>
      <c r="T2" s="131"/>
      <c r="U2" s="131"/>
      <c r="V2" s="131"/>
      <c r="W2" s="131"/>
      <c r="X2" s="131"/>
      <c r="Y2" s="131" t="s">
        <v>487</v>
      </c>
      <c r="Z2" s="131"/>
      <c r="AA2" s="134"/>
    </row>
    <row r="3" spans="1:27" ht="16.5" customHeight="1">
      <c r="A3" s="125"/>
      <c r="B3" s="121" t="s">
        <v>488</v>
      </c>
      <c r="C3" s="117"/>
      <c r="D3" s="123" t="s">
        <v>489</v>
      </c>
      <c r="E3" s="123" t="s">
        <v>490</v>
      </c>
      <c r="F3" s="123" t="s">
        <v>491</v>
      </c>
      <c r="G3" s="123" t="s">
        <v>5</v>
      </c>
      <c r="H3" s="123" t="s">
        <v>493</v>
      </c>
      <c r="I3" s="123" t="s">
        <v>495</v>
      </c>
      <c r="J3" s="121" t="s">
        <v>488</v>
      </c>
      <c r="K3" s="117"/>
      <c r="L3" s="123" t="s">
        <v>489</v>
      </c>
      <c r="M3" s="123" t="s">
        <v>490</v>
      </c>
      <c r="N3" s="123" t="s">
        <v>491</v>
      </c>
      <c r="O3" s="123" t="s">
        <v>5</v>
      </c>
      <c r="P3" s="123" t="s">
        <v>493</v>
      </c>
      <c r="Q3" s="123" t="s">
        <v>495</v>
      </c>
      <c r="R3" s="125"/>
      <c r="S3" s="123" t="s">
        <v>497</v>
      </c>
      <c r="T3" s="123" t="s">
        <v>498</v>
      </c>
      <c r="U3" s="123" t="s">
        <v>499</v>
      </c>
      <c r="V3" s="123" t="s">
        <v>13</v>
      </c>
      <c r="W3" s="123" t="s">
        <v>501</v>
      </c>
      <c r="X3" s="123" t="s">
        <v>502</v>
      </c>
      <c r="Y3" s="123" t="s">
        <v>488</v>
      </c>
      <c r="Z3" s="123" t="s">
        <v>503</v>
      </c>
      <c r="AA3" s="121" t="s">
        <v>504</v>
      </c>
    </row>
    <row r="4" spans="1:27" ht="16.5" customHeight="1">
      <c r="A4" s="125"/>
      <c r="B4" s="122"/>
      <c r="C4" s="23" t="s">
        <v>596</v>
      </c>
      <c r="D4" s="124"/>
      <c r="E4" s="124"/>
      <c r="F4" s="124"/>
      <c r="G4" s="124"/>
      <c r="H4" s="124"/>
      <c r="I4" s="124"/>
      <c r="J4" s="124"/>
      <c r="K4" s="23" t="s">
        <v>596</v>
      </c>
      <c r="L4" s="124"/>
      <c r="M4" s="124"/>
      <c r="N4" s="124"/>
      <c r="O4" s="124"/>
      <c r="P4" s="124"/>
      <c r="Q4" s="124"/>
      <c r="R4" s="124"/>
      <c r="S4" s="124"/>
      <c r="T4" s="124"/>
      <c r="U4" s="124"/>
      <c r="V4" s="124"/>
      <c r="W4" s="124"/>
      <c r="X4" s="124"/>
      <c r="Y4" s="124"/>
      <c r="Z4" s="124"/>
      <c r="AA4" s="122"/>
    </row>
    <row r="5" spans="1:27" ht="36" customHeight="1">
      <c r="A5" s="133"/>
      <c r="B5" s="24" t="s">
        <v>55</v>
      </c>
      <c r="C5" s="24" t="s">
        <v>597</v>
      </c>
      <c r="D5" s="24" t="s">
        <v>473</v>
      </c>
      <c r="E5" s="24" t="s">
        <v>56</v>
      </c>
      <c r="F5" s="24" t="s">
        <v>57</v>
      </c>
      <c r="G5" s="24" t="s">
        <v>58</v>
      </c>
      <c r="H5" s="24" t="s">
        <v>59</v>
      </c>
      <c r="I5" s="24" t="s">
        <v>60</v>
      </c>
      <c r="J5" s="24" t="s">
        <v>55</v>
      </c>
      <c r="K5" s="24" t="s">
        <v>597</v>
      </c>
      <c r="L5" s="24" t="s">
        <v>473</v>
      </c>
      <c r="M5" s="24" t="s">
        <v>56</v>
      </c>
      <c r="N5" s="24" t="s">
        <v>57</v>
      </c>
      <c r="O5" s="24" t="s">
        <v>58</v>
      </c>
      <c r="P5" s="24" t="s">
        <v>59</v>
      </c>
      <c r="Q5" s="24" t="s">
        <v>60</v>
      </c>
      <c r="R5" s="24" t="s">
        <v>192</v>
      </c>
      <c r="S5" s="24" t="s">
        <v>55</v>
      </c>
      <c r="T5" s="24" t="s">
        <v>62</v>
      </c>
      <c r="U5" s="24" t="s">
        <v>63</v>
      </c>
      <c r="V5" s="24" t="s">
        <v>69</v>
      </c>
      <c r="W5" s="24" t="s">
        <v>70</v>
      </c>
      <c r="X5" s="24" t="s">
        <v>60</v>
      </c>
      <c r="Y5" s="24" t="s">
        <v>55</v>
      </c>
      <c r="Z5" s="24" t="s">
        <v>64</v>
      </c>
      <c r="AA5" s="45" t="s">
        <v>60</v>
      </c>
    </row>
    <row r="6" spans="1:27" ht="12" customHeight="1">
      <c r="A6" s="88" t="s">
        <v>588</v>
      </c>
      <c r="B6" s="15">
        <v>192</v>
      </c>
      <c r="C6" s="16" t="s">
        <v>598</v>
      </c>
      <c r="D6" s="15">
        <v>26</v>
      </c>
      <c r="E6" s="15">
        <v>48</v>
      </c>
      <c r="F6" s="15">
        <v>111</v>
      </c>
      <c r="G6" s="15">
        <v>3</v>
      </c>
      <c r="H6" s="15">
        <v>1</v>
      </c>
      <c r="I6" s="15">
        <v>3</v>
      </c>
      <c r="J6" s="15">
        <v>304</v>
      </c>
      <c r="K6" s="16" t="s">
        <v>598</v>
      </c>
      <c r="L6" s="15">
        <v>3</v>
      </c>
      <c r="M6" s="15">
        <v>84</v>
      </c>
      <c r="N6" s="15">
        <v>184</v>
      </c>
      <c r="O6" s="15">
        <v>1</v>
      </c>
      <c r="P6" s="7">
        <v>0</v>
      </c>
      <c r="Q6" s="15">
        <v>32</v>
      </c>
      <c r="R6" s="15">
        <v>4206</v>
      </c>
      <c r="S6" s="15">
        <v>2229</v>
      </c>
      <c r="T6" s="15">
        <v>158</v>
      </c>
      <c r="U6" s="15">
        <v>955</v>
      </c>
      <c r="V6" s="15">
        <v>72</v>
      </c>
      <c r="W6" s="15">
        <v>680</v>
      </c>
      <c r="X6" s="15">
        <v>364</v>
      </c>
      <c r="Y6" s="15">
        <v>356205</v>
      </c>
      <c r="Z6" s="15">
        <v>94424</v>
      </c>
      <c r="AA6" s="103">
        <v>261781</v>
      </c>
    </row>
    <row r="7" spans="1:27" ht="12" customHeight="1" hidden="1">
      <c r="A7" s="80" t="s">
        <v>41</v>
      </c>
      <c r="B7" s="5">
        <v>16</v>
      </c>
      <c r="C7" s="16" t="s">
        <v>598</v>
      </c>
      <c r="D7" s="5">
        <v>4</v>
      </c>
      <c r="E7" s="5">
        <v>6</v>
      </c>
      <c r="F7" s="5">
        <v>3</v>
      </c>
      <c r="G7" s="5">
        <v>3</v>
      </c>
      <c r="H7" s="5">
        <v>0</v>
      </c>
      <c r="I7" s="5">
        <v>0</v>
      </c>
      <c r="J7" s="5">
        <v>32</v>
      </c>
      <c r="K7" s="16" t="s">
        <v>598</v>
      </c>
      <c r="L7" s="5">
        <v>1</v>
      </c>
      <c r="M7" s="5">
        <v>15</v>
      </c>
      <c r="N7" s="5">
        <v>16</v>
      </c>
      <c r="O7" s="5">
        <v>0</v>
      </c>
      <c r="P7" s="5">
        <v>0</v>
      </c>
      <c r="Q7" s="5">
        <v>0</v>
      </c>
      <c r="R7" s="5">
        <v>431</v>
      </c>
      <c r="S7" s="5">
        <v>123</v>
      </c>
      <c r="T7" s="5">
        <v>9</v>
      </c>
      <c r="U7" s="5">
        <v>69</v>
      </c>
      <c r="V7" s="5">
        <v>4</v>
      </c>
      <c r="W7" s="5">
        <v>37</v>
      </c>
      <c r="X7" s="5">
        <v>4</v>
      </c>
      <c r="Y7" s="5">
        <v>44117</v>
      </c>
      <c r="Z7" s="5">
        <v>10189</v>
      </c>
      <c r="AA7" s="49">
        <v>33928</v>
      </c>
    </row>
    <row r="8" spans="1:27" ht="12" customHeight="1" hidden="1">
      <c r="A8" s="80" t="s">
        <v>42</v>
      </c>
      <c r="B8" s="5">
        <v>13</v>
      </c>
      <c r="C8" s="16" t="s">
        <v>598</v>
      </c>
      <c r="D8" s="5">
        <v>2</v>
      </c>
      <c r="E8" s="5">
        <v>6</v>
      </c>
      <c r="F8" s="5">
        <v>5</v>
      </c>
      <c r="G8" s="5">
        <v>0</v>
      </c>
      <c r="H8" s="5">
        <v>0</v>
      </c>
      <c r="I8" s="5">
        <v>0</v>
      </c>
      <c r="J8" s="5">
        <v>13</v>
      </c>
      <c r="K8" s="16" t="s">
        <v>598</v>
      </c>
      <c r="L8" s="5">
        <v>1</v>
      </c>
      <c r="M8" s="5">
        <v>2</v>
      </c>
      <c r="N8" s="5">
        <v>9</v>
      </c>
      <c r="O8" s="5">
        <v>0</v>
      </c>
      <c r="P8" s="5">
        <v>0</v>
      </c>
      <c r="Q8" s="5">
        <v>1</v>
      </c>
      <c r="R8" s="5">
        <v>348</v>
      </c>
      <c r="S8" s="5">
        <v>154</v>
      </c>
      <c r="T8" s="5">
        <v>16</v>
      </c>
      <c r="U8" s="5">
        <v>76</v>
      </c>
      <c r="V8" s="5">
        <v>3</v>
      </c>
      <c r="W8" s="5">
        <v>54</v>
      </c>
      <c r="X8" s="5">
        <v>5</v>
      </c>
      <c r="Y8" s="5">
        <v>34208</v>
      </c>
      <c r="Z8" s="5">
        <v>13883</v>
      </c>
      <c r="AA8" s="49">
        <v>20325</v>
      </c>
    </row>
    <row r="9" spans="1:27" ht="12" customHeight="1" hidden="1">
      <c r="A9" s="80" t="s">
        <v>43</v>
      </c>
      <c r="B9" s="5">
        <v>13</v>
      </c>
      <c r="C9" s="16" t="s">
        <v>598</v>
      </c>
      <c r="D9" s="5">
        <v>2</v>
      </c>
      <c r="E9" s="5">
        <v>6</v>
      </c>
      <c r="F9" s="5">
        <v>5</v>
      </c>
      <c r="G9" s="5">
        <v>0</v>
      </c>
      <c r="H9" s="5">
        <v>0</v>
      </c>
      <c r="I9" s="5">
        <v>0</v>
      </c>
      <c r="J9" s="5">
        <v>25</v>
      </c>
      <c r="K9" s="16" t="s">
        <v>598</v>
      </c>
      <c r="L9" s="5">
        <v>0</v>
      </c>
      <c r="M9" s="5">
        <v>7</v>
      </c>
      <c r="N9" s="5">
        <v>14</v>
      </c>
      <c r="O9" s="5">
        <v>0</v>
      </c>
      <c r="P9" s="5">
        <v>0</v>
      </c>
      <c r="Q9" s="5">
        <v>4</v>
      </c>
      <c r="R9" s="5">
        <v>313</v>
      </c>
      <c r="S9" s="5">
        <v>246</v>
      </c>
      <c r="T9" s="5">
        <v>20</v>
      </c>
      <c r="U9" s="5">
        <v>114</v>
      </c>
      <c r="V9" s="5">
        <v>12</v>
      </c>
      <c r="W9" s="5">
        <v>91</v>
      </c>
      <c r="X9" s="5">
        <v>9</v>
      </c>
      <c r="Y9" s="5">
        <v>22865</v>
      </c>
      <c r="Z9" s="5">
        <v>3725</v>
      </c>
      <c r="AA9" s="49">
        <v>19140</v>
      </c>
    </row>
    <row r="10" spans="1:27" ht="12" customHeight="1" hidden="1">
      <c r="A10" s="80" t="s">
        <v>44</v>
      </c>
      <c r="B10" s="5">
        <v>17</v>
      </c>
      <c r="C10" s="16" t="s">
        <v>598</v>
      </c>
      <c r="D10" s="5">
        <v>2</v>
      </c>
      <c r="E10" s="5">
        <v>7</v>
      </c>
      <c r="F10" s="5">
        <v>8</v>
      </c>
      <c r="G10" s="5">
        <v>0</v>
      </c>
      <c r="H10" s="5">
        <v>0</v>
      </c>
      <c r="I10" s="5">
        <v>0</v>
      </c>
      <c r="J10" s="5">
        <v>40</v>
      </c>
      <c r="K10" s="16" t="s">
        <v>598</v>
      </c>
      <c r="L10" s="5">
        <v>0</v>
      </c>
      <c r="M10" s="5">
        <v>12</v>
      </c>
      <c r="N10" s="5">
        <v>24</v>
      </c>
      <c r="O10" s="5">
        <v>1</v>
      </c>
      <c r="P10" s="5">
        <v>0</v>
      </c>
      <c r="Q10" s="5">
        <v>3</v>
      </c>
      <c r="R10" s="5">
        <v>358</v>
      </c>
      <c r="S10" s="5">
        <v>188</v>
      </c>
      <c r="T10" s="5">
        <v>18</v>
      </c>
      <c r="U10" s="5">
        <v>98</v>
      </c>
      <c r="V10" s="5">
        <v>8</v>
      </c>
      <c r="W10" s="5">
        <v>44</v>
      </c>
      <c r="X10" s="5">
        <v>20</v>
      </c>
      <c r="Y10" s="5">
        <v>19443</v>
      </c>
      <c r="Z10" s="5">
        <v>3712</v>
      </c>
      <c r="AA10" s="49">
        <v>15731</v>
      </c>
    </row>
    <row r="11" spans="1:27" ht="12" customHeight="1" hidden="1">
      <c r="A11" s="80" t="s">
        <v>45</v>
      </c>
      <c r="B11" s="5">
        <v>8</v>
      </c>
      <c r="C11" s="16" t="s">
        <v>598</v>
      </c>
      <c r="D11" s="5">
        <v>2</v>
      </c>
      <c r="E11" s="5">
        <v>2</v>
      </c>
      <c r="F11" s="5">
        <v>3</v>
      </c>
      <c r="G11" s="5">
        <v>0</v>
      </c>
      <c r="H11" s="5">
        <v>0</v>
      </c>
      <c r="I11" s="5">
        <v>1</v>
      </c>
      <c r="J11" s="5">
        <v>21</v>
      </c>
      <c r="K11" s="16" t="s">
        <v>598</v>
      </c>
      <c r="L11" s="5">
        <v>1</v>
      </c>
      <c r="M11" s="5">
        <v>9</v>
      </c>
      <c r="N11" s="5">
        <v>7</v>
      </c>
      <c r="O11" s="5">
        <v>0</v>
      </c>
      <c r="P11" s="5">
        <v>0</v>
      </c>
      <c r="Q11" s="5">
        <v>4</v>
      </c>
      <c r="R11" s="5">
        <v>370</v>
      </c>
      <c r="S11" s="5">
        <v>181</v>
      </c>
      <c r="T11" s="5">
        <v>16</v>
      </c>
      <c r="U11" s="5">
        <v>81</v>
      </c>
      <c r="V11" s="5">
        <v>7</v>
      </c>
      <c r="W11" s="5">
        <v>70</v>
      </c>
      <c r="X11" s="5">
        <v>7</v>
      </c>
      <c r="Y11" s="5">
        <v>31126</v>
      </c>
      <c r="Z11" s="5">
        <v>12074</v>
      </c>
      <c r="AA11" s="49">
        <v>19052</v>
      </c>
    </row>
    <row r="12" spans="1:27" ht="12" customHeight="1" hidden="1">
      <c r="A12" s="80" t="s">
        <v>46</v>
      </c>
      <c r="B12" s="5">
        <v>10</v>
      </c>
      <c r="C12" s="16" t="s">
        <v>598</v>
      </c>
      <c r="D12" s="5">
        <v>1</v>
      </c>
      <c r="E12" s="5">
        <v>1</v>
      </c>
      <c r="F12" s="5">
        <v>7</v>
      </c>
      <c r="G12" s="5">
        <v>0</v>
      </c>
      <c r="H12" s="5">
        <v>0</v>
      </c>
      <c r="I12" s="5">
        <v>1</v>
      </c>
      <c r="J12" s="5">
        <v>32</v>
      </c>
      <c r="K12" s="16" t="s">
        <v>598</v>
      </c>
      <c r="L12" s="5">
        <v>0</v>
      </c>
      <c r="M12" s="5">
        <v>2</v>
      </c>
      <c r="N12" s="5">
        <v>25</v>
      </c>
      <c r="O12" s="5">
        <v>0</v>
      </c>
      <c r="P12" s="5">
        <v>0</v>
      </c>
      <c r="Q12" s="5">
        <v>5</v>
      </c>
      <c r="R12" s="5">
        <v>299</v>
      </c>
      <c r="S12" s="5">
        <v>101</v>
      </c>
      <c r="T12" s="5">
        <v>12</v>
      </c>
      <c r="U12" s="5">
        <v>56</v>
      </c>
      <c r="V12" s="5">
        <v>5</v>
      </c>
      <c r="W12" s="5">
        <v>24</v>
      </c>
      <c r="X12" s="5">
        <v>4</v>
      </c>
      <c r="Y12" s="5">
        <v>24984</v>
      </c>
      <c r="Z12" s="5">
        <v>5228</v>
      </c>
      <c r="AA12" s="49">
        <v>19756</v>
      </c>
    </row>
    <row r="13" spans="1:27" ht="12" customHeight="1" hidden="1">
      <c r="A13" s="80" t="s">
        <v>47</v>
      </c>
      <c r="B13" s="5">
        <v>11</v>
      </c>
      <c r="C13" s="16" t="s">
        <v>598</v>
      </c>
      <c r="D13" s="5">
        <v>2</v>
      </c>
      <c r="E13" s="5">
        <v>4</v>
      </c>
      <c r="F13" s="5">
        <v>5</v>
      </c>
      <c r="G13" s="5">
        <v>0</v>
      </c>
      <c r="H13" s="5">
        <v>0</v>
      </c>
      <c r="I13" s="5">
        <v>0</v>
      </c>
      <c r="J13" s="5">
        <v>7</v>
      </c>
      <c r="K13" s="16" t="s">
        <v>598</v>
      </c>
      <c r="L13" s="5">
        <v>0</v>
      </c>
      <c r="M13" s="5">
        <v>3</v>
      </c>
      <c r="N13" s="5">
        <v>2</v>
      </c>
      <c r="O13" s="5">
        <v>0</v>
      </c>
      <c r="P13" s="5">
        <v>0</v>
      </c>
      <c r="Q13" s="5">
        <v>2</v>
      </c>
      <c r="R13" s="5">
        <v>307</v>
      </c>
      <c r="S13" s="5">
        <v>200</v>
      </c>
      <c r="T13" s="5">
        <v>7</v>
      </c>
      <c r="U13" s="5">
        <v>77</v>
      </c>
      <c r="V13" s="5">
        <v>8</v>
      </c>
      <c r="W13" s="5">
        <v>89</v>
      </c>
      <c r="X13" s="5">
        <v>19</v>
      </c>
      <c r="Y13" s="5">
        <v>21700</v>
      </c>
      <c r="Z13" s="5">
        <v>5562</v>
      </c>
      <c r="AA13" s="49">
        <v>16138</v>
      </c>
    </row>
    <row r="14" spans="1:27" ht="12" customHeight="1" hidden="1">
      <c r="A14" s="80" t="s">
        <v>48</v>
      </c>
      <c r="B14" s="5">
        <v>11</v>
      </c>
      <c r="C14" s="16" t="s">
        <v>598</v>
      </c>
      <c r="D14" s="5">
        <v>2</v>
      </c>
      <c r="E14" s="5">
        <v>4</v>
      </c>
      <c r="F14" s="5">
        <v>5</v>
      </c>
      <c r="G14" s="5">
        <v>0</v>
      </c>
      <c r="H14" s="5">
        <v>0</v>
      </c>
      <c r="I14" s="5">
        <v>0</v>
      </c>
      <c r="J14" s="5">
        <v>13</v>
      </c>
      <c r="K14" s="16" t="s">
        <v>598</v>
      </c>
      <c r="L14" s="5">
        <v>0</v>
      </c>
      <c r="M14" s="5">
        <v>7</v>
      </c>
      <c r="N14" s="5">
        <v>4</v>
      </c>
      <c r="O14" s="5">
        <v>0</v>
      </c>
      <c r="P14" s="5">
        <v>0</v>
      </c>
      <c r="Q14" s="5">
        <v>2</v>
      </c>
      <c r="R14" s="5">
        <v>328</v>
      </c>
      <c r="S14" s="5">
        <v>168</v>
      </c>
      <c r="T14" s="5">
        <v>13</v>
      </c>
      <c r="U14" s="5">
        <v>88</v>
      </c>
      <c r="V14" s="5">
        <v>4</v>
      </c>
      <c r="W14" s="5">
        <v>36</v>
      </c>
      <c r="X14" s="5">
        <v>27</v>
      </c>
      <c r="Y14" s="5">
        <v>34155</v>
      </c>
      <c r="Z14" s="5">
        <v>10331</v>
      </c>
      <c r="AA14" s="49">
        <v>23824</v>
      </c>
    </row>
    <row r="15" spans="1:27" ht="12" customHeight="1" hidden="1">
      <c r="A15" s="80" t="s">
        <v>49</v>
      </c>
      <c r="B15" s="5">
        <v>11</v>
      </c>
      <c r="C15" s="16" t="s">
        <v>598</v>
      </c>
      <c r="D15" s="5">
        <v>4</v>
      </c>
      <c r="E15" s="5">
        <v>0</v>
      </c>
      <c r="F15" s="5">
        <v>7</v>
      </c>
      <c r="G15" s="5">
        <v>0</v>
      </c>
      <c r="H15" s="5">
        <v>0</v>
      </c>
      <c r="I15" s="5">
        <v>0</v>
      </c>
      <c r="J15" s="5">
        <v>11</v>
      </c>
      <c r="K15" s="16" t="s">
        <v>598</v>
      </c>
      <c r="L15" s="5">
        <v>0</v>
      </c>
      <c r="M15" s="5">
        <v>5</v>
      </c>
      <c r="N15" s="5">
        <v>3</v>
      </c>
      <c r="O15" s="5">
        <v>0</v>
      </c>
      <c r="P15" s="5">
        <v>0</v>
      </c>
      <c r="Q15" s="5">
        <v>3</v>
      </c>
      <c r="R15" s="5">
        <v>273</v>
      </c>
      <c r="S15" s="5">
        <v>154</v>
      </c>
      <c r="T15" s="5">
        <v>10</v>
      </c>
      <c r="U15" s="5">
        <v>86</v>
      </c>
      <c r="V15" s="5">
        <v>4</v>
      </c>
      <c r="W15" s="5">
        <v>44</v>
      </c>
      <c r="X15" s="5">
        <v>10</v>
      </c>
      <c r="Y15" s="5">
        <v>20283</v>
      </c>
      <c r="Z15" s="5">
        <v>5344</v>
      </c>
      <c r="AA15" s="49">
        <v>14939</v>
      </c>
    </row>
    <row r="16" spans="1:27" ht="12" customHeight="1" hidden="1">
      <c r="A16" s="80" t="s">
        <v>50</v>
      </c>
      <c r="B16" s="5">
        <v>56</v>
      </c>
      <c r="C16" s="16" t="s">
        <v>598</v>
      </c>
      <c r="D16" s="5">
        <v>2</v>
      </c>
      <c r="E16" s="5">
        <v>5</v>
      </c>
      <c r="F16" s="5">
        <v>49</v>
      </c>
      <c r="G16" s="5">
        <v>0</v>
      </c>
      <c r="H16" s="5">
        <v>0</v>
      </c>
      <c r="I16" s="5">
        <v>0</v>
      </c>
      <c r="J16" s="5">
        <v>70</v>
      </c>
      <c r="K16" s="16" t="s">
        <v>598</v>
      </c>
      <c r="L16" s="5">
        <v>0</v>
      </c>
      <c r="M16" s="5">
        <v>6</v>
      </c>
      <c r="N16" s="5">
        <v>62</v>
      </c>
      <c r="O16" s="5">
        <v>0</v>
      </c>
      <c r="P16" s="5">
        <v>0</v>
      </c>
      <c r="Q16" s="5">
        <v>2</v>
      </c>
      <c r="R16" s="5">
        <v>520</v>
      </c>
      <c r="S16" s="5">
        <v>203</v>
      </c>
      <c r="T16" s="5">
        <v>15</v>
      </c>
      <c r="U16" s="5">
        <v>76</v>
      </c>
      <c r="V16" s="5">
        <v>2</v>
      </c>
      <c r="W16" s="5">
        <v>101</v>
      </c>
      <c r="X16" s="5">
        <v>9</v>
      </c>
      <c r="Y16" s="5">
        <v>38203</v>
      </c>
      <c r="Z16" s="5">
        <v>11197</v>
      </c>
      <c r="AA16" s="49">
        <v>27006</v>
      </c>
    </row>
    <row r="17" spans="1:27" ht="12" customHeight="1" hidden="1">
      <c r="A17" s="80" t="s">
        <v>51</v>
      </c>
      <c r="B17" s="5">
        <v>11</v>
      </c>
      <c r="C17" s="16" t="s">
        <v>598</v>
      </c>
      <c r="D17" s="5">
        <v>2</v>
      </c>
      <c r="E17" s="5">
        <v>3</v>
      </c>
      <c r="F17" s="5">
        <v>5</v>
      </c>
      <c r="G17" s="5">
        <v>0</v>
      </c>
      <c r="H17" s="5">
        <v>0</v>
      </c>
      <c r="I17" s="5">
        <v>1</v>
      </c>
      <c r="J17" s="5">
        <v>10</v>
      </c>
      <c r="K17" s="16" t="s">
        <v>598</v>
      </c>
      <c r="L17" s="5">
        <v>0</v>
      </c>
      <c r="M17" s="5">
        <v>4</v>
      </c>
      <c r="N17" s="5">
        <v>3</v>
      </c>
      <c r="O17" s="5">
        <v>0</v>
      </c>
      <c r="P17" s="5">
        <v>0</v>
      </c>
      <c r="Q17" s="5">
        <v>3</v>
      </c>
      <c r="R17" s="5">
        <v>287</v>
      </c>
      <c r="S17" s="5">
        <v>252</v>
      </c>
      <c r="T17" s="5">
        <v>15</v>
      </c>
      <c r="U17" s="5">
        <v>67</v>
      </c>
      <c r="V17" s="5">
        <v>7</v>
      </c>
      <c r="W17" s="5">
        <v>39</v>
      </c>
      <c r="X17" s="5">
        <v>124</v>
      </c>
      <c r="Y17" s="5">
        <v>17844</v>
      </c>
      <c r="Z17" s="5">
        <v>3891</v>
      </c>
      <c r="AA17" s="49">
        <v>13953</v>
      </c>
    </row>
    <row r="18" spans="1:27" ht="2.25" customHeight="1" hidden="1">
      <c r="A18" s="80" t="s">
        <v>585</v>
      </c>
      <c r="B18" s="5">
        <v>15</v>
      </c>
      <c r="C18" s="16" t="s">
        <v>598</v>
      </c>
      <c r="D18" s="5">
        <v>1</v>
      </c>
      <c r="E18" s="5">
        <v>4</v>
      </c>
      <c r="F18" s="5">
        <v>9</v>
      </c>
      <c r="G18" s="5">
        <v>0</v>
      </c>
      <c r="H18" s="5">
        <v>1</v>
      </c>
      <c r="I18" s="5">
        <v>0</v>
      </c>
      <c r="J18" s="5">
        <v>30</v>
      </c>
      <c r="K18" s="16" t="s">
        <v>598</v>
      </c>
      <c r="L18" s="5">
        <v>0</v>
      </c>
      <c r="M18" s="5">
        <v>12</v>
      </c>
      <c r="N18" s="5">
        <v>15</v>
      </c>
      <c r="O18" s="5">
        <v>0</v>
      </c>
      <c r="P18" s="5">
        <v>0</v>
      </c>
      <c r="Q18" s="5">
        <v>3</v>
      </c>
      <c r="R18" s="5">
        <v>372</v>
      </c>
      <c r="S18" s="5">
        <v>259</v>
      </c>
      <c r="T18" s="5">
        <v>7</v>
      </c>
      <c r="U18" s="5">
        <v>67</v>
      </c>
      <c r="V18" s="5">
        <v>8</v>
      </c>
      <c r="W18" s="5">
        <v>51</v>
      </c>
      <c r="X18" s="5">
        <v>126</v>
      </c>
      <c r="Y18" s="5">
        <v>47277</v>
      </c>
      <c r="Z18" s="5">
        <v>9288</v>
      </c>
      <c r="AA18" s="49">
        <v>37989</v>
      </c>
    </row>
    <row r="19" spans="1:27" s="108" customFormat="1" ht="12" customHeight="1">
      <c r="A19" s="106" t="s">
        <v>595</v>
      </c>
      <c r="B19" s="107">
        <v>152</v>
      </c>
      <c r="C19" s="107">
        <v>111</v>
      </c>
      <c r="D19" s="107">
        <v>41</v>
      </c>
      <c r="E19" s="107">
        <v>46</v>
      </c>
      <c r="F19" s="107">
        <v>61</v>
      </c>
      <c r="G19" s="7">
        <v>0</v>
      </c>
      <c r="H19" s="7">
        <v>0</v>
      </c>
      <c r="I19" s="107">
        <v>4</v>
      </c>
      <c r="J19" s="107">
        <v>194</v>
      </c>
      <c r="K19" s="107">
        <v>184</v>
      </c>
      <c r="L19" s="107">
        <v>10</v>
      </c>
      <c r="M19" s="107">
        <v>72</v>
      </c>
      <c r="N19" s="107">
        <v>72</v>
      </c>
      <c r="O19" s="107">
        <v>2</v>
      </c>
      <c r="P19" s="107">
        <v>5</v>
      </c>
      <c r="Q19" s="107">
        <v>33</v>
      </c>
      <c r="R19" s="107">
        <v>3891</v>
      </c>
      <c r="S19" s="107">
        <v>1909</v>
      </c>
      <c r="T19" s="107">
        <v>157</v>
      </c>
      <c r="U19" s="107">
        <v>1046</v>
      </c>
      <c r="V19" s="107">
        <v>101</v>
      </c>
      <c r="W19" s="107">
        <v>462</v>
      </c>
      <c r="X19" s="107">
        <v>143</v>
      </c>
      <c r="Y19" s="107">
        <v>427771</v>
      </c>
      <c r="Z19" s="107">
        <v>101866</v>
      </c>
      <c r="AA19" s="107">
        <v>325905</v>
      </c>
    </row>
    <row r="20" spans="1:27" s="108" customFormat="1" ht="12" customHeight="1" hidden="1">
      <c r="A20" s="109" t="s">
        <v>41</v>
      </c>
      <c r="B20" s="110">
        <v>13</v>
      </c>
      <c r="C20" s="110">
        <v>11</v>
      </c>
      <c r="D20" s="110">
        <v>2</v>
      </c>
      <c r="E20" s="110">
        <v>8</v>
      </c>
      <c r="F20" s="110">
        <v>1</v>
      </c>
      <c r="G20" s="110">
        <v>0</v>
      </c>
      <c r="H20" s="110">
        <v>0</v>
      </c>
      <c r="I20" s="110">
        <v>2</v>
      </c>
      <c r="J20" s="110">
        <v>19</v>
      </c>
      <c r="K20" s="110">
        <v>19</v>
      </c>
      <c r="L20" s="110">
        <v>0</v>
      </c>
      <c r="M20" s="110">
        <v>9</v>
      </c>
      <c r="N20" s="110">
        <v>6</v>
      </c>
      <c r="O20" s="110">
        <v>0</v>
      </c>
      <c r="P20" s="110">
        <v>0</v>
      </c>
      <c r="Q20" s="110">
        <v>4</v>
      </c>
      <c r="R20" s="110">
        <v>428</v>
      </c>
      <c r="S20" s="110">
        <v>206</v>
      </c>
      <c r="T20" s="110">
        <v>12</v>
      </c>
      <c r="U20" s="110">
        <v>152</v>
      </c>
      <c r="V20" s="110">
        <v>7</v>
      </c>
      <c r="W20" s="110">
        <v>30</v>
      </c>
      <c r="X20" s="110">
        <v>5</v>
      </c>
      <c r="Y20" s="110">
        <v>58845</v>
      </c>
      <c r="Z20" s="110">
        <v>10330</v>
      </c>
      <c r="AA20" s="111">
        <v>48515</v>
      </c>
    </row>
    <row r="21" spans="1:27" s="108" customFormat="1" ht="12" customHeight="1" hidden="1">
      <c r="A21" s="109" t="s">
        <v>42</v>
      </c>
      <c r="B21" s="110">
        <v>11</v>
      </c>
      <c r="C21" s="110">
        <v>6</v>
      </c>
      <c r="D21" s="110">
        <v>5</v>
      </c>
      <c r="E21" s="110">
        <v>3</v>
      </c>
      <c r="F21" s="110">
        <v>3</v>
      </c>
      <c r="G21" s="110">
        <v>0</v>
      </c>
      <c r="H21" s="110">
        <v>0</v>
      </c>
      <c r="I21" s="110">
        <v>0</v>
      </c>
      <c r="J21" s="110">
        <v>8</v>
      </c>
      <c r="K21" s="110">
        <v>8</v>
      </c>
      <c r="L21" s="110">
        <v>0</v>
      </c>
      <c r="M21" s="110">
        <v>4</v>
      </c>
      <c r="N21" s="110">
        <v>3</v>
      </c>
      <c r="O21" s="110">
        <v>0</v>
      </c>
      <c r="P21" s="110">
        <v>0</v>
      </c>
      <c r="Q21" s="110">
        <v>1</v>
      </c>
      <c r="R21" s="110">
        <v>328</v>
      </c>
      <c r="S21" s="110">
        <v>116</v>
      </c>
      <c r="T21" s="110">
        <v>6</v>
      </c>
      <c r="U21" s="110">
        <v>82</v>
      </c>
      <c r="V21" s="110">
        <v>2</v>
      </c>
      <c r="W21" s="110">
        <v>19</v>
      </c>
      <c r="X21" s="110">
        <v>7</v>
      </c>
      <c r="Y21" s="110">
        <v>25989</v>
      </c>
      <c r="Z21" s="110">
        <v>6842</v>
      </c>
      <c r="AA21" s="111">
        <v>19147</v>
      </c>
    </row>
    <row r="22" spans="1:27" s="108" customFormat="1" ht="12" customHeight="1" hidden="1">
      <c r="A22" s="109" t="s">
        <v>43</v>
      </c>
      <c r="B22" s="110">
        <v>17</v>
      </c>
      <c r="C22" s="110">
        <v>14</v>
      </c>
      <c r="D22" s="110">
        <v>3</v>
      </c>
      <c r="E22" s="110">
        <v>3</v>
      </c>
      <c r="F22" s="110">
        <v>11</v>
      </c>
      <c r="G22" s="110">
        <v>0</v>
      </c>
      <c r="H22" s="110">
        <v>0</v>
      </c>
      <c r="I22" s="110">
        <v>0</v>
      </c>
      <c r="J22" s="110">
        <v>29</v>
      </c>
      <c r="K22" s="110">
        <v>27</v>
      </c>
      <c r="L22" s="110">
        <v>2</v>
      </c>
      <c r="M22" s="110">
        <v>13</v>
      </c>
      <c r="N22" s="110">
        <v>11</v>
      </c>
      <c r="O22" s="110">
        <v>0</v>
      </c>
      <c r="P22" s="110">
        <v>0</v>
      </c>
      <c r="Q22" s="110">
        <v>3</v>
      </c>
      <c r="R22" s="110">
        <v>379</v>
      </c>
      <c r="S22" s="110">
        <v>163</v>
      </c>
      <c r="T22" s="110">
        <v>17</v>
      </c>
      <c r="U22" s="110">
        <v>78</v>
      </c>
      <c r="V22" s="110">
        <v>7</v>
      </c>
      <c r="W22" s="110">
        <v>53</v>
      </c>
      <c r="X22" s="110">
        <v>8</v>
      </c>
      <c r="Y22" s="110">
        <v>71118</v>
      </c>
      <c r="Z22" s="110">
        <v>16107</v>
      </c>
      <c r="AA22" s="111">
        <v>55011</v>
      </c>
    </row>
    <row r="23" spans="1:27" s="108" customFormat="1" ht="12" customHeight="1" hidden="1">
      <c r="A23" s="109" t="s">
        <v>44</v>
      </c>
      <c r="B23" s="110">
        <v>7</v>
      </c>
      <c r="C23" s="110">
        <v>3</v>
      </c>
      <c r="D23" s="110">
        <v>4</v>
      </c>
      <c r="E23" s="110">
        <v>3</v>
      </c>
      <c r="F23" s="110">
        <v>0</v>
      </c>
      <c r="G23" s="110">
        <v>0</v>
      </c>
      <c r="H23" s="110">
        <v>0</v>
      </c>
      <c r="I23" s="110">
        <v>0</v>
      </c>
      <c r="J23" s="110">
        <v>7</v>
      </c>
      <c r="K23" s="110">
        <v>7</v>
      </c>
      <c r="L23" s="110">
        <v>0</v>
      </c>
      <c r="M23" s="110">
        <v>3</v>
      </c>
      <c r="N23" s="110">
        <v>2</v>
      </c>
      <c r="O23" s="110">
        <v>0</v>
      </c>
      <c r="P23" s="110">
        <v>1</v>
      </c>
      <c r="Q23" s="110">
        <v>1</v>
      </c>
      <c r="R23" s="110">
        <v>306</v>
      </c>
      <c r="S23" s="110">
        <v>124</v>
      </c>
      <c r="T23" s="110">
        <v>14</v>
      </c>
      <c r="U23" s="110">
        <v>67</v>
      </c>
      <c r="V23" s="110">
        <v>3</v>
      </c>
      <c r="W23" s="110">
        <v>17</v>
      </c>
      <c r="X23" s="110">
        <v>23</v>
      </c>
      <c r="Y23" s="110">
        <v>14515</v>
      </c>
      <c r="Z23" s="110">
        <v>3062</v>
      </c>
      <c r="AA23" s="111">
        <v>11453</v>
      </c>
    </row>
    <row r="24" spans="1:27" s="108" customFormat="1" ht="12" customHeight="1" hidden="1">
      <c r="A24" s="109" t="s">
        <v>45</v>
      </c>
      <c r="B24" s="110">
        <v>9</v>
      </c>
      <c r="C24" s="110">
        <v>7</v>
      </c>
      <c r="D24" s="110">
        <v>2</v>
      </c>
      <c r="E24" s="110">
        <v>4</v>
      </c>
      <c r="F24" s="110">
        <v>3</v>
      </c>
      <c r="G24" s="110">
        <v>0</v>
      </c>
      <c r="H24" s="110">
        <v>0</v>
      </c>
      <c r="I24" s="110">
        <v>0</v>
      </c>
      <c r="J24" s="110">
        <v>5</v>
      </c>
      <c r="K24" s="110">
        <v>5</v>
      </c>
      <c r="L24" s="110">
        <v>0</v>
      </c>
      <c r="M24" s="110">
        <v>2</v>
      </c>
      <c r="N24" s="110">
        <v>2</v>
      </c>
      <c r="O24" s="110">
        <v>0</v>
      </c>
      <c r="P24" s="110">
        <v>0</v>
      </c>
      <c r="Q24" s="110">
        <v>1</v>
      </c>
      <c r="R24" s="110">
        <v>309</v>
      </c>
      <c r="S24" s="110">
        <v>127</v>
      </c>
      <c r="T24" s="110">
        <v>17</v>
      </c>
      <c r="U24" s="110">
        <v>57</v>
      </c>
      <c r="V24" s="110">
        <v>7</v>
      </c>
      <c r="W24" s="110">
        <v>41</v>
      </c>
      <c r="X24" s="110">
        <v>5</v>
      </c>
      <c r="Y24" s="110">
        <v>20305</v>
      </c>
      <c r="Z24" s="110">
        <v>7644</v>
      </c>
      <c r="AA24" s="111">
        <v>12661</v>
      </c>
    </row>
    <row r="25" spans="1:27" s="108" customFormat="1" ht="12" customHeight="1" hidden="1">
      <c r="A25" s="109" t="s">
        <v>46</v>
      </c>
      <c r="B25" s="110">
        <v>25</v>
      </c>
      <c r="C25" s="110">
        <v>22</v>
      </c>
      <c r="D25" s="110">
        <v>3</v>
      </c>
      <c r="E25" s="110">
        <v>14</v>
      </c>
      <c r="F25" s="110">
        <v>7</v>
      </c>
      <c r="G25" s="110">
        <v>0</v>
      </c>
      <c r="H25" s="110">
        <v>0</v>
      </c>
      <c r="I25" s="110">
        <v>1</v>
      </c>
      <c r="J25" s="110">
        <v>19</v>
      </c>
      <c r="K25" s="110">
        <v>18</v>
      </c>
      <c r="L25" s="110">
        <v>1</v>
      </c>
      <c r="M25" s="110">
        <v>4</v>
      </c>
      <c r="N25" s="110">
        <v>8</v>
      </c>
      <c r="O25" s="110">
        <v>1</v>
      </c>
      <c r="P25" s="110">
        <v>1</v>
      </c>
      <c r="Q25" s="110">
        <v>4</v>
      </c>
      <c r="R25" s="110">
        <v>325</v>
      </c>
      <c r="S25" s="110">
        <v>133</v>
      </c>
      <c r="T25" s="110">
        <v>10</v>
      </c>
      <c r="U25" s="110">
        <v>68</v>
      </c>
      <c r="V25" s="110">
        <v>4</v>
      </c>
      <c r="W25" s="110">
        <v>42</v>
      </c>
      <c r="X25" s="110">
        <v>9</v>
      </c>
      <c r="Y25" s="110">
        <v>22324</v>
      </c>
      <c r="Z25" s="110">
        <v>7730</v>
      </c>
      <c r="AA25" s="111">
        <v>14594</v>
      </c>
    </row>
    <row r="26" spans="1:27" s="108" customFormat="1" ht="12" customHeight="1" hidden="1">
      <c r="A26" s="109" t="s">
        <v>47</v>
      </c>
      <c r="B26" s="110">
        <v>7</v>
      </c>
      <c r="C26" s="110">
        <v>4</v>
      </c>
      <c r="D26" s="110">
        <v>3</v>
      </c>
      <c r="E26" s="110">
        <v>3</v>
      </c>
      <c r="F26" s="110">
        <v>1</v>
      </c>
      <c r="G26" s="110">
        <v>0</v>
      </c>
      <c r="H26" s="110">
        <v>0</v>
      </c>
      <c r="I26" s="110">
        <v>0</v>
      </c>
      <c r="J26" s="110">
        <v>17</v>
      </c>
      <c r="K26" s="110">
        <v>15</v>
      </c>
      <c r="L26" s="110">
        <v>2</v>
      </c>
      <c r="M26" s="110">
        <v>10</v>
      </c>
      <c r="N26" s="110">
        <v>1</v>
      </c>
      <c r="O26" s="110">
        <v>0</v>
      </c>
      <c r="P26" s="110">
        <v>0</v>
      </c>
      <c r="Q26" s="110">
        <v>4</v>
      </c>
      <c r="R26" s="110">
        <v>328</v>
      </c>
      <c r="S26" s="110">
        <v>159</v>
      </c>
      <c r="T26" s="110">
        <v>13</v>
      </c>
      <c r="U26" s="110">
        <v>87</v>
      </c>
      <c r="V26" s="110">
        <v>8</v>
      </c>
      <c r="W26" s="110">
        <v>29</v>
      </c>
      <c r="X26" s="110">
        <v>22</v>
      </c>
      <c r="Y26" s="110">
        <v>16382</v>
      </c>
      <c r="Z26" s="110">
        <v>3735</v>
      </c>
      <c r="AA26" s="111">
        <v>12647</v>
      </c>
    </row>
    <row r="27" spans="1:27" s="108" customFormat="1" ht="12" customHeight="1" hidden="1">
      <c r="A27" s="109" t="s">
        <v>48</v>
      </c>
      <c r="B27" s="110">
        <v>9</v>
      </c>
      <c r="C27" s="110">
        <v>6</v>
      </c>
      <c r="D27" s="110">
        <v>3</v>
      </c>
      <c r="E27" s="110">
        <v>1</v>
      </c>
      <c r="F27" s="110">
        <v>5</v>
      </c>
      <c r="G27" s="110">
        <v>0</v>
      </c>
      <c r="H27" s="110">
        <v>0</v>
      </c>
      <c r="I27" s="110">
        <v>0</v>
      </c>
      <c r="J27" s="110">
        <v>15</v>
      </c>
      <c r="K27" s="110">
        <v>15</v>
      </c>
      <c r="L27" s="110">
        <v>0</v>
      </c>
      <c r="M27" s="110">
        <v>8</v>
      </c>
      <c r="N27" s="110">
        <v>3</v>
      </c>
      <c r="O27" s="110">
        <v>1</v>
      </c>
      <c r="P27" s="110">
        <v>0</v>
      </c>
      <c r="Q27" s="110">
        <v>3</v>
      </c>
      <c r="R27" s="110">
        <v>315</v>
      </c>
      <c r="S27" s="110">
        <v>147</v>
      </c>
      <c r="T27" s="110">
        <v>17</v>
      </c>
      <c r="U27" s="110">
        <v>85</v>
      </c>
      <c r="V27" s="110">
        <v>5</v>
      </c>
      <c r="W27" s="110">
        <v>24</v>
      </c>
      <c r="X27" s="110">
        <v>16</v>
      </c>
      <c r="Y27" s="110">
        <v>68248</v>
      </c>
      <c r="Z27" s="110">
        <v>17213</v>
      </c>
      <c r="AA27" s="111">
        <v>51035</v>
      </c>
    </row>
    <row r="28" spans="1:27" s="108" customFormat="1" ht="12" customHeight="1" hidden="1">
      <c r="A28" s="109" t="s">
        <v>49</v>
      </c>
      <c r="B28" s="110">
        <v>14</v>
      </c>
      <c r="C28" s="110">
        <v>11</v>
      </c>
      <c r="D28" s="110">
        <v>3</v>
      </c>
      <c r="E28" s="110">
        <v>1</v>
      </c>
      <c r="F28" s="110">
        <v>10</v>
      </c>
      <c r="G28" s="110">
        <v>0</v>
      </c>
      <c r="H28" s="110">
        <v>0</v>
      </c>
      <c r="I28" s="110">
        <v>0</v>
      </c>
      <c r="J28" s="110">
        <v>15</v>
      </c>
      <c r="K28" s="110">
        <v>14</v>
      </c>
      <c r="L28" s="110">
        <v>1</v>
      </c>
      <c r="M28" s="110">
        <v>4</v>
      </c>
      <c r="N28" s="110">
        <v>7</v>
      </c>
      <c r="O28" s="110">
        <v>0</v>
      </c>
      <c r="P28" s="110">
        <v>0</v>
      </c>
      <c r="Q28" s="110">
        <v>3</v>
      </c>
      <c r="R28" s="110">
        <v>303</v>
      </c>
      <c r="S28" s="110">
        <v>199</v>
      </c>
      <c r="T28" s="110">
        <v>15</v>
      </c>
      <c r="U28" s="110">
        <v>111</v>
      </c>
      <c r="V28" s="110">
        <v>5</v>
      </c>
      <c r="W28" s="110">
        <v>45</v>
      </c>
      <c r="X28" s="110">
        <v>23</v>
      </c>
      <c r="Y28" s="110">
        <v>63576</v>
      </c>
      <c r="Z28" s="110">
        <v>12098</v>
      </c>
      <c r="AA28" s="111">
        <v>51478</v>
      </c>
    </row>
    <row r="29" spans="1:27" s="108" customFormat="1" ht="12" customHeight="1" hidden="1">
      <c r="A29" s="109" t="s">
        <v>50</v>
      </c>
      <c r="B29" s="110">
        <v>14</v>
      </c>
      <c r="C29" s="110">
        <v>7</v>
      </c>
      <c r="D29" s="110">
        <v>7</v>
      </c>
      <c r="E29" s="110">
        <v>3</v>
      </c>
      <c r="F29" s="110">
        <v>3</v>
      </c>
      <c r="G29" s="110">
        <v>0</v>
      </c>
      <c r="H29" s="110">
        <v>0</v>
      </c>
      <c r="I29" s="110">
        <v>1</v>
      </c>
      <c r="J29" s="110">
        <v>13</v>
      </c>
      <c r="K29" s="110">
        <v>12</v>
      </c>
      <c r="L29" s="110">
        <v>1</v>
      </c>
      <c r="M29" s="110">
        <v>2</v>
      </c>
      <c r="N29" s="110">
        <v>7</v>
      </c>
      <c r="O29" s="110">
        <v>0</v>
      </c>
      <c r="P29" s="110">
        <v>0</v>
      </c>
      <c r="Q29" s="110">
        <v>3</v>
      </c>
      <c r="R29" s="110">
        <v>302</v>
      </c>
      <c r="S29" s="110">
        <v>223</v>
      </c>
      <c r="T29" s="110">
        <v>15</v>
      </c>
      <c r="U29" s="110">
        <v>105</v>
      </c>
      <c r="V29" s="110">
        <v>4</v>
      </c>
      <c r="W29" s="110">
        <v>89</v>
      </c>
      <c r="X29" s="110">
        <v>10</v>
      </c>
      <c r="Y29" s="110">
        <v>31172</v>
      </c>
      <c r="Z29" s="110">
        <v>7470</v>
      </c>
      <c r="AA29" s="111">
        <v>23702</v>
      </c>
    </row>
    <row r="30" spans="1:27" s="108" customFormat="1" ht="12" customHeight="1" hidden="1">
      <c r="A30" s="109" t="s">
        <v>51</v>
      </c>
      <c r="B30" s="110">
        <v>7</v>
      </c>
      <c r="C30" s="110">
        <v>4</v>
      </c>
      <c r="D30" s="110">
        <v>3</v>
      </c>
      <c r="E30" s="110">
        <v>0</v>
      </c>
      <c r="F30" s="110">
        <v>4</v>
      </c>
      <c r="G30" s="110">
        <v>0</v>
      </c>
      <c r="H30" s="110">
        <v>0</v>
      </c>
      <c r="I30" s="110">
        <v>0</v>
      </c>
      <c r="J30" s="110">
        <v>20</v>
      </c>
      <c r="K30" s="110">
        <v>19</v>
      </c>
      <c r="L30" s="110">
        <v>1</v>
      </c>
      <c r="M30" s="110">
        <v>4</v>
      </c>
      <c r="N30" s="110">
        <v>9</v>
      </c>
      <c r="O30" s="110">
        <v>0</v>
      </c>
      <c r="P30" s="110">
        <v>0</v>
      </c>
      <c r="Q30" s="110">
        <v>6</v>
      </c>
      <c r="R30" s="110">
        <v>245</v>
      </c>
      <c r="S30" s="110">
        <v>196</v>
      </c>
      <c r="T30" s="110">
        <v>8</v>
      </c>
      <c r="U30" s="110">
        <v>78</v>
      </c>
      <c r="V30" s="110">
        <v>46</v>
      </c>
      <c r="W30" s="110">
        <v>53</v>
      </c>
      <c r="X30" s="110">
        <v>11</v>
      </c>
      <c r="Y30" s="110">
        <v>14809</v>
      </c>
      <c r="Z30" s="110">
        <v>2756</v>
      </c>
      <c r="AA30" s="111">
        <v>12053</v>
      </c>
    </row>
    <row r="31" spans="1:27" s="108" customFormat="1" ht="12" customHeight="1" hidden="1">
      <c r="A31" s="109" t="s">
        <v>585</v>
      </c>
      <c r="B31" s="110">
        <v>19</v>
      </c>
      <c r="C31" s="110">
        <v>16</v>
      </c>
      <c r="D31" s="110">
        <v>3</v>
      </c>
      <c r="E31" s="110">
        <v>3</v>
      </c>
      <c r="F31" s="110">
        <v>13</v>
      </c>
      <c r="G31" s="110">
        <v>0</v>
      </c>
      <c r="H31" s="110">
        <v>0</v>
      </c>
      <c r="I31" s="110">
        <v>0</v>
      </c>
      <c r="J31" s="110">
        <v>27</v>
      </c>
      <c r="K31" s="110">
        <v>25</v>
      </c>
      <c r="L31" s="110">
        <v>2</v>
      </c>
      <c r="M31" s="110">
        <v>9</v>
      </c>
      <c r="N31" s="110">
        <v>13</v>
      </c>
      <c r="O31" s="110">
        <v>0</v>
      </c>
      <c r="P31" s="110">
        <v>3</v>
      </c>
      <c r="Q31" s="110">
        <v>0</v>
      </c>
      <c r="R31" s="110">
        <v>323</v>
      </c>
      <c r="S31" s="110">
        <v>116</v>
      </c>
      <c r="T31" s="110">
        <v>13</v>
      </c>
      <c r="U31" s="110">
        <v>76</v>
      </c>
      <c r="V31" s="110">
        <v>3</v>
      </c>
      <c r="W31" s="110">
        <v>20</v>
      </c>
      <c r="X31" s="110">
        <v>4</v>
      </c>
      <c r="Y31" s="110">
        <v>20488</v>
      </c>
      <c r="Z31" s="110">
        <v>6879</v>
      </c>
      <c r="AA31" s="111">
        <v>13609</v>
      </c>
    </row>
    <row r="32" spans="1:27" ht="12" customHeight="1">
      <c r="A32" s="105" t="s">
        <v>600</v>
      </c>
      <c r="B32" s="103">
        <v>193</v>
      </c>
      <c r="C32" s="103">
        <v>153</v>
      </c>
      <c r="D32" s="103">
        <v>40</v>
      </c>
      <c r="E32" s="103">
        <v>44</v>
      </c>
      <c r="F32" s="103">
        <v>92</v>
      </c>
      <c r="G32" s="7">
        <v>0</v>
      </c>
      <c r="H32" s="7">
        <v>0</v>
      </c>
      <c r="I32" s="103">
        <v>17</v>
      </c>
      <c r="J32" s="103">
        <v>363</v>
      </c>
      <c r="K32" s="103">
        <v>359</v>
      </c>
      <c r="L32" s="103">
        <v>4</v>
      </c>
      <c r="M32" s="103">
        <v>91</v>
      </c>
      <c r="N32" s="103">
        <v>117</v>
      </c>
      <c r="O32" s="103">
        <v>1</v>
      </c>
      <c r="P32" s="7">
        <v>0</v>
      </c>
      <c r="Q32" s="103">
        <v>150</v>
      </c>
      <c r="R32" s="103">
        <v>3849</v>
      </c>
      <c r="S32" s="103">
        <v>1992</v>
      </c>
      <c r="T32" s="103">
        <v>146</v>
      </c>
      <c r="U32" s="103">
        <v>1020</v>
      </c>
      <c r="V32" s="103">
        <v>40</v>
      </c>
      <c r="W32" s="103">
        <v>520</v>
      </c>
      <c r="X32" s="103">
        <v>266</v>
      </c>
      <c r="Y32" s="103">
        <v>620060</v>
      </c>
      <c r="Z32" s="103">
        <v>156061</v>
      </c>
      <c r="AA32" s="103">
        <v>463999</v>
      </c>
    </row>
    <row r="33" spans="1:27" ht="12" customHeight="1" hidden="1">
      <c r="A33" s="80" t="s">
        <v>41</v>
      </c>
      <c r="B33" s="5">
        <v>24</v>
      </c>
      <c r="C33" s="5">
        <v>20</v>
      </c>
      <c r="D33" s="5">
        <v>4</v>
      </c>
      <c r="E33" s="5">
        <v>9</v>
      </c>
      <c r="F33" s="5">
        <v>10</v>
      </c>
      <c r="G33" s="5">
        <v>0</v>
      </c>
      <c r="H33" s="5">
        <v>0</v>
      </c>
      <c r="I33" s="5">
        <v>1</v>
      </c>
      <c r="J33" s="5">
        <v>21</v>
      </c>
      <c r="K33" s="5">
        <v>21</v>
      </c>
      <c r="L33" s="5">
        <v>0</v>
      </c>
      <c r="M33" s="5">
        <v>9</v>
      </c>
      <c r="N33" s="5">
        <v>11</v>
      </c>
      <c r="O33" s="5">
        <v>0</v>
      </c>
      <c r="P33" s="5">
        <v>0</v>
      </c>
      <c r="Q33" s="5">
        <v>1</v>
      </c>
      <c r="R33" s="5">
        <v>400</v>
      </c>
      <c r="S33" s="5">
        <v>199</v>
      </c>
      <c r="T33" s="5">
        <v>8</v>
      </c>
      <c r="U33" s="5">
        <v>119</v>
      </c>
      <c r="V33" s="5">
        <v>1</v>
      </c>
      <c r="W33" s="5">
        <v>51</v>
      </c>
      <c r="X33" s="5">
        <v>20</v>
      </c>
      <c r="Y33" s="5">
        <v>50626</v>
      </c>
      <c r="Z33" s="5">
        <v>12469</v>
      </c>
      <c r="AA33" s="49">
        <v>38157</v>
      </c>
    </row>
    <row r="34" spans="1:27" ht="12" customHeight="1" hidden="1">
      <c r="A34" s="109" t="s">
        <v>42</v>
      </c>
      <c r="B34" s="5">
        <v>13</v>
      </c>
      <c r="C34" s="5">
        <v>7</v>
      </c>
      <c r="D34" s="5">
        <v>6</v>
      </c>
      <c r="E34" s="5">
        <v>2</v>
      </c>
      <c r="F34" s="5">
        <v>4</v>
      </c>
      <c r="G34" s="5">
        <v>0</v>
      </c>
      <c r="H34" s="5">
        <v>0</v>
      </c>
      <c r="I34" s="5">
        <v>1</v>
      </c>
      <c r="J34" s="5">
        <v>12</v>
      </c>
      <c r="K34" s="5">
        <v>11</v>
      </c>
      <c r="L34" s="5">
        <v>1</v>
      </c>
      <c r="M34" s="5">
        <v>6</v>
      </c>
      <c r="N34" s="5">
        <v>5</v>
      </c>
      <c r="O34" s="5">
        <v>0</v>
      </c>
      <c r="P34" s="5">
        <v>0</v>
      </c>
      <c r="Q34" s="5">
        <v>0</v>
      </c>
      <c r="R34" s="5">
        <v>264</v>
      </c>
      <c r="S34" s="5">
        <v>144</v>
      </c>
      <c r="T34" s="5">
        <v>14</v>
      </c>
      <c r="U34" s="5">
        <v>62</v>
      </c>
      <c r="V34" s="5">
        <v>1</v>
      </c>
      <c r="W34" s="5">
        <v>25</v>
      </c>
      <c r="X34" s="5">
        <v>42</v>
      </c>
      <c r="Y34" s="5">
        <v>38015</v>
      </c>
      <c r="Z34" s="5">
        <v>13102</v>
      </c>
      <c r="AA34" s="49">
        <v>24913</v>
      </c>
    </row>
    <row r="35" spans="1:27" ht="12" customHeight="1">
      <c r="A35" s="109" t="s">
        <v>43</v>
      </c>
      <c r="B35" s="5">
        <v>17</v>
      </c>
      <c r="C35" s="5">
        <v>12</v>
      </c>
      <c r="D35" s="5">
        <v>5</v>
      </c>
      <c r="E35" s="5">
        <v>3</v>
      </c>
      <c r="F35" s="5">
        <v>7</v>
      </c>
      <c r="G35" s="5">
        <v>0</v>
      </c>
      <c r="H35" s="5">
        <v>0</v>
      </c>
      <c r="I35" s="5">
        <v>2</v>
      </c>
      <c r="J35" s="5">
        <v>18</v>
      </c>
      <c r="K35" s="5">
        <v>18</v>
      </c>
      <c r="L35" s="5">
        <v>0</v>
      </c>
      <c r="M35" s="5">
        <v>11</v>
      </c>
      <c r="N35" s="5">
        <v>5</v>
      </c>
      <c r="O35" s="5">
        <v>1</v>
      </c>
      <c r="P35" s="5">
        <v>0</v>
      </c>
      <c r="Q35" s="5">
        <v>1</v>
      </c>
      <c r="R35" s="5">
        <v>307</v>
      </c>
      <c r="S35" s="5">
        <v>134</v>
      </c>
      <c r="T35" s="5">
        <v>13</v>
      </c>
      <c r="U35" s="5">
        <v>84</v>
      </c>
      <c r="V35" s="5">
        <v>3</v>
      </c>
      <c r="W35" s="5">
        <v>17</v>
      </c>
      <c r="X35" s="5">
        <v>17</v>
      </c>
      <c r="Y35" s="5">
        <v>33624</v>
      </c>
      <c r="Z35" s="5">
        <v>4348</v>
      </c>
      <c r="AA35" s="49">
        <v>29276</v>
      </c>
    </row>
    <row r="36" spans="1:27" s="108" customFormat="1" ht="12" customHeight="1">
      <c r="A36" s="109" t="s">
        <v>44</v>
      </c>
      <c r="B36" s="110">
        <v>25</v>
      </c>
      <c r="C36" s="110">
        <v>21</v>
      </c>
      <c r="D36" s="110">
        <v>4</v>
      </c>
      <c r="E36" s="110">
        <v>2</v>
      </c>
      <c r="F36" s="110">
        <v>19</v>
      </c>
      <c r="G36" s="110">
        <v>0</v>
      </c>
      <c r="H36" s="110">
        <v>0</v>
      </c>
      <c r="I36" s="110">
        <v>0</v>
      </c>
      <c r="J36" s="110">
        <v>38</v>
      </c>
      <c r="K36" s="110">
        <v>38</v>
      </c>
      <c r="L36" s="110">
        <v>0</v>
      </c>
      <c r="M36" s="110">
        <v>9</v>
      </c>
      <c r="N36" s="110">
        <v>27</v>
      </c>
      <c r="O36" s="110">
        <v>0</v>
      </c>
      <c r="P36" s="110">
        <v>0</v>
      </c>
      <c r="Q36" s="110">
        <v>2</v>
      </c>
      <c r="R36" s="110">
        <v>307</v>
      </c>
      <c r="S36" s="110">
        <v>232</v>
      </c>
      <c r="T36" s="110">
        <v>8</v>
      </c>
      <c r="U36" s="110">
        <v>149</v>
      </c>
      <c r="V36" s="110">
        <v>2</v>
      </c>
      <c r="W36" s="110">
        <v>57</v>
      </c>
      <c r="X36" s="110">
        <v>16</v>
      </c>
      <c r="Y36" s="110">
        <v>102987</v>
      </c>
      <c r="Z36" s="110">
        <v>37324</v>
      </c>
      <c r="AA36" s="111">
        <v>65663</v>
      </c>
    </row>
    <row r="37" spans="1:27" s="108" customFormat="1" ht="12" customHeight="1">
      <c r="A37" s="109" t="s">
        <v>45</v>
      </c>
      <c r="B37" s="110">
        <v>8</v>
      </c>
      <c r="C37" s="110">
        <v>6</v>
      </c>
      <c r="D37" s="110">
        <v>2</v>
      </c>
      <c r="E37" s="110">
        <v>1</v>
      </c>
      <c r="F37" s="110">
        <v>4</v>
      </c>
      <c r="G37" s="110">
        <v>0</v>
      </c>
      <c r="H37" s="110">
        <v>0</v>
      </c>
      <c r="I37" s="110">
        <v>1</v>
      </c>
      <c r="J37" s="110">
        <v>13</v>
      </c>
      <c r="K37" s="110">
        <v>12</v>
      </c>
      <c r="L37" s="110">
        <v>1</v>
      </c>
      <c r="M37" s="110">
        <v>6</v>
      </c>
      <c r="N37" s="110">
        <v>5</v>
      </c>
      <c r="O37" s="110">
        <v>0</v>
      </c>
      <c r="P37" s="110">
        <v>0</v>
      </c>
      <c r="Q37" s="110">
        <v>1</v>
      </c>
      <c r="R37" s="110">
        <v>293</v>
      </c>
      <c r="S37" s="110">
        <v>127</v>
      </c>
      <c r="T37" s="110">
        <v>5</v>
      </c>
      <c r="U37" s="110">
        <v>68</v>
      </c>
      <c r="V37" s="110">
        <v>1</v>
      </c>
      <c r="W37" s="110">
        <v>34</v>
      </c>
      <c r="X37" s="110">
        <v>19</v>
      </c>
      <c r="Y37" s="110">
        <v>30065</v>
      </c>
      <c r="Z37" s="110">
        <v>16776</v>
      </c>
      <c r="AA37" s="111">
        <v>13289</v>
      </c>
    </row>
    <row r="38" spans="1:27" s="108" customFormat="1" ht="12" customHeight="1">
      <c r="A38" s="109" t="s">
        <v>46</v>
      </c>
      <c r="B38" s="110">
        <v>14</v>
      </c>
      <c r="C38" s="110">
        <v>12</v>
      </c>
      <c r="D38" s="110">
        <v>2</v>
      </c>
      <c r="E38" s="110">
        <v>6</v>
      </c>
      <c r="F38" s="110">
        <v>4</v>
      </c>
      <c r="G38" s="110">
        <v>0</v>
      </c>
      <c r="H38" s="110">
        <v>0</v>
      </c>
      <c r="I38" s="110">
        <v>2</v>
      </c>
      <c r="J38" s="110">
        <v>30</v>
      </c>
      <c r="K38" s="110">
        <v>30</v>
      </c>
      <c r="L38" s="110">
        <v>0</v>
      </c>
      <c r="M38" s="110">
        <v>11</v>
      </c>
      <c r="N38" s="110">
        <v>15</v>
      </c>
      <c r="O38" s="110">
        <v>0</v>
      </c>
      <c r="P38" s="110">
        <v>0</v>
      </c>
      <c r="Q38" s="110">
        <v>4</v>
      </c>
      <c r="R38" s="110">
        <v>288</v>
      </c>
      <c r="S38" s="110">
        <v>124</v>
      </c>
      <c r="T38" s="110">
        <v>17</v>
      </c>
      <c r="U38" s="110">
        <v>65</v>
      </c>
      <c r="V38" s="110">
        <v>4</v>
      </c>
      <c r="W38" s="110">
        <v>21</v>
      </c>
      <c r="X38" s="110">
        <v>17</v>
      </c>
      <c r="Y38" s="110">
        <v>22408</v>
      </c>
      <c r="Z38" s="110">
        <v>4377</v>
      </c>
      <c r="AA38" s="111">
        <v>18031</v>
      </c>
    </row>
    <row r="39" spans="1:27" s="108" customFormat="1" ht="12" customHeight="1">
      <c r="A39" s="109" t="s">
        <v>47</v>
      </c>
      <c r="B39" s="110">
        <v>17</v>
      </c>
      <c r="C39" s="110">
        <v>15</v>
      </c>
      <c r="D39" s="110">
        <v>2</v>
      </c>
      <c r="E39" s="110">
        <v>7</v>
      </c>
      <c r="F39" s="110">
        <v>8</v>
      </c>
      <c r="G39" s="110">
        <v>0</v>
      </c>
      <c r="H39" s="110">
        <v>0</v>
      </c>
      <c r="I39" s="110">
        <v>0</v>
      </c>
      <c r="J39" s="110">
        <v>14</v>
      </c>
      <c r="K39" s="110">
        <v>14</v>
      </c>
      <c r="L39" s="110">
        <v>0</v>
      </c>
      <c r="M39" s="110">
        <v>4</v>
      </c>
      <c r="N39" s="110">
        <v>4</v>
      </c>
      <c r="O39" s="110">
        <v>0</v>
      </c>
      <c r="P39" s="110">
        <v>0</v>
      </c>
      <c r="Q39" s="110">
        <v>6</v>
      </c>
      <c r="R39" s="110">
        <v>369</v>
      </c>
      <c r="S39" s="110">
        <v>166</v>
      </c>
      <c r="T39" s="110">
        <v>12</v>
      </c>
      <c r="U39" s="110">
        <v>89</v>
      </c>
      <c r="V39" s="110">
        <v>7</v>
      </c>
      <c r="W39" s="110">
        <v>37</v>
      </c>
      <c r="X39" s="110">
        <v>21</v>
      </c>
      <c r="Y39" s="110">
        <v>35787</v>
      </c>
      <c r="Z39" s="110">
        <v>10390</v>
      </c>
      <c r="AA39" s="111">
        <v>25397</v>
      </c>
    </row>
    <row r="40" spans="1:27" s="108" customFormat="1" ht="12" customHeight="1">
      <c r="A40" s="109" t="s">
        <v>48</v>
      </c>
      <c r="B40" s="110">
        <v>11</v>
      </c>
      <c r="C40" s="110">
        <v>7</v>
      </c>
      <c r="D40" s="110">
        <v>4</v>
      </c>
      <c r="E40" s="110">
        <v>2</v>
      </c>
      <c r="F40" s="110">
        <v>5</v>
      </c>
      <c r="G40" s="110">
        <v>0</v>
      </c>
      <c r="H40" s="110">
        <v>0</v>
      </c>
      <c r="I40" s="110">
        <v>0</v>
      </c>
      <c r="J40" s="110">
        <v>21</v>
      </c>
      <c r="K40" s="110">
        <v>21</v>
      </c>
      <c r="L40" s="110">
        <v>0</v>
      </c>
      <c r="M40" s="110">
        <v>6</v>
      </c>
      <c r="N40" s="110">
        <v>10</v>
      </c>
      <c r="O40" s="110">
        <v>0</v>
      </c>
      <c r="P40" s="110">
        <v>0</v>
      </c>
      <c r="Q40" s="110">
        <v>5</v>
      </c>
      <c r="R40" s="110">
        <v>314</v>
      </c>
      <c r="S40" s="110">
        <v>186</v>
      </c>
      <c r="T40" s="110">
        <v>10</v>
      </c>
      <c r="U40" s="110">
        <v>78</v>
      </c>
      <c r="V40" s="110">
        <v>10</v>
      </c>
      <c r="W40" s="110">
        <v>49</v>
      </c>
      <c r="X40" s="110">
        <v>39</v>
      </c>
      <c r="Y40" s="110">
        <v>48417</v>
      </c>
      <c r="Z40" s="110">
        <v>6245</v>
      </c>
      <c r="AA40" s="111">
        <v>42172</v>
      </c>
    </row>
    <row r="41" spans="1:27" s="108" customFormat="1" ht="12" customHeight="1">
      <c r="A41" s="109" t="s">
        <v>49</v>
      </c>
      <c r="B41" s="110">
        <v>20</v>
      </c>
      <c r="C41" s="110">
        <v>16</v>
      </c>
      <c r="D41" s="110">
        <v>4</v>
      </c>
      <c r="E41" s="110">
        <v>2</v>
      </c>
      <c r="F41" s="110">
        <v>4</v>
      </c>
      <c r="G41" s="110">
        <v>0</v>
      </c>
      <c r="H41" s="110">
        <v>0</v>
      </c>
      <c r="I41" s="110">
        <v>10</v>
      </c>
      <c r="J41" s="110">
        <v>124</v>
      </c>
      <c r="K41" s="110">
        <v>124</v>
      </c>
      <c r="L41" s="110">
        <v>0</v>
      </c>
      <c r="M41" s="110">
        <v>2</v>
      </c>
      <c r="N41" s="110">
        <v>3</v>
      </c>
      <c r="O41" s="110">
        <v>0</v>
      </c>
      <c r="P41" s="110">
        <v>0</v>
      </c>
      <c r="Q41" s="110">
        <v>119</v>
      </c>
      <c r="R41" s="110">
        <v>291</v>
      </c>
      <c r="S41" s="110">
        <v>143</v>
      </c>
      <c r="T41" s="110">
        <v>14</v>
      </c>
      <c r="U41" s="110">
        <v>72</v>
      </c>
      <c r="V41" s="110">
        <v>2</v>
      </c>
      <c r="W41" s="110">
        <v>45</v>
      </c>
      <c r="X41" s="110">
        <v>10</v>
      </c>
      <c r="Y41" s="110">
        <v>71883</v>
      </c>
      <c r="Z41" s="110">
        <v>23422</v>
      </c>
      <c r="AA41" s="111">
        <v>48461</v>
      </c>
    </row>
    <row r="42" spans="1:27" s="108" customFormat="1" ht="12" customHeight="1">
      <c r="A42" s="109" t="s">
        <v>50</v>
      </c>
      <c r="B42" s="110">
        <v>10</v>
      </c>
      <c r="C42" s="110">
        <v>9</v>
      </c>
      <c r="D42" s="110">
        <v>1</v>
      </c>
      <c r="E42" s="110">
        <v>1</v>
      </c>
      <c r="F42" s="110">
        <v>8</v>
      </c>
      <c r="G42" s="110">
        <v>0</v>
      </c>
      <c r="H42" s="110">
        <v>0</v>
      </c>
      <c r="I42" s="110">
        <v>0</v>
      </c>
      <c r="J42" s="110">
        <v>10</v>
      </c>
      <c r="K42" s="110">
        <v>10</v>
      </c>
      <c r="L42" s="110">
        <v>0</v>
      </c>
      <c r="M42" s="110">
        <v>3</v>
      </c>
      <c r="N42" s="110">
        <v>5</v>
      </c>
      <c r="O42" s="110">
        <v>0</v>
      </c>
      <c r="P42" s="110">
        <v>0</v>
      </c>
      <c r="Q42" s="110">
        <v>2</v>
      </c>
      <c r="R42" s="110">
        <v>306</v>
      </c>
      <c r="S42" s="110">
        <v>206</v>
      </c>
      <c r="T42" s="110">
        <v>22</v>
      </c>
      <c r="U42" s="110">
        <v>88</v>
      </c>
      <c r="V42" s="110">
        <v>3</v>
      </c>
      <c r="W42" s="110">
        <v>56</v>
      </c>
      <c r="X42" s="110">
        <v>37</v>
      </c>
      <c r="Y42" s="110">
        <v>24354</v>
      </c>
      <c r="Z42" s="110">
        <v>5348</v>
      </c>
      <c r="AA42" s="111">
        <v>19006</v>
      </c>
    </row>
    <row r="43" spans="1:27" s="108" customFormat="1" ht="12" customHeight="1">
      <c r="A43" s="109" t="s">
        <v>51</v>
      </c>
      <c r="B43" s="110">
        <v>21</v>
      </c>
      <c r="C43" s="110">
        <v>17</v>
      </c>
      <c r="D43" s="110">
        <v>4</v>
      </c>
      <c r="E43" s="110">
        <v>5</v>
      </c>
      <c r="F43" s="110">
        <v>12</v>
      </c>
      <c r="G43" s="110">
        <v>0</v>
      </c>
      <c r="H43" s="110">
        <v>0</v>
      </c>
      <c r="I43" s="110">
        <v>0</v>
      </c>
      <c r="J43" s="110">
        <v>27</v>
      </c>
      <c r="K43" s="110">
        <v>25</v>
      </c>
      <c r="L43" s="110">
        <v>2</v>
      </c>
      <c r="M43" s="110">
        <v>14</v>
      </c>
      <c r="N43" s="110">
        <v>7</v>
      </c>
      <c r="O43" s="110">
        <v>0</v>
      </c>
      <c r="P43" s="110">
        <v>0</v>
      </c>
      <c r="Q43" s="110">
        <v>4</v>
      </c>
      <c r="R43" s="110">
        <v>369</v>
      </c>
      <c r="S43" s="110">
        <v>186</v>
      </c>
      <c r="T43" s="110">
        <v>12</v>
      </c>
      <c r="U43" s="110">
        <v>69</v>
      </c>
      <c r="V43" s="110">
        <v>3</v>
      </c>
      <c r="W43" s="110">
        <v>78</v>
      </c>
      <c r="X43" s="110">
        <v>24</v>
      </c>
      <c r="Y43" s="110">
        <v>44887</v>
      </c>
      <c r="Z43" s="110">
        <v>11789</v>
      </c>
      <c r="AA43" s="111">
        <v>33098</v>
      </c>
    </row>
    <row r="44" spans="1:27" s="108" customFormat="1" ht="12" customHeight="1">
      <c r="A44" s="109" t="s">
        <v>585</v>
      </c>
      <c r="B44" s="110">
        <v>13</v>
      </c>
      <c r="C44" s="110">
        <v>11</v>
      </c>
      <c r="D44" s="110">
        <v>2</v>
      </c>
      <c r="E44" s="110">
        <v>4</v>
      </c>
      <c r="F44" s="110">
        <v>7</v>
      </c>
      <c r="G44" s="110">
        <v>0</v>
      </c>
      <c r="H44" s="110">
        <v>0</v>
      </c>
      <c r="I44" s="110">
        <v>0</v>
      </c>
      <c r="J44" s="110">
        <v>35</v>
      </c>
      <c r="K44" s="110">
        <v>35</v>
      </c>
      <c r="L44" s="110">
        <v>0</v>
      </c>
      <c r="M44" s="110">
        <v>10</v>
      </c>
      <c r="N44" s="110">
        <v>20</v>
      </c>
      <c r="O44" s="110">
        <v>0</v>
      </c>
      <c r="P44" s="110">
        <v>0</v>
      </c>
      <c r="Q44" s="110">
        <v>5</v>
      </c>
      <c r="R44" s="110">
        <v>341</v>
      </c>
      <c r="S44" s="110">
        <v>145</v>
      </c>
      <c r="T44" s="110">
        <v>11</v>
      </c>
      <c r="U44" s="110">
        <v>77</v>
      </c>
      <c r="V44" s="110">
        <v>3</v>
      </c>
      <c r="W44" s="110">
        <v>50</v>
      </c>
      <c r="X44" s="110">
        <v>4</v>
      </c>
      <c r="Y44" s="110">
        <v>117007</v>
      </c>
      <c r="Z44" s="110">
        <v>10471</v>
      </c>
      <c r="AA44" s="111">
        <v>106536</v>
      </c>
    </row>
    <row r="45" spans="1:27" ht="12" customHeight="1">
      <c r="A45" s="119" t="s">
        <v>607</v>
      </c>
      <c r="B45" s="103">
        <v>48</v>
      </c>
      <c r="C45" s="103">
        <v>38</v>
      </c>
      <c r="D45" s="103">
        <v>10</v>
      </c>
      <c r="E45" s="103">
        <v>15</v>
      </c>
      <c r="F45" s="103">
        <v>22</v>
      </c>
      <c r="G45" s="7">
        <v>0</v>
      </c>
      <c r="H45" s="7">
        <v>0</v>
      </c>
      <c r="I45" s="103">
        <v>1</v>
      </c>
      <c r="J45" s="103">
        <v>66</v>
      </c>
      <c r="K45" s="103">
        <v>66</v>
      </c>
      <c r="L45" s="103">
        <v>0</v>
      </c>
      <c r="M45" s="103">
        <v>24</v>
      </c>
      <c r="N45" s="103">
        <v>35</v>
      </c>
      <c r="O45" s="103">
        <v>0</v>
      </c>
      <c r="P45" s="7">
        <v>0</v>
      </c>
      <c r="Q45" s="103">
        <v>7</v>
      </c>
      <c r="R45" s="103">
        <v>964</v>
      </c>
      <c r="S45" s="103">
        <v>486</v>
      </c>
      <c r="T45" s="103">
        <v>31</v>
      </c>
      <c r="U45" s="103">
        <v>222</v>
      </c>
      <c r="V45" s="103">
        <v>20</v>
      </c>
      <c r="W45" s="103">
        <v>184</v>
      </c>
      <c r="X45" s="103">
        <v>29</v>
      </c>
      <c r="Y45" s="103">
        <v>103964</v>
      </c>
      <c r="Z45" s="103">
        <v>23109</v>
      </c>
      <c r="AA45" s="103">
        <v>80855</v>
      </c>
    </row>
    <row r="46" spans="1:27" ht="12" customHeight="1">
      <c r="A46" s="80" t="s">
        <v>41</v>
      </c>
      <c r="B46" s="5">
        <v>16</v>
      </c>
      <c r="C46" s="5">
        <v>13</v>
      </c>
      <c r="D46" s="5">
        <v>3</v>
      </c>
      <c r="E46" s="5">
        <v>6</v>
      </c>
      <c r="F46" s="5">
        <v>7</v>
      </c>
      <c r="G46" s="5">
        <v>0</v>
      </c>
      <c r="H46" s="5">
        <v>0</v>
      </c>
      <c r="I46" s="5">
        <v>0</v>
      </c>
      <c r="J46" s="5">
        <v>20</v>
      </c>
      <c r="K46" s="5">
        <v>20</v>
      </c>
      <c r="L46" s="5">
        <v>0</v>
      </c>
      <c r="M46" s="5">
        <v>11</v>
      </c>
      <c r="N46" s="5">
        <v>8</v>
      </c>
      <c r="O46" s="5">
        <v>0</v>
      </c>
      <c r="P46" s="5">
        <v>0</v>
      </c>
      <c r="Q46" s="5">
        <v>1</v>
      </c>
      <c r="R46" s="5">
        <v>328</v>
      </c>
      <c r="S46" s="5">
        <v>147</v>
      </c>
      <c r="T46" s="5">
        <v>13</v>
      </c>
      <c r="U46" s="5">
        <v>72</v>
      </c>
      <c r="V46" s="5">
        <v>7</v>
      </c>
      <c r="W46" s="5">
        <v>43</v>
      </c>
      <c r="X46" s="5">
        <v>12</v>
      </c>
      <c r="Y46" s="5">
        <v>30331</v>
      </c>
      <c r="Z46" s="5">
        <v>6503</v>
      </c>
      <c r="AA46" s="49">
        <v>23828</v>
      </c>
    </row>
    <row r="47" spans="1:27" ht="12" customHeight="1">
      <c r="A47" s="109" t="s">
        <v>42</v>
      </c>
      <c r="B47" s="5">
        <v>19</v>
      </c>
      <c r="C47" s="5">
        <v>16</v>
      </c>
      <c r="D47" s="5">
        <v>3</v>
      </c>
      <c r="E47" s="5">
        <v>6</v>
      </c>
      <c r="F47" s="5">
        <v>9</v>
      </c>
      <c r="G47" s="5">
        <v>0</v>
      </c>
      <c r="H47" s="5">
        <v>0</v>
      </c>
      <c r="I47" s="5">
        <v>1</v>
      </c>
      <c r="J47" s="5">
        <v>25</v>
      </c>
      <c r="K47" s="5">
        <v>25</v>
      </c>
      <c r="L47" s="5">
        <v>0</v>
      </c>
      <c r="M47" s="5">
        <v>2</v>
      </c>
      <c r="N47" s="5">
        <v>20</v>
      </c>
      <c r="O47" s="5">
        <v>0</v>
      </c>
      <c r="P47" s="5">
        <v>0</v>
      </c>
      <c r="Q47" s="5">
        <v>3</v>
      </c>
      <c r="R47" s="5">
        <v>336</v>
      </c>
      <c r="S47" s="5">
        <v>201</v>
      </c>
      <c r="T47" s="5">
        <v>7</v>
      </c>
      <c r="U47" s="5">
        <v>80</v>
      </c>
      <c r="V47" s="5">
        <v>5</v>
      </c>
      <c r="W47" s="5">
        <v>101</v>
      </c>
      <c r="X47" s="5">
        <v>8</v>
      </c>
      <c r="Y47" s="5">
        <v>33772</v>
      </c>
      <c r="Z47" s="5">
        <v>8042</v>
      </c>
      <c r="AA47" s="49">
        <v>25730</v>
      </c>
    </row>
    <row r="48" spans="1:27" ht="12" customHeight="1">
      <c r="A48" s="109" t="s">
        <v>43</v>
      </c>
      <c r="B48" s="5">
        <v>13</v>
      </c>
      <c r="C48" s="5">
        <v>9</v>
      </c>
      <c r="D48" s="5">
        <v>4</v>
      </c>
      <c r="E48" s="5">
        <v>3</v>
      </c>
      <c r="F48" s="5">
        <v>6</v>
      </c>
      <c r="G48" s="5">
        <v>0</v>
      </c>
      <c r="H48" s="5">
        <v>0</v>
      </c>
      <c r="I48" s="5">
        <v>0</v>
      </c>
      <c r="J48" s="5">
        <v>21</v>
      </c>
      <c r="K48" s="5">
        <v>21</v>
      </c>
      <c r="L48" s="5">
        <v>0</v>
      </c>
      <c r="M48" s="5">
        <v>11</v>
      </c>
      <c r="N48" s="5">
        <v>7</v>
      </c>
      <c r="O48" s="5">
        <v>0</v>
      </c>
      <c r="P48" s="5">
        <v>0</v>
      </c>
      <c r="Q48" s="5">
        <v>3</v>
      </c>
      <c r="R48" s="5">
        <v>300</v>
      </c>
      <c r="S48" s="5">
        <v>138</v>
      </c>
      <c r="T48" s="5">
        <v>11</v>
      </c>
      <c r="U48" s="5">
        <v>70</v>
      </c>
      <c r="V48" s="5">
        <v>8</v>
      </c>
      <c r="W48" s="5">
        <v>40</v>
      </c>
      <c r="X48" s="5">
        <v>9</v>
      </c>
      <c r="Y48" s="5">
        <v>39861</v>
      </c>
      <c r="Z48" s="5">
        <v>8564</v>
      </c>
      <c r="AA48" s="49">
        <v>31297</v>
      </c>
    </row>
    <row r="49" spans="1:27" ht="11.25" customHeight="1">
      <c r="A49" s="126" t="s">
        <v>543</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row>
    <row r="50" spans="1:27" ht="12">
      <c r="A50" s="89" t="s">
        <v>53</v>
      </c>
      <c r="B50" s="90"/>
      <c r="C50" s="90"/>
      <c r="D50" s="90"/>
      <c r="E50" s="90"/>
      <c r="F50" s="90"/>
      <c r="G50" s="90"/>
      <c r="H50" s="91"/>
      <c r="I50" s="91"/>
      <c r="J50" s="90"/>
      <c r="K50" s="90"/>
      <c r="L50" s="90"/>
      <c r="M50" s="90"/>
      <c r="N50" s="90"/>
      <c r="O50" s="90"/>
      <c r="P50" s="91"/>
      <c r="Q50" s="91"/>
      <c r="R50" s="91"/>
      <c r="S50" s="91"/>
      <c r="T50" s="90"/>
      <c r="U50" s="90"/>
      <c r="V50" s="90"/>
      <c r="W50" s="91"/>
      <c r="X50" s="91"/>
      <c r="Y50" s="91"/>
      <c r="Z50" s="90"/>
      <c r="AA50" s="90"/>
    </row>
    <row r="51" spans="1:27" ht="46.5" customHeight="1">
      <c r="A51" s="127" t="s">
        <v>544</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row>
    <row r="52" spans="1:27" ht="49.5" customHeight="1">
      <c r="A52" s="129" t="s">
        <v>475</v>
      </c>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row>
    <row r="53" spans="1:22" s="90" customFormat="1" ht="12">
      <c r="A53" s="93" t="s">
        <v>545</v>
      </c>
      <c r="B53" s="94">
        <v>45412</v>
      </c>
      <c r="C53" s="83"/>
      <c r="D53" s="83"/>
      <c r="E53" s="83"/>
      <c r="F53" s="83"/>
      <c r="G53" s="83"/>
      <c r="H53" s="83"/>
      <c r="I53" s="83"/>
      <c r="J53" s="83"/>
      <c r="K53" s="83"/>
      <c r="L53" s="83"/>
      <c r="M53" s="83"/>
      <c r="N53" s="83"/>
      <c r="O53" s="83"/>
      <c r="P53" s="83"/>
      <c r="Q53" s="83"/>
      <c r="R53" s="83"/>
      <c r="S53" s="83"/>
      <c r="T53" s="83"/>
      <c r="U53" s="83"/>
      <c r="V53" s="83"/>
    </row>
  </sheetData>
  <sheetProtection/>
  <mergeCells count="33">
    <mergeCell ref="A1:AA1"/>
    <mergeCell ref="A2:A5"/>
    <mergeCell ref="B2:I2"/>
    <mergeCell ref="S2:X2"/>
    <mergeCell ref="Y2:AA2"/>
    <mergeCell ref="H3:H4"/>
    <mergeCell ref="I3:I4"/>
    <mergeCell ref="D3:D4"/>
    <mergeCell ref="E3:E4"/>
    <mergeCell ref="F3:F4"/>
    <mergeCell ref="A49:AA49"/>
    <mergeCell ref="A51:AA51"/>
    <mergeCell ref="A52:AA52"/>
    <mergeCell ref="J2:Q2"/>
    <mergeCell ref="J3:J4"/>
    <mergeCell ref="B3:B4"/>
    <mergeCell ref="L3:L4"/>
    <mergeCell ref="M3:M4"/>
    <mergeCell ref="N3:N4"/>
    <mergeCell ref="O3:O4"/>
    <mergeCell ref="G3:G4"/>
    <mergeCell ref="P3:P4"/>
    <mergeCell ref="Q3:Q4"/>
    <mergeCell ref="R2:R4"/>
    <mergeCell ref="S3:S4"/>
    <mergeCell ref="T3:T4"/>
    <mergeCell ref="AA3:AA4"/>
    <mergeCell ref="U3:U4"/>
    <mergeCell ref="V3:V4"/>
    <mergeCell ref="W3:W4"/>
    <mergeCell ref="X3:X4"/>
    <mergeCell ref="Y3:Y4"/>
    <mergeCell ref="Z3:Z4"/>
  </mergeCells>
  <printOptions/>
  <pageMargins left="0.75" right="0.75" top="1" bottom="1" header="0.5" footer="0.5"/>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V1"/>
    </sheetView>
  </sheetViews>
  <sheetFormatPr defaultColWidth="9.33203125" defaultRowHeight="12"/>
  <cols>
    <col min="1" max="1" width="26.16015625" style="8" customWidth="1"/>
    <col min="2" max="12" width="9.83203125" style="0" customWidth="1"/>
    <col min="13" max="13" width="11.5" style="0" customWidth="1"/>
    <col min="14" max="16" width="9.83203125" style="0" customWidth="1"/>
    <col min="17" max="17" width="11.33203125" style="0" customWidth="1"/>
    <col min="18" max="18" width="9.83203125" style="0" customWidth="1"/>
    <col min="19" max="19" width="8.5" style="0" customWidth="1"/>
    <col min="20" max="20" width="11.33203125" style="0" customWidth="1"/>
    <col min="21" max="21" width="8" style="0" customWidth="1"/>
    <col min="22" max="22" width="11.66015625" style="0" customWidth="1"/>
    <col min="23" max="26" width="7.33203125" style="26" customWidth="1"/>
    <col min="27" max="16384" width="9.33203125" style="26" customWidth="1"/>
  </cols>
  <sheetData>
    <row r="1" spans="1:22" ht="16.5" customHeight="1">
      <c r="A1" s="137" t="s">
        <v>468</v>
      </c>
      <c r="B1" s="137"/>
      <c r="C1" s="137"/>
      <c r="D1" s="137"/>
      <c r="E1" s="137"/>
      <c r="F1" s="137"/>
      <c r="G1" s="137"/>
      <c r="H1" s="137"/>
      <c r="I1" s="137"/>
      <c r="J1" s="137"/>
      <c r="K1" s="137"/>
      <c r="L1" s="137"/>
      <c r="M1" s="137"/>
      <c r="N1" s="137"/>
      <c r="O1" s="137"/>
      <c r="P1" s="137"/>
      <c r="Q1" s="137"/>
      <c r="R1" s="137"/>
      <c r="S1" s="137"/>
      <c r="T1" s="137"/>
      <c r="U1" s="137"/>
      <c r="V1" s="137"/>
    </row>
    <row r="2" spans="1:22" ht="12.75" customHeight="1">
      <c r="A2" s="27" t="s">
        <v>478</v>
      </c>
      <c r="B2" s="28"/>
      <c r="C2" s="28"/>
      <c r="D2" s="28"/>
      <c r="E2" s="28"/>
      <c r="F2" s="28"/>
      <c r="G2" s="28"/>
      <c r="H2" s="28"/>
      <c r="I2" s="28"/>
      <c r="J2" s="28"/>
      <c r="K2" s="28"/>
      <c r="L2" s="28"/>
      <c r="M2" s="28"/>
      <c r="N2" s="28"/>
      <c r="O2" s="26"/>
      <c r="P2" s="26"/>
      <c r="Q2" s="26"/>
      <c r="R2" s="26"/>
      <c r="S2" s="26"/>
      <c r="T2" s="26"/>
      <c r="U2" s="26"/>
      <c r="V2" s="26"/>
    </row>
    <row r="3" spans="1:22" ht="12" customHeight="1">
      <c r="A3" s="138" t="s">
        <v>73</v>
      </c>
      <c r="B3" s="123" t="s">
        <v>1</v>
      </c>
      <c r="C3" s="148" t="s">
        <v>2</v>
      </c>
      <c r="D3" s="141" t="s">
        <v>191</v>
      </c>
      <c r="E3" s="141"/>
      <c r="F3" s="141"/>
      <c r="G3" s="141"/>
      <c r="H3" s="141"/>
      <c r="I3" s="141"/>
      <c r="J3" s="141"/>
      <c r="K3" s="141"/>
      <c r="L3" s="141"/>
      <c r="M3" s="141" t="s">
        <v>299</v>
      </c>
      <c r="N3" s="141" t="s">
        <v>466</v>
      </c>
      <c r="O3" s="141"/>
      <c r="P3" s="141"/>
      <c r="Q3" s="141"/>
      <c r="R3" s="141"/>
      <c r="S3" s="141"/>
      <c r="T3" s="141" t="s">
        <v>71</v>
      </c>
      <c r="U3" s="141"/>
      <c r="V3" s="142"/>
    </row>
    <row r="4" spans="1:22" ht="23.25" customHeight="1">
      <c r="A4" s="139"/>
      <c r="B4" s="147"/>
      <c r="C4" s="147"/>
      <c r="D4" s="22" t="s">
        <v>3</v>
      </c>
      <c r="E4" s="22" t="s">
        <v>472</v>
      </c>
      <c r="F4" s="22" t="s">
        <v>337</v>
      </c>
      <c r="G4" s="22" t="s">
        <v>4</v>
      </c>
      <c r="H4" s="23" t="s">
        <v>5</v>
      </c>
      <c r="I4" s="22" t="s">
        <v>6</v>
      </c>
      <c r="J4" s="22" t="s">
        <v>7</v>
      </c>
      <c r="K4" s="22" t="s">
        <v>8</v>
      </c>
      <c r="L4" s="22" t="s">
        <v>9</v>
      </c>
      <c r="M4" s="123"/>
      <c r="N4" s="22" t="s">
        <v>10</v>
      </c>
      <c r="O4" s="22" t="s">
        <v>11</v>
      </c>
      <c r="P4" s="22" t="s">
        <v>12</v>
      </c>
      <c r="Q4" s="23" t="s">
        <v>13</v>
      </c>
      <c r="R4" s="22" t="s">
        <v>14</v>
      </c>
      <c r="S4" s="22" t="s">
        <v>15</v>
      </c>
      <c r="T4" s="22" t="s">
        <v>3</v>
      </c>
      <c r="U4" s="22" t="s">
        <v>16</v>
      </c>
      <c r="V4" s="44" t="s">
        <v>17</v>
      </c>
    </row>
    <row r="5" spans="1:22" ht="36" customHeight="1">
      <c r="A5" s="140"/>
      <c r="B5" s="24" t="s">
        <v>189</v>
      </c>
      <c r="C5" s="24" t="s">
        <v>190</v>
      </c>
      <c r="D5" s="24" t="s">
        <v>55</v>
      </c>
      <c r="E5" s="24" t="s">
        <v>473</v>
      </c>
      <c r="F5" s="24" t="s">
        <v>56</v>
      </c>
      <c r="G5" s="24" t="s">
        <v>57</v>
      </c>
      <c r="H5" s="24" t="s">
        <v>58</v>
      </c>
      <c r="I5" s="24" t="s">
        <v>59</v>
      </c>
      <c r="J5" s="24" t="s">
        <v>67</v>
      </c>
      <c r="K5" s="24" t="s">
        <v>60</v>
      </c>
      <c r="L5" s="24" t="s">
        <v>68</v>
      </c>
      <c r="M5" s="24" t="s">
        <v>467</v>
      </c>
      <c r="N5" s="24" t="s">
        <v>55</v>
      </c>
      <c r="O5" s="24" t="s">
        <v>62</v>
      </c>
      <c r="P5" s="24" t="s">
        <v>63</v>
      </c>
      <c r="Q5" s="24" t="s">
        <v>69</v>
      </c>
      <c r="R5" s="24" t="s">
        <v>70</v>
      </c>
      <c r="S5" s="24" t="s">
        <v>60</v>
      </c>
      <c r="T5" s="24" t="s">
        <v>55</v>
      </c>
      <c r="U5" s="24" t="s">
        <v>64</v>
      </c>
      <c r="V5" s="45" t="s">
        <v>60</v>
      </c>
    </row>
    <row r="6" spans="1:22" s="40" customFormat="1" ht="12" customHeight="1">
      <c r="A6" s="29" t="s">
        <v>387</v>
      </c>
      <c r="B6" s="29">
        <v>178</v>
      </c>
      <c r="C6" s="29">
        <v>302</v>
      </c>
      <c r="D6" s="29">
        <v>480</v>
      </c>
      <c r="E6" s="29">
        <v>50</v>
      </c>
      <c r="F6" s="29">
        <v>222</v>
      </c>
      <c r="G6" s="29">
        <v>174</v>
      </c>
      <c r="H6" s="29">
        <v>2</v>
      </c>
      <c r="I6" s="29">
        <v>6</v>
      </c>
      <c r="J6" s="29">
        <v>0</v>
      </c>
      <c r="K6" s="29">
        <v>24</v>
      </c>
      <c r="L6" s="29">
        <v>2</v>
      </c>
      <c r="M6" s="29">
        <v>5614</v>
      </c>
      <c r="N6" s="29">
        <v>2060</v>
      </c>
      <c r="O6" s="29">
        <v>138</v>
      </c>
      <c r="P6" s="29">
        <v>1170</v>
      </c>
      <c r="Q6" s="29">
        <v>37</v>
      </c>
      <c r="R6" s="29">
        <v>516</v>
      </c>
      <c r="S6" s="29">
        <v>199</v>
      </c>
      <c r="T6" s="29">
        <v>691284</v>
      </c>
      <c r="U6" s="29">
        <v>203251</v>
      </c>
      <c r="V6" s="29">
        <v>488033</v>
      </c>
    </row>
    <row r="7" spans="1:22" s="40" customFormat="1" ht="12" customHeight="1">
      <c r="A7" s="29" t="s">
        <v>388</v>
      </c>
      <c r="B7" s="29">
        <v>34</v>
      </c>
      <c r="C7" s="29">
        <v>21</v>
      </c>
      <c r="D7" s="29">
        <v>55</v>
      </c>
      <c r="E7" s="29">
        <v>10</v>
      </c>
      <c r="F7" s="29">
        <v>21</v>
      </c>
      <c r="G7" s="29">
        <v>22</v>
      </c>
      <c r="H7" s="29">
        <v>1</v>
      </c>
      <c r="I7" s="29">
        <v>1</v>
      </c>
      <c r="J7" s="29">
        <v>0</v>
      </c>
      <c r="K7" s="29">
        <v>0</v>
      </c>
      <c r="L7" s="29">
        <v>0</v>
      </c>
      <c r="M7" s="29">
        <v>1646</v>
      </c>
      <c r="N7" s="29">
        <v>286</v>
      </c>
      <c r="O7" s="29">
        <v>8</v>
      </c>
      <c r="P7" s="29">
        <v>174</v>
      </c>
      <c r="Q7" s="29">
        <v>1</v>
      </c>
      <c r="R7" s="29">
        <v>94</v>
      </c>
      <c r="S7" s="29">
        <v>9</v>
      </c>
      <c r="T7" s="29">
        <v>33151</v>
      </c>
      <c r="U7" s="29">
        <v>10765</v>
      </c>
      <c r="V7" s="29">
        <v>22386</v>
      </c>
    </row>
    <row r="8" spans="1:22" s="68" customFormat="1" ht="12" customHeight="1">
      <c r="A8" s="29" t="s">
        <v>74</v>
      </c>
      <c r="B8" s="70">
        <v>22</v>
      </c>
      <c r="C8" s="70">
        <v>29</v>
      </c>
      <c r="D8" s="70">
        <v>51</v>
      </c>
      <c r="E8" s="70">
        <v>8</v>
      </c>
      <c r="F8" s="70">
        <v>15</v>
      </c>
      <c r="G8" s="70">
        <v>23</v>
      </c>
      <c r="H8" s="70">
        <v>0</v>
      </c>
      <c r="I8" s="70">
        <v>0</v>
      </c>
      <c r="J8" s="70">
        <v>0</v>
      </c>
      <c r="K8" s="70">
        <v>5</v>
      </c>
      <c r="L8" s="70">
        <v>0</v>
      </c>
      <c r="M8" s="70">
        <v>326</v>
      </c>
      <c r="N8" s="70">
        <v>177</v>
      </c>
      <c r="O8" s="70">
        <v>14</v>
      </c>
      <c r="P8" s="70">
        <v>99</v>
      </c>
      <c r="Q8" s="70">
        <v>5</v>
      </c>
      <c r="R8" s="70">
        <v>56</v>
      </c>
      <c r="S8" s="70">
        <v>3</v>
      </c>
      <c r="T8" s="70">
        <v>20977</v>
      </c>
      <c r="U8" s="70">
        <v>6635</v>
      </c>
      <c r="V8" s="70">
        <v>14342</v>
      </c>
    </row>
    <row r="9" spans="1:22" s="68" customFormat="1" ht="12" customHeight="1">
      <c r="A9" s="29" t="s">
        <v>470</v>
      </c>
      <c r="B9" s="70">
        <v>21</v>
      </c>
      <c r="C9" s="70">
        <v>34</v>
      </c>
      <c r="D9" s="70">
        <v>55</v>
      </c>
      <c r="E9" s="70">
        <v>0</v>
      </c>
      <c r="F9" s="70">
        <v>32</v>
      </c>
      <c r="G9" s="70">
        <v>20</v>
      </c>
      <c r="H9" s="70">
        <v>1</v>
      </c>
      <c r="I9" s="70">
        <v>0</v>
      </c>
      <c r="J9" s="70">
        <v>0</v>
      </c>
      <c r="K9" s="70">
        <v>2</v>
      </c>
      <c r="L9" s="70">
        <v>0</v>
      </c>
      <c r="M9" s="70">
        <v>794</v>
      </c>
      <c r="N9" s="70">
        <v>260</v>
      </c>
      <c r="O9" s="70">
        <v>30</v>
      </c>
      <c r="P9" s="70">
        <v>132</v>
      </c>
      <c r="Q9" s="70">
        <v>2</v>
      </c>
      <c r="R9" s="70">
        <v>81</v>
      </c>
      <c r="S9" s="70">
        <v>15</v>
      </c>
      <c r="T9" s="70">
        <v>156182</v>
      </c>
      <c r="U9" s="70">
        <v>24756</v>
      </c>
      <c r="V9" s="70">
        <v>131426</v>
      </c>
    </row>
    <row r="10" spans="1:22" s="68" customFormat="1" ht="12" customHeight="1">
      <c r="A10" s="29" t="s">
        <v>389</v>
      </c>
      <c r="B10" s="70">
        <v>22</v>
      </c>
      <c r="C10" s="70">
        <v>53</v>
      </c>
      <c r="D10" s="70">
        <v>75</v>
      </c>
      <c r="E10" s="70">
        <v>9</v>
      </c>
      <c r="F10" s="70">
        <v>38</v>
      </c>
      <c r="G10" s="70">
        <v>24</v>
      </c>
      <c r="H10" s="70">
        <v>0</v>
      </c>
      <c r="I10" s="70">
        <v>4</v>
      </c>
      <c r="J10" s="70">
        <v>0</v>
      </c>
      <c r="K10" s="70">
        <v>0</v>
      </c>
      <c r="L10" s="70">
        <v>0</v>
      </c>
      <c r="M10" s="70">
        <v>163</v>
      </c>
      <c r="N10" s="70">
        <v>450</v>
      </c>
      <c r="O10" s="70">
        <v>19</v>
      </c>
      <c r="P10" s="70">
        <v>176</v>
      </c>
      <c r="Q10" s="70">
        <v>4</v>
      </c>
      <c r="R10" s="70">
        <v>108</v>
      </c>
      <c r="S10" s="70">
        <v>143</v>
      </c>
      <c r="T10" s="70">
        <v>52551</v>
      </c>
      <c r="U10" s="70">
        <v>19178</v>
      </c>
      <c r="V10" s="70">
        <v>33373</v>
      </c>
    </row>
    <row r="11" spans="1:22" s="68" customFormat="1" ht="12" customHeight="1">
      <c r="A11" s="29" t="s">
        <v>390</v>
      </c>
      <c r="B11" s="70">
        <v>8</v>
      </c>
      <c r="C11" s="70">
        <v>10</v>
      </c>
      <c r="D11" s="70">
        <v>18</v>
      </c>
      <c r="E11" s="70">
        <v>1</v>
      </c>
      <c r="F11" s="70">
        <v>10</v>
      </c>
      <c r="G11" s="70">
        <v>7</v>
      </c>
      <c r="H11" s="70">
        <v>0</v>
      </c>
      <c r="I11" s="70">
        <v>0</v>
      </c>
      <c r="J11" s="70">
        <v>0</v>
      </c>
      <c r="K11" s="70">
        <v>0</v>
      </c>
      <c r="L11" s="70">
        <v>0</v>
      </c>
      <c r="M11" s="70">
        <v>608</v>
      </c>
      <c r="N11" s="70">
        <v>171</v>
      </c>
      <c r="O11" s="70">
        <v>11</v>
      </c>
      <c r="P11" s="70">
        <v>110</v>
      </c>
      <c r="Q11" s="70">
        <v>9</v>
      </c>
      <c r="R11" s="70">
        <v>34</v>
      </c>
      <c r="S11" s="70">
        <v>7</v>
      </c>
      <c r="T11" s="70">
        <v>26258</v>
      </c>
      <c r="U11" s="70">
        <v>150</v>
      </c>
      <c r="V11" s="70">
        <v>26108</v>
      </c>
    </row>
    <row r="12" spans="1:22" s="68" customFormat="1" ht="12" customHeight="1">
      <c r="A12" s="29" t="s">
        <v>75</v>
      </c>
      <c r="B12" s="70">
        <v>18</v>
      </c>
      <c r="C12" s="70">
        <v>12</v>
      </c>
      <c r="D12" s="70">
        <v>30</v>
      </c>
      <c r="E12" s="70">
        <v>6</v>
      </c>
      <c r="F12" s="70">
        <v>10</v>
      </c>
      <c r="G12" s="70">
        <v>13</v>
      </c>
      <c r="H12" s="70">
        <v>0</v>
      </c>
      <c r="I12" s="70">
        <v>0</v>
      </c>
      <c r="J12" s="70">
        <v>0</v>
      </c>
      <c r="K12" s="70">
        <v>1</v>
      </c>
      <c r="L12" s="70">
        <v>0</v>
      </c>
      <c r="M12" s="70">
        <v>1026</v>
      </c>
      <c r="N12" s="70">
        <v>160</v>
      </c>
      <c r="O12" s="70">
        <v>2</v>
      </c>
      <c r="P12" s="70">
        <v>138</v>
      </c>
      <c r="Q12" s="70">
        <v>2</v>
      </c>
      <c r="R12" s="70">
        <v>18</v>
      </c>
      <c r="S12" s="70">
        <v>0</v>
      </c>
      <c r="T12" s="70">
        <v>2702</v>
      </c>
      <c r="U12" s="70">
        <v>1092</v>
      </c>
      <c r="V12" s="70">
        <v>1610</v>
      </c>
    </row>
    <row r="13" spans="1:22" s="68" customFormat="1" ht="12" customHeight="1">
      <c r="A13" s="29" t="s">
        <v>391</v>
      </c>
      <c r="B13" s="70">
        <v>53</v>
      </c>
      <c r="C13" s="70">
        <v>134</v>
      </c>
      <c r="D13" s="70">
        <v>187</v>
      </c>
      <c r="E13" s="70">
        <v>15</v>
      </c>
      <c r="F13" s="70">
        <v>89</v>
      </c>
      <c r="G13" s="70">
        <v>65</v>
      </c>
      <c r="H13" s="70">
        <v>0</v>
      </c>
      <c r="I13" s="70">
        <v>1</v>
      </c>
      <c r="J13" s="70">
        <v>0</v>
      </c>
      <c r="K13" s="70">
        <v>15</v>
      </c>
      <c r="L13" s="70">
        <v>2</v>
      </c>
      <c r="M13" s="70">
        <v>1032</v>
      </c>
      <c r="N13" s="70">
        <v>547</v>
      </c>
      <c r="O13" s="70">
        <v>53</v>
      </c>
      <c r="P13" s="70">
        <v>334</v>
      </c>
      <c r="Q13" s="70">
        <v>14</v>
      </c>
      <c r="R13" s="70">
        <v>125</v>
      </c>
      <c r="S13" s="70">
        <v>21</v>
      </c>
      <c r="T13" s="70">
        <v>343053</v>
      </c>
      <c r="U13" s="70">
        <v>136155</v>
      </c>
      <c r="V13" s="70">
        <v>206898</v>
      </c>
    </row>
    <row r="14" spans="1:22" s="68" customFormat="1" ht="12" customHeight="1">
      <c r="A14" s="32" t="s">
        <v>392</v>
      </c>
      <c r="B14" s="32">
        <v>4</v>
      </c>
      <c r="C14" s="32">
        <v>5</v>
      </c>
      <c r="D14" s="32">
        <v>9</v>
      </c>
      <c r="E14" s="32">
        <v>1</v>
      </c>
      <c r="F14" s="32">
        <v>2</v>
      </c>
      <c r="G14" s="32">
        <v>5</v>
      </c>
      <c r="H14" s="32">
        <v>0</v>
      </c>
      <c r="I14" s="32">
        <v>0</v>
      </c>
      <c r="J14" s="32">
        <v>0</v>
      </c>
      <c r="K14" s="32">
        <v>1</v>
      </c>
      <c r="L14" s="32">
        <v>0</v>
      </c>
      <c r="M14" s="32">
        <v>47</v>
      </c>
      <c r="N14" s="32">
        <v>17</v>
      </c>
      <c r="O14" s="32">
        <v>1</v>
      </c>
      <c r="P14" s="32">
        <v>11</v>
      </c>
      <c r="Q14" s="32">
        <v>0</v>
      </c>
      <c r="R14" s="32">
        <v>4</v>
      </c>
      <c r="S14" s="32">
        <v>1</v>
      </c>
      <c r="T14" s="32">
        <v>9930</v>
      </c>
      <c r="U14" s="32">
        <v>3754</v>
      </c>
      <c r="V14" s="32">
        <v>6176</v>
      </c>
    </row>
    <row r="15" spans="1:22" s="68" customFormat="1" ht="12" customHeight="1">
      <c r="A15" s="32" t="s">
        <v>394</v>
      </c>
      <c r="B15" s="32">
        <v>3</v>
      </c>
      <c r="C15" s="32">
        <v>8</v>
      </c>
      <c r="D15" s="32">
        <v>11</v>
      </c>
      <c r="E15" s="32">
        <v>2</v>
      </c>
      <c r="F15" s="32">
        <v>4</v>
      </c>
      <c r="G15" s="32">
        <v>3</v>
      </c>
      <c r="H15" s="32">
        <v>0</v>
      </c>
      <c r="I15" s="32">
        <v>0</v>
      </c>
      <c r="J15" s="32">
        <v>0</v>
      </c>
      <c r="K15" s="32">
        <v>2</v>
      </c>
      <c r="L15" s="32">
        <v>0</v>
      </c>
      <c r="M15" s="32">
        <v>31</v>
      </c>
      <c r="N15" s="32">
        <v>73</v>
      </c>
      <c r="O15" s="32">
        <v>7</v>
      </c>
      <c r="P15" s="32">
        <v>41</v>
      </c>
      <c r="Q15" s="32">
        <v>0</v>
      </c>
      <c r="R15" s="32">
        <v>20</v>
      </c>
      <c r="S15" s="32">
        <v>5</v>
      </c>
      <c r="T15" s="32">
        <v>112466</v>
      </c>
      <c r="U15" s="32">
        <v>69414</v>
      </c>
      <c r="V15" s="32">
        <v>43052</v>
      </c>
    </row>
    <row r="16" spans="1:22" s="68" customFormat="1" ht="12" customHeight="1">
      <c r="A16" s="32" t="s">
        <v>395</v>
      </c>
      <c r="B16" s="76">
        <v>6</v>
      </c>
      <c r="C16" s="32">
        <v>3</v>
      </c>
      <c r="D16" s="32">
        <v>9</v>
      </c>
      <c r="E16" s="32">
        <v>0</v>
      </c>
      <c r="F16" s="32">
        <v>5</v>
      </c>
      <c r="G16" s="32">
        <v>2</v>
      </c>
      <c r="H16" s="32">
        <v>0</v>
      </c>
      <c r="I16" s="32">
        <v>0</v>
      </c>
      <c r="J16" s="32">
        <v>0</v>
      </c>
      <c r="K16" s="32">
        <v>0</v>
      </c>
      <c r="L16" s="32">
        <v>2</v>
      </c>
      <c r="M16" s="32">
        <v>93</v>
      </c>
      <c r="N16" s="32">
        <v>27</v>
      </c>
      <c r="O16" s="32">
        <v>1</v>
      </c>
      <c r="P16" s="32">
        <v>20</v>
      </c>
      <c r="Q16" s="32">
        <v>0</v>
      </c>
      <c r="R16" s="32">
        <v>4</v>
      </c>
      <c r="S16" s="32">
        <v>2</v>
      </c>
      <c r="T16" s="32">
        <v>33297</v>
      </c>
      <c r="U16" s="32">
        <v>10682</v>
      </c>
      <c r="V16" s="32">
        <v>22615</v>
      </c>
    </row>
    <row r="17" spans="1:22" s="68" customFormat="1" ht="12" customHeight="1">
      <c r="A17" s="32" t="s">
        <v>396</v>
      </c>
      <c r="B17" s="32">
        <v>10</v>
      </c>
      <c r="C17" s="32">
        <v>38</v>
      </c>
      <c r="D17" s="32">
        <v>48</v>
      </c>
      <c r="E17" s="32">
        <v>3</v>
      </c>
      <c r="F17" s="32">
        <v>19</v>
      </c>
      <c r="G17" s="32">
        <v>17</v>
      </c>
      <c r="H17" s="32">
        <v>0</v>
      </c>
      <c r="I17" s="32">
        <v>0</v>
      </c>
      <c r="J17" s="32">
        <v>0</v>
      </c>
      <c r="K17" s="32">
        <v>9</v>
      </c>
      <c r="L17" s="32">
        <v>0</v>
      </c>
      <c r="M17" s="32">
        <v>226</v>
      </c>
      <c r="N17" s="32">
        <v>105</v>
      </c>
      <c r="O17" s="32">
        <v>14</v>
      </c>
      <c r="P17" s="32">
        <v>66</v>
      </c>
      <c r="Q17" s="32">
        <v>1</v>
      </c>
      <c r="R17" s="32">
        <v>23</v>
      </c>
      <c r="S17" s="32">
        <v>1</v>
      </c>
      <c r="T17" s="32">
        <v>35987</v>
      </c>
      <c r="U17" s="32">
        <v>14401</v>
      </c>
      <c r="V17" s="32">
        <v>21586</v>
      </c>
    </row>
    <row r="18" spans="1:22" s="68" customFormat="1" ht="12" customHeight="1">
      <c r="A18" s="32" t="s">
        <v>397</v>
      </c>
      <c r="B18" s="32">
        <v>2</v>
      </c>
      <c r="C18" s="32">
        <v>3</v>
      </c>
      <c r="D18" s="32">
        <v>5</v>
      </c>
      <c r="E18" s="32">
        <v>2</v>
      </c>
      <c r="F18" s="32">
        <v>2</v>
      </c>
      <c r="G18" s="32">
        <v>1</v>
      </c>
      <c r="H18" s="32">
        <v>0</v>
      </c>
      <c r="I18" s="32">
        <v>0</v>
      </c>
      <c r="J18" s="32">
        <v>0</v>
      </c>
      <c r="K18" s="32">
        <v>0</v>
      </c>
      <c r="L18" s="32">
        <v>0</v>
      </c>
      <c r="M18" s="32">
        <v>22</v>
      </c>
      <c r="N18" s="32">
        <v>34</v>
      </c>
      <c r="O18" s="32">
        <v>4</v>
      </c>
      <c r="P18" s="32">
        <v>16</v>
      </c>
      <c r="Q18" s="32">
        <v>1</v>
      </c>
      <c r="R18" s="32">
        <v>10</v>
      </c>
      <c r="S18" s="32">
        <v>3</v>
      </c>
      <c r="T18" s="32">
        <v>21332</v>
      </c>
      <c r="U18" s="32">
        <v>8362</v>
      </c>
      <c r="V18" s="32">
        <v>12970</v>
      </c>
    </row>
    <row r="19" spans="1:22" s="68" customFormat="1" ht="12" customHeight="1">
      <c r="A19" s="32" t="s">
        <v>398</v>
      </c>
      <c r="B19" s="32">
        <v>5</v>
      </c>
      <c r="C19" s="32">
        <v>33</v>
      </c>
      <c r="D19" s="32">
        <v>38</v>
      </c>
      <c r="E19" s="32">
        <v>2</v>
      </c>
      <c r="F19" s="32">
        <v>19</v>
      </c>
      <c r="G19" s="32">
        <v>16</v>
      </c>
      <c r="H19" s="32">
        <v>0</v>
      </c>
      <c r="I19" s="32">
        <v>1</v>
      </c>
      <c r="J19" s="32">
        <v>0</v>
      </c>
      <c r="K19" s="32">
        <v>0</v>
      </c>
      <c r="L19" s="32">
        <v>0</v>
      </c>
      <c r="M19" s="32">
        <v>106</v>
      </c>
      <c r="N19" s="32">
        <v>63</v>
      </c>
      <c r="O19" s="32">
        <v>2</v>
      </c>
      <c r="P19" s="32">
        <v>42</v>
      </c>
      <c r="Q19" s="32">
        <v>3</v>
      </c>
      <c r="R19" s="32">
        <v>15</v>
      </c>
      <c r="S19" s="32">
        <v>1</v>
      </c>
      <c r="T19" s="32">
        <v>22144</v>
      </c>
      <c r="U19" s="32">
        <v>6902</v>
      </c>
      <c r="V19" s="32">
        <v>15242</v>
      </c>
    </row>
    <row r="20" spans="1:22" s="68" customFormat="1" ht="12" customHeight="1">
      <c r="A20" s="32" t="s">
        <v>399</v>
      </c>
      <c r="B20" s="32">
        <v>3</v>
      </c>
      <c r="C20" s="32">
        <v>2</v>
      </c>
      <c r="D20" s="32">
        <v>5</v>
      </c>
      <c r="E20" s="32">
        <v>2</v>
      </c>
      <c r="F20" s="32">
        <v>2</v>
      </c>
      <c r="G20" s="32">
        <v>1</v>
      </c>
      <c r="H20" s="32">
        <v>0</v>
      </c>
      <c r="I20" s="32">
        <v>0</v>
      </c>
      <c r="J20" s="32">
        <v>0</v>
      </c>
      <c r="K20" s="32">
        <v>0</v>
      </c>
      <c r="L20" s="32">
        <v>0</v>
      </c>
      <c r="M20" s="32">
        <v>59</v>
      </c>
      <c r="N20" s="32">
        <v>38</v>
      </c>
      <c r="O20" s="32">
        <v>8</v>
      </c>
      <c r="P20" s="32">
        <v>24</v>
      </c>
      <c r="Q20" s="32">
        <v>1</v>
      </c>
      <c r="R20" s="32">
        <v>4</v>
      </c>
      <c r="S20" s="32">
        <v>1</v>
      </c>
      <c r="T20" s="32">
        <v>13022</v>
      </c>
      <c r="U20" s="32">
        <v>8336</v>
      </c>
      <c r="V20" s="32">
        <v>4686</v>
      </c>
    </row>
    <row r="21" spans="1:22" s="68" customFormat="1" ht="12" customHeight="1">
      <c r="A21" s="32" t="s">
        <v>400</v>
      </c>
      <c r="B21" s="32">
        <v>7</v>
      </c>
      <c r="C21" s="32">
        <v>6</v>
      </c>
      <c r="D21" s="32">
        <v>13</v>
      </c>
      <c r="E21" s="32">
        <v>0</v>
      </c>
      <c r="F21" s="32">
        <v>11</v>
      </c>
      <c r="G21" s="32">
        <v>2</v>
      </c>
      <c r="H21" s="32">
        <v>0</v>
      </c>
      <c r="I21" s="32">
        <v>0</v>
      </c>
      <c r="J21" s="32">
        <v>0</v>
      </c>
      <c r="K21" s="32">
        <v>0</v>
      </c>
      <c r="L21" s="32">
        <v>0</v>
      </c>
      <c r="M21" s="32">
        <v>0</v>
      </c>
      <c r="N21" s="32">
        <v>51</v>
      </c>
      <c r="O21" s="32">
        <v>5</v>
      </c>
      <c r="P21" s="32">
        <v>36</v>
      </c>
      <c r="Q21" s="32">
        <v>2</v>
      </c>
      <c r="R21" s="32">
        <v>8</v>
      </c>
      <c r="S21" s="32">
        <v>0</v>
      </c>
      <c r="T21" s="32">
        <v>58510</v>
      </c>
      <c r="U21" s="32">
        <v>0</v>
      </c>
      <c r="V21" s="32">
        <v>58510</v>
      </c>
    </row>
    <row r="22" spans="1:22" s="68" customFormat="1" ht="12" customHeight="1">
      <c r="A22" s="32" t="s">
        <v>401</v>
      </c>
      <c r="B22" s="32">
        <v>2</v>
      </c>
      <c r="C22" s="32">
        <v>9</v>
      </c>
      <c r="D22" s="32">
        <v>11</v>
      </c>
      <c r="E22" s="32">
        <v>1</v>
      </c>
      <c r="F22" s="32">
        <v>5</v>
      </c>
      <c r="G22" s="32">
        <v>3</v>
      </c>
      <c r="H22" s="32">
        <v>0</v>
      </c>
      <c r="I22" s="32">
        <v>0</v>
      </c>
      <c r="J22" s="32">
        <v>0</v>
      </c>
      <c r="K22" s="32">
        <v>2</v>
      </c>
      <c r="L22" s="32">
        <v>0</v>
      </c>
      <c r="M22" s="32">
        <v>78</v>
      </c>
      <c r="N22" s="32">
        <v>35</v>
      </c>
      <c r="O22" s="32">
        <v>2</v>
      </c>
      <c r="P22" s="32">
        <v>14</v>
      </c>
      <c r="Q22" s="32">
        <v>4</v>
      </c>
      <c r="R22" s="32">
        <v>12</v>
      </c>
      <c r="S22" s="32">
        <v>3</v>
      </c>
      <c r="T22" s="32">
        <v>10329</v>
      </c>
      <c r="U22" s="32">
        <v>7150</v>
      </c>
      <c r="V22" s="32">
        <v>3179</v>
      </c>
    </row>
    <row r="23" spans="1:22" s="68" customFormat="1" ht="12" customHeight="1">
      <c r="A23" s="32" t="s">
        <v>402</v>
      </c>
      <c r="B23" s="32">
        <v>3</v>
      </c>
      <c r="C23" s="32">
        <v>10</v>
      </c>
      <c r="D23" s="32">
        <v>13</v>
      </c>
      <c r="E23" s="32">
        <v>0</v>
      </c>
      <c r="F23" s="32">
        <v>3</v>
      </c>
      <c r="G23" s="32">
        <v>9</v>
      </c>
      <c r="H23" s="32">
        <v>0</v>
      </c>
      <c r="I23" s="32">
        <v>0</v>
      </c>
      <c r="J23" s="32">
        <v>0</v>
      </c>
      <c r="K23" s="32">
        <v>1</v>
      </c>
      <c r="L23" s="32">
        <v>0</v>
      </c>
      <c r="M23" s="32">
        <v>228</v>
      </c>
      <c r="N23" s="32">
        <v>39</v>
      </c>
      <c r="O23" s="32">
        <v>6</v>
      </c>
      <c r="P23" s="32">
        <v>26</v>
      </c>
      <c r="Q23" s="32">
        <v>0</v>
      </c>
      <c r="R23" s="32">
        <v>5</v>
      </c>
      <c r="S23" s="32">
        <v>2</v>
      </c>
      <c r="T23" s="32">
        <v>20231</v>
      </c>
      <c r="U23" s="32">
        <v>4902</v>
      </c>
      <c r="V23" s="32">
        <v>15329</v>
      </c>
    </row>
    <row r="24" spans="1:22" s="68" customFormat="1" ht="12" customHeight="1">
      <c r="A24" s="32" t="s">
        <v>403</v>
      </c>
      <c r="B24" s="76">
        <v>0</v>
      </c>
      <c r="C24" s="32">
        <v>1</v>
      </c>
      <c r="D24" s="32">
        <v>1</v>
      </c>
      <c r="E24" s="32">
        <v>0</v>
      </c>
      <c r="F24" s="32">
        <v>1</v>
      </c>
      <c r="G24" s="32">
        <v>0</v>
      </c>
      <c r="H24" s="32">
        <v>0</v>
      </c>
      <c r="I24" s="32">
        <v>0</v>
      </c>
      <c r="J24" s="32">
        <v>0</v>
      </c>
      <c r="K24" s="32">
        <v>0</v>
      </c>
      <c r="L24" s="32">
        <v>0</v>
      </c>
      <c r="M24" s="32">
        <v>21</v>
      </c>
      <c r="N24" s="32">
        <v>12</v>
      </c>
      <c r="O24" s="32">
        <v>0</v>
      </c>
      <c r="P24" s="32">
        <v>6</v>
      </c>
      <c r="Q24" s="32">
        <v>0</v>
      </c>
      <c r="R24" s="32">
        <v>6</v>
      </c>
      <c r="S24" s="32">
        <v>0</v>
      </c>
      <c r="T24" s="32">
        <v>539</v>
      </c>
      <c r="U24" s="32">
        <v>147</v>
      </c>
      <c r="V24" s="32">
        <v>392</v>
      </c>
    </row>
    <row r="25" spans="1:22" s="68" customFormat="1" ht="12" customHeight="1">
      <c r="A25" s="32" t="s">
        <v>404</v>
      </c>
      <c r="B25" s="32">
        <v>6</v>
      </c>
      <c r="C25" s="32">
        <v>8</v>
      </c>
      <c r="D25" s="32">
        <v>14</v>
      </c>
      <c r="E25" s="32">
        <v>2</v>
      </c>
      <c r="F25" s="32">
        <v>8</v>
      </c>
      <c r="G25" s="32">
        <v>4</v>
      </c>
      <c r="H25" s="32">
        <v>0</v>
      </c>
      <c r="I25" s="32">
        <v>0</v>
      </c>
      <c r="J25" s="32">
        <v>0</v>
      </c>
      <c r="K25" s="32">
        <v>0</v>
      </c>
      <c r="L25" s="32">
        <v>0</v>
      </c>
      <c r="M25" s="32">
        <v>0</v>
      </c>
      <c r="N25" s="32">
        <v>13</v>
      </c>
      <c r="O25" s="32">
        <v>1</v>
      </c>
      <c r="P25" s="32">
        <v>6</v>
      </c>
      <c r="Q25" s="32">
        <v>2</v>
      </c>
      <c r="R25" s="32">
        <v>3</v>
      </c>
      <c r="S25" s="32">
        <v>1</v>
      </c>
      <c r="T25" s="32">
        <v>1846</v>
      </c>
      <c r="U25" s="32">
        <v>461</v>
      </c>
      <c r="V25" s="32">
        <v>1385</v>
      </c>
    </row>
    <row r="26" spans="1:22" s="68" customFormat="1" ht="12" customHeight="1">
      <c r="A26" s="32" t="s">
        <v>405</v>
      </c>
      <c r="B26" s="76">
        <v>0</v>
      </c>
      <c r="C26" s="32">
        <v>0</v>
      </c>
      <c r="D26" s="32">
        <v>0</v>
      </c>
      <c r="E26" s="32">
        <v>0</v>
      </c>
      <c r="F26" s="32">
        <v>0</v>
      </c>
      <c r="G26" s="32">
        <v>0</v>
      </c>
      <c r="H26" s="32">
        <v>0</v>
      </c>
      <c r="I26" s="32">
        <v>0</v>
      </c>
      <c r="J26" s="32">
        <v>0</v>
      </c>
      <c r="K26" s="32">
        <v>0</v>
      </c>
      <c r="L26" s="32">
        <v>0</v>
      </c>
      <c r="M26" s="32">
        <v>37</v>
      </c>
      <c r="N26" s="32">
        <v>20</v>
      </c>
      <c r="O26" s="32">
        <v>2</v>
      </c>
      <c r="P26" s="32">
        <v>13</v>
      </c>
      <c r="Q26" s="32">
        <v>0</v>
      </c>
      <c r="R26" s="32">
        <v>5</v>
      </c>
      <c r="S26" s="32">
        <v>0</v>
      </c>
      <c r="T26" s="32">
        <v>2142</v>
      </c>
      <c r="U26" s="32">
        <v>706</v>
      </c>
      <c r="V26" s="32">
        <v>1436</v>
      </c>
    </row>
    <row r="27" spans="1:22" s="68" customFormat="1" ht="12" customHeight="1">
      <c r="A27" s="32" t="s">
        <v>406</v>
      </c>
      <c r="B27" s="76">
        <v>2</v>
      </c>
      <c r="C27" s="32">
        <v>8</v>
      </c>
      <c r="D27" s="32">
        <v>10</v>
      </c>
      <c r="E27" s="32">
        <v>0</v>
      </c>
      <c r="F27" s="32">
        <v>8</v>
      </c>
      <c r="G27" s="32">
        <v>2</v>
      </c>
      <c r="H27" s="32">
        <v>0</v>
      </c>
      <c r="I27" s="32">
        <v>0</v>
      </c>
      <c r="J27" s="32">
        <v>0</v>
      </c>
      <c r="K27" s="32">
        <v>0</v>
      </c>
      <c r="L27" s="32">
        <v>0</v>
      </c>
      <c r="M27" s="32">
        <v>84</v>
      </c>
      <c r="N27" s="32">
        <v>20</v>
      </c>
      <c r="O27" s="32">
        <v>0</v>
      </c>
      <c r="P27" s="32">
        <v>13</v>
      </c>
      <c r="Q27" s="32">
        <v>0</v>
      </c>
      <c r="R27" s="32">
        <v>6</v>
      </c>
      <c r="S27" s="32">
        <v>1</v>
      </c>
      <c r="T27" s="32">
        <v>1278</v>
      </c>
      <c r="U27" s="32">
        <v>938</v>
      </c>
      <c r="V27" s="32">
        <v>340</v>
      </c>
    </row>
    <row r="28" spans="1:22" s="68" customFormat="1" ht="12" customHeight="1">
      <c r="A28" s="29" t="s">
        <v>76</v>
      </c>
      <c r="B28" s="77">
        <v>0</v>
      </c>
      <c r="C28" s="70">
        <v>2</v>
      </c>
      <c r="D28" s="70">
        <v>2</v>
      </c>
      <c r="E28" s="70">
        <v>0</v>
      </c>
      <c r="F28" s="70">
        <v>2</v>
      </c>
      <c r="G28" s="70">
        <v>0</v>
      </c>
      <c r="H28" s="70">
        <v>0</v>
      </c>
      <c r="I28" s="70">
        <v>0</v>
      </c>
      <c r="J28" s="70">
        <v>0</v>
      </c>
      <c r="K28" s="70">
        <v>0</v>
      </c>
      <c r="L28" s="70">
        <v>0</v>
      </c>
      <c r="M28" s="70">
        <v>19</v>
      </c>
      <c r="N28" s="70">
        <v>6</v>
      </c>
      <c r="O28" s="70">
        <v>1</v>
      </c>
      <c r="P28" s="70">
        <v>5</v>
      </c>
      <c r="Q28" s="70">
        <v>0</v>
      </c>
      <c r="R28" s="70">
        <v>0</v>
      </c>
      <c r="S28" s="70">
        <v>0</v>
      </c>
      <c r="T28" s="70">
        <v>29634</v>
      </c>
      <c r="U28" s="70">
        <v>4120</v>
      </c>
      <c r="V28" s="70">
        <v>25514</v>
      </c>
    </row>
    <row r="29" spans="1:22" s="40" customFormat="1" ht="11.25">
      <c r="A29" s="32" t="s">
        <v>77</v>
      </c>
      <c r="B29" s="76">
        <v>0</v>
      </c>
      <c r="C29" s="32">
        <v>1</v>
      </c>
      <c r="D29" s="32">
        <v>1</v>
      </c>
      <c r="E29" s="32">
        <v>0</v>
      </c>
      <c r="F29" s="32">
        <v>1</v>
      </c>
      <c r="G29" s="32">
        <v>0</v>
      </c>
      <c r="H29" s="32">
        <v>0</v>
      </c>
      <c r="I29" s="32">
        <v>0</v>
      </c>
      <c r="J29" s="32">
        <v>0</v>
      </c>
      <c r="K29" s="32">
        <v>0</v>
      </c>
      <c r="L29" s="32">
        <v>0</v>
      </c>
      <c r="M29" s="32">
        <v>14</v>
      </c>
      <c r="N29" s="32">
        <v>4</v>
      </c>
      <c r="O29" s="32">
        <v>1</v>
      </c>
      <c r="P29" s="32">
        <v>3</v>
      </c>
      <c r="Q29" s="32">
        <v>0</v>
      </c>
      <c r="R29" s="32">
        <v>0</v>
      </c>
      <c r="S29" s="32">
        <v>0</v>
      </c>
      <c r="T29" s="32">
        <v>29151</v>
      </c>
      <c r="U29" s="32">
        <v>4100</v>
      </c>
      <c r="V29" s="32">
        <v>25051</v>
      </c>
    </row>
    <row r="30" spans="1:22" s="40" customFormat="1" ht="11.25">
      <c r="A30" s="32" t="s">
        <v>407</v>
      </c>
      <c r="B30" s="76">
        <v>0</v>
      </c>
      <c r="C30" s="32">
        <v>1</v>
      </c>
      <c r="D30" s="32">
        <v>1</v>
      </c>
      <c r="E30" s="32">
        <v>0</v>
      </c>
      <c r="F30" s="32">
        <v>1</v>
      </c>
      <c r="G30" s="32">
        <v>0</v>
      </c>
      <c r="H30" s="32">
        <v>0</v>
      </c>
      <c r="I30" s="32">
        <v>0</v>
      </c>
      <c r="J30" s="32">
        <v>0</v>
      </c>
      <c r="K30" s="32">
        <v>0</v>
      </c>
      <c r="L30" s="32">
        <v>0</v>
      </c>
      <c r="M30" s="32">
        <v>5</v>
      </c>
      <c r="N30" s="32">
        <v>2</v>
      </c>
      <c r="O30" s="32">
        <v>0</v>
      </c>
      <c r="P30" s="32">
        <v>2</v>
      </c>
      <c r="Q30" s="32">
        <v>0</v>
      </c>
      <c r="R30" s="32">
        <v>0</v>
      </c>
      <c r="S30" s="32">
        <v>0</v>
      </c>
      <c r="T30" s="32">
        <v>483</v>
      </c>
      <c r="U30" s="32">
        <v>20</v>
      </c>
      <c r="V30" s="32">
        <v>463</v>
      </c>
    </row>
    <row r="31" spans="1:22" s="40" customFormat="1" ht="10.5">
      <c r="A31" s="29" t="s">
        <v>297</v>
      </c>
      <c r="B31" s="78">
        <v>0</v>
      </c>
      <c r="C31" s="29">
        <v>7</v>
      </c>
      <c r="D31" s="29">
        <v>7</v>
      </c>
      <c r="E31" s="29">
        <v>1</v>
      </c>
      <c r="F31" s="29">
        <v>5</v>
      </c>
      <c r="G31" s="29">
        <v>0</v>
      </c>
      <c r="H31" s="29">
        <v>0</v>
      </c>
      <c r="I31" s="29">
        <v>0</v>
      </c>
      <c r="J31" s="29">
        <v>0</v>
      </c>
      <c r="K31" s="29">
        <v>1</v>
      </c>
      <c r="L31" s="29">
        <v>0</v>
      </c>
      <c r="M31" s="29">
        <v>0</v>
      </c>
      <c r="N31" s="29">
        <v>3</v>
      </c>
      <c r="O31" s="29">
        <v>0</v>
      </c>
      <c r="P31" s="29">
        <v>2</v>
      </c>
      <c r="Q31" s="29">
        <v>0</v>
      </c>
      <c r="R31" s="29">
        <v>0</v>
      </c>
      <c r="S31" s="29">
        <v>1</v>
      </c>
      <c r="T31" s="29">
        <v>26276</v>
      </c>
      <c r="U31" s="29">
        <v>0</v>
      </c>
      <c r="V31" s="29">
        <v>26276</v>
      </c>
    </row>
    <row r="32" spans="1:22" s="68" customFormat="1" ht="12" customHeight="1">
      <c r="A32" s="32" t="s">
        <v>160</v>
      </c>
      <c r="B32" s="76">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row>
    <row r="33" spans="1:22" s="68" customFormat="1" ht="12" customHeight="1">
      <c r="A33" s="32" t="s">
        <v>161</v>
      </c>
      <c r="B33" s="76">
        <v>0</v>
      </c>
      <c r="C33" s="32">
        <v>1</v>
      </c>
      <c r="D33" s="32">
        <v>1</v>
      </c>
      <c r="E33" s="32">
        <v>1</v>
      </c>
      <c r="F33" s="32">
        <v>0</v>
      </c>
      <c r="G33" s="32">
        <v>0</v>
      </c>
      <c r="H33" s="32">
        <v>0</v>
      </c>
      <c r="I33" s="32">
        <v>0</v>
      </c>
      <c r="J33" s="32">
        <v>0</v>
      </c>
      <c r="K33" s="32">
        <v>0</v>
      </c>
      <c r="L33" s="32">
        <v>0</v>
      </c>
      <c r="M33" s="32">
        <v>0</v>
      </c>
      <c r="N33" s="32">
        <v>3</v>
      </c>
      <c r="O33" s="32">
        <v>0</v>
      </c>
      <c r="P33" s="32">
        <v>2</v>
      </c>
      <c r="Q33" s="32">
        <v>0</v>
      </c>
      <c r="R33" s="32">
        <v>0</v>
      </c>
      <c r="S33" s="32">
        <v>1</v>
      </c>
      <c r="T33" s="32">
        <v>6560</v>
      </c>
      <c r="U33" s="32">
        <v>0</v>
      </c>
      <c r="V33" s="32">
        <v>6560</v>
      </c>
    </row>
    <row r="34" spans="1:22" s="68" customFormat="1" ht="12" customHeight="1">
      <c r="A34" s="32" t="s">
        <v>162</v>
      </c>
      <c r="B34" s="76">
        <v>0</v>
      </c>
      <c r="C34" s="32">
        <v>6</v>
      </c>
      <c r="D34" s="32">
        <v>6</v>
      </c>
      <c r="E34" s="32">
        <v>0</v>
      </c>
      <c r="F34" s="32">
        <v>5</v>
      </c>
      <c r="G34" s="32">
        <v>0</v>
      </c>
      <c r="H34" s="32">
        <v>0</v>
      </c>
      <c r="I34" s="32">
        <v>0</v>
      </c>
      <c r="J34" s="32">
        <v>0</v>
      </c>
      <c r="K34" s="32">
        <v>1</v>
      </c>
      <c r="L34" s="32">
        <v>0</v>
      </c>
      <c r="M34" s="32">
        <v>0</v>
      </c>
      <c r="N34" s="32">
        <v>0</v>
      </c>
      <c r="O34" s="32">
        <v>0</v>
      </c>
      <c r="P34" s="32">
        <v>0</v>
      </c>
      <c r="Q34" s="32">
        <v>0</v>
      </c>
      <c r="R34" s="32">
        <v>0</v>
      </c>
      <c r="S34" s="32">
        <v>0</v>
      </c>
      <c r="T34" s="32">
        <v>19716</v>
      </c>
      <c r="U34" s="32">
        <v>0</v>
      </c>
      <c r="V34" s="32">
        <v>19716</v>
      </c>
    </row>
    <row r="35" spans="1:22" s="68" customFormat="1" ht="11.25">
      <c r="A35" s="32" t="s">
        <v>163</v>
      </c>
      <c r="B35" s="76">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row>
    <row r="36" spans="1:22" s="69" customFormat="1" ht="23.25" customHeight="1">
      <c r="A36" s="71" t="s">
        <v>165</v>
      </c>
      <c r="B36" s="79">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row>
    <row r="37" spans="1:22" s="69" customFormat="1" ht="24.75" customHeight="1">
      <c r="A37" s="71" t="s">
        <v>166</v>
      </c>
      <c r="B37" s="79">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row>
    <row r="38" spans="1:22" s="69" customFormat="1" ht="24.75" customHeight="1">
      <c r="A38" s="71" t="s">
        <v>167</v>
      </c>
      <c r="B38" s="79">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row>
    <row r="39" spans="1:22" s="69" customFormat="1" ht="24" customHeight="1">
      <c r="A39" s="71" t="s">
        <v>168</v>
      </c>
      <c r="B39" s="79">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500</v>
      </c>
      <c r="U39" s="12">
        <v>400</v>
      </c>
      <c r="V39" s="12">
        <v>100</v>
      </c>
    </row>
    <row r="40" spans="1:22" s="69" customFormat="1" ht="26.25" customHeight="1">
      <c r="A40" s="71" t="s">
        <v>169</v>
      </c>
      <c r="B40" s="79">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row>
    <row r="41" spans="1:22" ht="12.75" customHeight="1">
      <c r="A41" s="143" t="s">
        <v>39</v>
      </c>
      <c r="B41" s="143"/>
      <c r="C41" s="143"/>
      <c r="D41" s="143"/>
      <c r="E41" s="143"/>
      <c r="F41" s="143"/>
      <c r="G41" s="143"/>
      <c r="H41" s="143"/>
      <c r="I41" s="143"/>
      <c r="J41" s="143"/>
      <c r="K41" s="143"/>
      <c r="L41" s="143"/>
      <c r="M41" s="143"/>
      <c r="N41" s="143"/>
      <c r="O41" s="143"/>
      <c r="P41" s="143"/>
      <c r="Q41" s="143"/>
      <c r="R41" s="143"/>
      <c r="S41" s="143"/>
      <c r="T41" s="143"/>
      <c r="U41" s="143"/>
      <c r="V41" s="143"/>
    </row>
    <row r="42" spans="1:22" ht="15.75" customHeight="1">
      <c r="A42" s="39" t="s">
        <v>53</v>
      </c>
      <c r="B42" s="38"/>
      <c r="C42" s="38"/>
      <c r="D42" s="38"/>
      <c r="E42" s="38"/>
      <c r="F42" s="38"/>
      <c r="G42" s="38"/>
      <c r="H42" s="38"/>
      <c r="I42" s="38"/>
      <c r="J42" s="38"/>
      <c r="K42" s="38"/>
      <c r="L42" s="38"/>
      <c r="M42" s="38"/>
      <c r="N42" s="38"/>
      <c r="O42" s="38"/>
      <c r="P42" s="38"/>
      <c r="Q42" s="38"/>
      <c r="R42" s="38"/>
      <c r="S42" s="38"/>
      <c r="T42" s="38"/>
      <c r="U42" s="38"/>
      <c r="V42" s="38"/>
    </row>
    <row r="43" spans="1:22" ht="46.5" customHeight="1">
      <c r="A43" s="144" t="s">
        <v>474</v>
      </c>
      <c r="B43" s="145"/>
      <c r="C43" s="145"/>
      <c r="D43" s="145"/>
      <c r="E43" s="145"/>
      <c r="F43" s="145"/>
      <c r="G43" s="145"/>
      <c r="H43" s="145"/>
      <c r="I43" s="145"/>
      <c r="J43" s="145"/>
      <c r="K43" s="145"/>
      <c r="L43" s="145"/>
      <c r="M43" s="145"/>
      <c r="N43" s="145"/>
      <c r="O43" s="145"/>
      <c r="P43" s="145"/>
      <c r="Q43" s="145"/>
      <c r="R43" s="145"/>
      <c r="S43" s="145"/>
      <c r="T43" s="145"/>
      <c r="U43" s="145"/>
      <c r="V43" s="145"/>
    </row>
    <row r="44" spans="1:22" ht="49.5" customHeight="1">
      <c r="A44" s="129" t="s">
        <v>475</v>
      </c>
      <c r="B44" s="146"/>
      <c r="C44" s="146"/>
      <c r="D44" s="146"/>
      <c r="E44" s="146"/>
      <c r="F44" s="146"/>
      <c r="G44" s="146"/>
      <c r="H44" s="146"/>
      <c r="I44" s="146"/>
      <c r="J44" s="146"/>
      <c r="K44" s="146"/>
      <c r="L44" s="146"/>
      <c r="M44" s="146"/>
      <c r="N44" s="146"/>
      <c r="O44" s="146"/>
      <c r="P44" s="146"/>
      <c r="Q44" s="146"/>
      <c r="R44" s="146"/>
      <c r="S44" s="146"/>
      <c r="T44" s="146"/>
      <c r="U44" s="146"/>
      <c r="V44" s="146"/>
    </row>
    <row r="45" spans="1:22" ht="12" hidden="1">
      <c r="A45" s="9" t="s">
        <v>20</v>
      </c>
      <c r="B45" s="66">
        <f aca="true" t="shared" si="0" ref="B45:V45">B6-SUM(B7:B13)-B28-B31-SUM(B36:B40)</f>
        <v>0</v>
      </c>
      <c r="C45" s="66">
        <f t="shared" si="0"/>
        <v>0</v>
      </c>
      <c r="D45" s="66">
        <f t="shared" si="0"/>
        <v>0</v>
      </c>
      <c r="E45" s="66">
        <f t="shared" si="0"/>
        <v>0</v>
      </c>
      <c r="F45" s="66">
        <f t="shared" si="0"/>
        <v>0</v>
      </c>
      <c r="G45" s="66">
        <f t="shared" si="0"/>
        <v>0</v>
      </c>
      <c r="H45" s="66">
        <f t="shared" si="0"/>
        <v>0</v>
      </c>
      <c r="I45" s="66">
        <f t="shared" si="0"/>
        <v>0</v>
      </c>
      <c r="J45" s="66">
        <f t="shared" si="0"/>
        <v>0</v>
      </c>
      <c r="K45" s="66">
        <f t="shared" si="0"/>
        <v>0</v>
      </c>
      <c r="L45" s="66">
        <f t="shared" si="0"/>
        <v>0</v>
      </c>
      <c r="M45" s="66">
        <f t="shared" si="0"/>
        <v>0</v>
      </c>
      <c r="N45" s="66">
        <f t="shared" si="0"/>
        <v>0</v>
      </c>
      <c r="O45" s="66">
        <f t="shared" si="0"/>
        <v>0</v>
      </c>
      <c r="P45" s="66">
        <f t="shared" si="0"/>
        <v>0</v>
      </c>
      <c r="Q45" s="66">
        <f t="shared" si="0"/>
        <v>0</v>
      </c>
      <c r="R45" s="66">
        <f t="shared" si="0"/>
        <v>0</v>
      </c>
      <c r="S45" s="66">
        <f t="shared" si="0"/>
        <v>0</v>
      </c>
      <c r="T45" s="66">
        <f t="shared" si="0"/>
        <v>0</v>
      </c>
      <c r="U45" s="66">
        <f t="shared" si="0"/>
        <v>0</v>
      </c>
      <c r="V45" s="66">
        <f t="shared" si="0"/>
        <v>0</v>
      </c>
    </row>
    <row r="46" spans="1:22" ht="12" hidden="1">
      <c r="A46" s="10" t="s">
        <v>18</v>
      </c>
      <c r="B46" s="66">
        <f>B13-SUM(B14:B27)</f>
        <v>0</v>
      </c>
      <c r="C46" s="66">
        <f aca="true" t="shared" si="1" ref="C46:V46">C13-SUM(C14:C27)</f>
        <v>0</v>
      </c>
      <c r="D46" s="66">
        <f t="shared" si="1"/>
        <v>0</v>
      </c>
      <c r="E46" s="66">
        <f t="shared" si="1"/>
        <v>0</v>
      </c>
      <c r="F46" s="66">
        <f t="shared" si="1"/>
        <v>0</v>
      </c>
      <c r="G46" s="66">
        <f t="shared" si="1"/>
        <v>0</v>
      </c>
      <c r="H46" s="66">
        <f t="shared" si="1"/>
        <v>0</v>
      </c>
      <c r="I46" s="66">
        <f t="shared" si="1"/>
        <v>0</v>
      </c>
      <c r="J46" s="66">
        <f t="shared" si="1"/>
        <v>0</v>
      </c>
      <c r="K46" s="66">
        <f t="shared" si="1"/>
        <v>0</v>
      </c>
      <c r="L46" s="66">
        <f t="shared" si="1"/>
        <v>0</v>
      </c>
      <c r="M46" s="66">
        <f t="shared" si="1"/>
        <v>0</v>
      </c>
      <c r="N46" s="66">
        <f t="shared" si="1"/>
        <v>0</v>
      </c>
      <c r="O46" s="66">
        <f t="shared" si="1"/>
        <v>0</v>
      </c>
      <c r="P46" s="66">
        <f t="shared" si="1"/>
        <v>0</v>
      </c>
      <c r="Q46" s="66">
        <f t="shared" si="1"/>
        <v>0</v>
      </c>
      <c r="R46" s="66">
        <f t="shared" si="1"/>
        <v>0</v>
      </c>
      <c r="S46" s="66">
        <f t="shared" si="1"/>
        <v>0</v>
      </c>
      <c r="T46" s="66">
        <f t="shared" si="1"/>
        <v>0</v>
      </c>
      <c r="U46" s="66">
        <f t="shared" si="1"/>
        <v>0</v>
      </c>
      <c r="V46" s="66">
        <f t="shared" si="1"/>
        <v>0</v>
      </c>
    </row>
    <row r="47" spans="1:22" ht="12" hidden="1">
      <c r="A47" s="10" t="s">
        <v>19</v>
      </c>
      <c r="B47" s="66">
        <f>B28-B29-B30</f>
        <v>0</v>
      </c>
      <c r="C47" s="66">
        <f aca="true" t="shared" si="2" ref="C47:V47">C28-C29-C30</f>
        <v>0</v>
      </c>
      <c r="D47" s="66">
        <f t="shared" si="2"/>
        <v>0</v>
      </c>
      <c r="E47" s="66">
        <f t="shared" si="2"/>
        <v>0</v>
      </c>
      <c r="F47" s="66">
        <f t="shared" si="2"/>
        <v>0</v>
      </c>
      <c r="G47" s="66">
        <f t="shared" si="2"/>
        <v>0</v>
      </c>
      <c r="H47" s="66">
        <f t="shared" si="2"/>
        <v>0</v>
      </c>
      <c r="I47" s="66">
        <f t="shared" si="2"/>
        <v>0</v>
      </c>
      <c r="J47" s="66">
        <f t="shared" si="2"/>
        <v>0</v>
      </c>
      <c r="K47" s="66">
        <f t="shared" si="2"/>
        <v>0</v>
      </c>
      <c r="L47" s="66">
        <f t="shared" si="2"/>
        <v>0</v>
      </c>
      <c r="M47" s="66">
        <f t="shared" si="2"/>
        <v>0</v>
      </c>
      <c r="N47" s="66">
        <f t="shared" si="2"/>
        <v>0</v>
      </c>
      <c r="O47" s="66">
        <f t="shared" si="2"/>
        <v>0</v>
      </c>
      <c r="P47" s="66">
        <f t="shared" si="2"/>
        <v>0</v>
      </c>
      <c r="Q47" s="66">
        <f t="shared" si="2"/>
        <v>0</v>
      </c>
      <c r="R47" s="66">
        <f t="shared" si="2"/>
        <v>0</v>
      </c>
      <c r="S47" s="66">
        <f t="shared" si="2"/>
        <v>0</v>
      </c>
      <c r="T47" s="66">
        <f t="shared" si="2"/>
        <v>0</v>
      </c>
      <c r="U47" s="66">
        <f t="shared" si="2"/>
        <v>0</v>
      </c>
      <c r="V47" s="66">
        <f t="shared" si="2"/>
        <v>0</v>
      </c>
    </row>
    <row r="48" spans="1:22" ht="12" hidden="1">
      <c r="A48" s="78" t="s">
        <v>476</v>
      </c>
      <c r="B48" s="66">
        <f>B31-SUM(B32:B35)</f>
        <v>0</v>
      </c>
      <c r="C48" s="66">
        <f aca="true" t="shared" si="3" ref="C48:V48">C31-SUM(C32:C35)</f>
        <v>0</v>
      </c>
      <c r="D48" s="66">
        <f t="shared" si="3"/>
        <v>0</v>
      </c>
      <c r="E48" s="66">
        <f t="shared" si="3"/>
        <v>0</v>
      </c>
      <c r="F48" s="66">
        <f t="shared" si="3"/>
        <v>0</v>
      </c>
      <c r="G48" s="66">
        <f t="shared" si="3"/>
        <v>0</v>
      </c>
      <c r="H48" s="66">
        <f t="shared" si="3"/>
        <v>0</v>
      </c>
      <c r="I48" s="66">
        <f t="shared" si="3"/>
        <v>0</v>
      </c>
      <c r="J48" s="66">
        <f t="shared" si="3"/>
        <v>0</v>
      </c>
      <c r="K48" s="66">
        <f t="shared" si="3"/>
        <v>0</v>
      </c>
      <c r="L48" s="66">
        <f t="shared" si="3"/>
        <v>0</v>
      </c>
      <c r="M48" s="66">
        <f t="shared" si="3"/>
        <v>0</v>
      </c>
      <c r="N48" s="66">
        <f t="shared" si="3"/>
        <v>0</v>
      </c>
      <c r="O48" s="66">
        <f t="shared" si="3"/>
        <v>0</v>
      </c>
      <c r="P48" s="66">
        <f t="shared" si="3"/>
        <v>0</v>
      </c>
      <c r="Q48" s="66">
        <f t="shared" si="3"/>
        <v>0</v>
      </c>
      <c r="R48" s="66">
        <f t="shared" si="3"/>
        <v>0</v>
      </c>
      <c r="S48" s="66">
        <f t="shared" si="3"/>
        <v>0</v>
      </c>
      <c r="T48" s="66">
        <f t="shared" si="3"/>
        <v>0</v>
      </c>
      <c r="U48" s="66">
        <f t="shared" si="3"/>
        <v>0</v>
      </c>
      <c r="V48" s="66">
        <f t="shared" si="3"/>
        <v>0</v>
      </c>
    </row>
    <row r="49" spans="1:22" ht="12" hidden="1">
      <c r="A49" s="72" t="s">
        <v>463</v>
      </c>
      <c r="B49" s="67">
        <f>'年月Monthly (2020以前)'!B235-'2017'!B6</f>
        <v>0</v>
      </c>
      <c r="C49" s="67">
        <f>'年月Monthly (2020以前)'!C235-'2017'!C6</f>
        <v>0</v>
      </c>
      <c r="D49" s="67">
        <f>'年月Monthly (2020以前)'!D235-'2017'!D6</f>
        <v>0</v>
      </c>
      <c r="E49" s="67">
        <f>'年月Monthly (2020以前)'!E235-'2017'!E6</f>
        <v>0</v>
      </c>
      <c r="F49" s="67">
        <f>'年月Monthly (2020以前)'!F235-'2017'!F6</f>
        <v>0</v>
      </c>
      <c r="G49" s="67">
        <f>'年月Monthly (2020以前)'!G235-'2017'!G6</f>
        <v>0</v>
      </c>
      <c r="H49" s="67">
        <f>'年月Monthly (2020以前)'!H235-'2017'!H6</f>
        <v>0</v>
      </c>
      <c r="I49" s="67">
        <f>'年月Monthly (2020以前)'!I235-'2017'!I6</f>
        <v>0</v>
      </c>
      <c r="J49" s="67">
        <f>'年月Monthly (2020以前)'!J235-'2017'!J6</f>
        <v>0</v>
      </c>
      <c r="K49" s="67">
        <f>'年月Monthly (2020以前)'!K235-'2017'!K6</f>
        <v>0</v>
      </c>
      <c r="L49" s="67">
        <f>'年月Monthly (2020以前)'!L235-'2017'!L6</f>
        <v>0</v>
      </c>
      <c r="M49" s="67">
        <f>'年月Monthly (2020以前)'!M235-'2017'!M6</f>
        <v>0</v>
      </c>
      <c r="N49" s="67">
        <f>'年月Monthly (2020以前)'!N235-'2017'!N6</f>
        <v>0</v>
      </c>
      <c r="O49" s="67">
        <f>'年月Monthly (2020以前)'!O235-'2017'!O6</f>
        <v>0</v>
      </c>
      <c r="P49" s="67">
        <f>'年月Monthly (2020以前)'!P235-'2017'!P6</f>
        <v>0</v>
      </c>
      <c r="Q49" s="67">
        <f>'年月Monthly (2020以前)'!Q235-'2017'!Q6</f>
        <v>0</v>
      </c>
      <c r="R49" s="67">
        <f>'年月Monthly (2020以前)'!R235-'2017'!R6</f>
        <v>0</v>
      </c>
      <c r="S49" s="67">
        <f>'年月Monthly (2020以前)'!S235-'2017'!S6</f>
        <v>0</v>
      </c>
      <c r="T49" s="67">
        <f>'年月Monthly (2020以前)'!T235-'2017'!T6</f>
        <v>0</v>
      </c>
      <c r="U49" s="67">
        <f>'年月Monthly (2020以前)'!U235-'2017'!U6</f>
        <v>0</v>
      </c>
      <c r="V49" s="67">
        <f>'年月Monthly (2020以前)'!V235-'2017'!V6</f>
        <v>0</v>
      </c>
    </row>
    <row r="50" spans="2:22" ht="12">
      <c r="B50" s="21"/>
      <c r="C50" s="21"/>
      <c r="D50" s="21"/>
      <c r="E50" s="21"/>
      <c r="F50" s="21"/>
      <c r="G50" s="21"/>
      <c r="H50" s="21"/>
      <c r="I50" s="21"/>
      <c r="J50" s="21"/>
      <c r="K50" s="21"/>
      <c r="L50" s="21"/>
      <c r="M50" s="21"/>
      <c r="N50" s="21"/>
      <c r="O50" s="21"/>
      <c r="P50" s="21"/>
      <c r="Q50" s="21"/>
      <c r="R50" s="21"/>
      <c r="S50" s="21"/>
      <c r="T50" s="21"/>
      <c r="U50" s="21"/>
      <c r="V50" s="21"/>
    </row>
    <row r="51" spans="2:22" ht="12">
      <c r="B51" s="21"/>
      <c r="C51" s="21"/>
      <c r="D51" s="21"/>
      <c r="E51" s="21"/>
      <c r="F51" s="21"/>
      <c r="G51" s="21"/>
      <c r="H51" s="21"/>
      <c r="I51" s="21"/>
      <c r="J51" s="21"/>
      <c r="K51" s="21"/>
      <c r="L51" s="21"/>
      <c r="M51" s="21"/>
      <c r="N51" s="21"/>
      <c r="O51" s="21"/>
      <c r="P51" s="21"/>
      <c r="Q51" s="21"/>
      <c r="R51" s="21"/>
      <c r="S51" s="21"/>
      <c r="T51" s="21"/>
      <c r="U51" s="21"/>
      <c r="V51" s="21"/>
    </row>
    <row r="52" spans="2:22" ht="12">
      <c r="B52" s="21"/>
      <c r="C52" s="21"/>
      <c r="D52" s="21"/>
      <c r="E52" s="21"/>
      <c r="F52" s="21"/>
      <c r="G52" s="21"/>
      <c r="H52" s="21"/>
      <c r="I52" s="21"/>
      <c r="J52" s="21"/>
      <c r="K52" s="21"/>
      <c r="L52" s="21"/>
      <c r="M52" s="21"/>
      <c r="N52" s="21"/>
      <c r="O52" s="21"/>
      <c r="P52" s="21"/>
      <c r="Q52" s="21"/>
      <c r="R52" s="21"/>
      <c r="S52" s="21"/>
      <c r="T52" s="21"/>
      <c r="U52" s="21"/>
      <c r="V52" s="21"/>
    </row>
    <row r="53" spans="2:22" ht="12">
      <c r="B53" s="21"/>
      <c r="C53" s="21"/>
      <c r="D53" s="21"/>
      <c r="E53" s="21"/>
      <c r="F53" s="21"/>
      <c r="G53" s="21"/>
      <c r="H53" s="21"/>
      <c r="I53" s="21"/>
      <c r="J53" s="21"/>
      <c r="K53" s="21"/>
      <c r="L53" s="21"/>
      <c r="M53" s="21"/>
      <c r="N53" s="21"/>
      <c r="O53" s="21"/>
      <c r="P53" s="21"/>
      <c r="Q53" s="21"/>
      <c r="R53" s="21"/>
      <c r="S53" s="21"/>
      <c r="T53" s="21"/>
      <c r="U53" s="21"/>
      <c r="V53" s="21"/>
    </row>
    <row r="54" spans="2:22" ht="12">
      <c r="B54" s="21"/>
      <c r="C54" s="21"/>
      <c r="D54" s="21"/>
      <c r="E54" s="21"/>
      <c r="F54" s="21"/>
      <c r="G54" s="21"/>
      <c r="H54" s="21"/>
      <c r="I54" s="21"/>
      <c r="J54" s="21"/>
      <c r="K54" s="21"/>
      <c r="L54" s="21"/>
      <c r="M54" s="21"/>
      <c r="N54" s="21"/>
      <c r="O54" s="21"/>
      <c r="P54" s="21"/>
      <c r="Q54" s="21"/>
      <c r="R54" s="21"/>
      <c r="S54" s="21"/>
      <c r="T54" s="21"/>
      <c r="U54" s="21"/>
      <c r="V54" s="21"/>
    </row>
    <row r="55" spans="2:22" ht="12">
      <c r="B55" s="21"/>
      <c r="C55" s="21"/>
      <c r="D55" s="21"/>
      <c r="E55" s="21"/>
      <c r="F55" s="21"/>
      <c r="G55" s="21"/>
      <c r="H55" s="21"/>
      <c r="I55" s="21"/>
      <c r="J55" s="21"/>
      <c r="K55" s="21"/>
      <c r="L55" s="21"/>
      <c r="M55" s="21"/>
      <c r="N55" s="21"/>
      <c r="O55" s="21"/>
      <c r="P55" s="21"/>
      <c r="Q55" s="21"/>
      <c r="R55" s="21"/>
      <c r="S55" s="21"/>
      <c r="T55" s="21"/>
      <c r="U55" s="21"/>
      <c r="V55" s="21"/>
    </row>
    <row r="56" spans="2:22" ht="12">
      <c r="B56" s="21"/>
      <c r="C56" s="21"/>
      <c r="D56" s="21"/>
      <c r="E56" s="21"/>
      <c r="F56" s="21"/>
      <c r="G56" s="21"/>
      <c r="H56" s="21"/>
      <c r="I56" s="21"/>
      <c r="J56" s="21"/>
      <c r="K56" s="21"/>
      <c r="L56" s="21"/>
      <c r="M56" s="21"/>
      <c r="N56" s="21"/>
      <c r="O56" s="21"/>
      <c r="P56" s="21"/>
      <c r="Q56" s="21"/>
      <c r="R56" s="21"/>
      <c r="S56" s="21"/>
      <c r="T56" s="21"/>
      <c r="U56" s="21"/>
      <c r="V56" s="21"/>
    </row>
    <row r="57" spans="2:22" ht="12">
      <c r="B57" s="21"/>
      <c r="C57" s="21"/>
      <c r="D57" s="21"/>
      <c r="E57" s="21"/>
      <c r="F57" s="21"/>
      <c r="G57" s="21"/>
      <c r="H57" s="21"/>
      <c r="I57" s="21"/>
      <c r="J57" s="21"/>
      <c r="K57" s="21"/>
      <c r="L57" s="21"/>
      <c r="M57" s="21"/>
      <c r="N57" s="21"/>
      <c r="O57" s="21"/>
      <c r="P57" s="21"/>
      <c r="Q57" s="21"/>
      <c r="R57" s="21"/>
      <c r="S57" s="21"/>
      <c r="T57" s="21"/>
      <c r="U57" s="21"/>
      <c r="V57" s="21"/>
    </row>
  </sheetData>
  <sheetProtection/>
  <mergeCells count="11">
    <mergeCell ref="M3:M4"/>
    <mergeCell ref="N3:S3"/>
    <mergeCell ref="T3:V3"/>
    <mergeCell ref="A41:V41"/>
    <mergeCell ref="A43:V43"/>
    <mergeCell ref="A44:V44"/>
    <mergeCell ref="A1:V1"/>
    <mergeCell ref="A3:A5"/>
    <mergeCell ref="B3:B4"/>
    <mergeCell ref="C3:C4"/>
    <mergeCell ref="D3:L3"/>
  </mergeCells>
  <conditionalFormatting sqref="B45:V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V1"/>
    </sheetView>
  </sheetViews>
  <sheetFormatPr defaultColWidth="9.33203125" defaultRowHeight="12"/>
  <cols>
    <col min="1" max="1" width="26.16015625" style="8" customWidth="1"/>
    <col min="2" max="12" width="9.83203125" style="0" customWidth="1"/>
    <col min="13" max="13" width="11.5" style="0" customWidth="1"/>
    <col min="14" max="16" width="9.83203125" style="0" customWidth="1"/>
    <col min="17" max="17" width="11.33203125" style="0" customWidth="1"/>
    <col min="18" max="18" width="9.83203125" style="0" customWidth="1"/>
    <col min="19" max="19" width="8.5" style="0" customWidth="1"/>
    <col min="20" max="20" width="11.33203125" style="0" customWidth="1"/>
    <col min="21" max="21" width="8" style="0" customWidth="1"/>
    <col min="22" max="22" width="11.66015625" style="0" customWidth="1"/>
    <col min="23" max="26" width="7.33203125" style="26" customWidth="1"/>
    <col min="27" max="16384" width="9.33203125" style="26" customWidth="1"/>
  </cols>
  <sheetData>
    <row r="1" spans="1:22" ht="16.5" customHeight="1">
      <c r="A1" s="137" t="s">
        <v>468</v>
      </c>
      <c r="B1" s="137"/>
      <c r="C1" s="137"/>
      <c r="D1" s="137"/>
      <c r="E1" s="137"/>
      <c r="F1" s="137"/>
      <c r="G1" s="137"/>
      <c r="H1" s="137"/>
      <c r="I1" s="137"/>
      <c r="J1" s="137"/>
      <c r="K1" s="137"/>
      <c r="L1" s="137"/>
      <c r="M1" s="137"/>
      <c r="N1" s="137"/>
      <c r="O1" s="137"/>
      <c r="P1" s="137"/>
      <c r="Q1" s="137"/>
      <c r="R1" s="137"/>
      <c r="S1" s="137"/>
      <c r="T1" s="137"/>
      <c r="U1" s="137"/>
      <c r="V1" s="137"/>
    </row>
    <row r="2" spans="1:22" ht="12.75" customHeight="1">
      <c r="A2" s="27" t="s">
        <v>477</v>
      </c>
      <c r="B2" s="28"/>
      <c r="C2" s="28"/>
      <c r="D2" s="28"/>
      <c r="E2" s="28"/>
      <c r="F2" s="28"/>
      <c r="G2" s="28"/>
      <c r="H2" s="28"/>
      <c r="I2" s="28"/>
      <c r="J2" s="28"/>
      <c r="K2" s="28"/>
      <c r="L2" s="28"/>
      <c r="M2" s="28"/>
      <c r="N2" s="28"/>
      <c r="O2" s="26"/>
      <c r="P2" s="26"/>
      <c r="Q2" s="26"/>
      <c r="R2" s="26"/>
      <c r="S2" s="26"/>
      <c r="T2" s="26"/>
      <c r="U2" s="26"/>
      <c r="V2" s="26"/>
    </row>
    <row r="3" spans="1:22" ht="12" customHeight="1">
      <c r="A3" s="138" t="s">
        <v>73</v>
      </c>
      <c r="B3" s="123" t="s">
        <v>1</v>
      </c>
      <c r="C3" s="148" t="s">
        <v>2</v>
      </c>
      <c r="D3" s="141" t="s">
        <v>191</v>
      </c>
      <c r="E3" s="141"/>
      <c r="F3" s="141"/>
      <c r="G3" s="141"/>
      <c r="H3" s="141"/>
      <c r="I3" s="141"/>
      <c r="J3" s="141"/>
      <c r="K3" s="141"/>
      <c r="L3" s="141"/>
      <c r="M3" s="141" t="s">
        <v>299</v>
      </c>
      <c r="N3" s="141" t="s">
        <v>466</v>
      </c>
      <c r="O3" s="141"/>
      <c r="P3" s="141"/>
      <c r="Q3" s="141"/>
      <c r="R3" s="141"/>
      <c r="S3" s="141"/>
      <c r="T3" s="141" t="s">
        <v>71</v>
      </c>
      <c r="U3" s="141"/>
      <c r="V3" s="142"/>
    </row>
    <row r="4" spans="1:22" ht="23.25" customHeight="1">
      <c r="A4" s="139"/>
      <c r="B4" s="147"/>
      <c r="C4" s="147"/>
      <c r="D4" s="22" t="s">
        <v>3</v>
      </c>
      <c r="E4" s="22" t="s">
        <v>472</v>
      </c>
      <c r="F4" s="22" t="s">
        <v>337</v>
      </c>
      <c r="G4" s="22" t="s">
        <v>4</v>
      </c>
      <c r="H4" s="23" t="s">
        <v>5</v>
      </c>
      <c r="I4" s="22" t="s">
        <v>6</v>
      </c>
      <c r="J4" s="22" t="s">
        <v>7</v>
      </c>
      <c r="K4" s="22" t="s">
        <v>8</v>
      </c>
      <c r="L4" s="22" t="s">
        <v>9</v>
      </c>
      <c r="M4" s="123"/>
      <c r="N4" s="22" t="s">
        <v>10</v>
      </c>
      <c r="O4" s="22" t="s">
        <v>11</v>
      </c>
      <c r="P4" s="22" t="s">
        <v>12</v>
      </c>
      <c r="Q4" s="23" t="s">
        <v>13</v>
      </c>
      <c r="R4" s="22" t="s">
        <v>14</v>
      </c>
      <c r="S4" s="22" t="s">
        <v>15</v>
      </c>
      <c r="T4" s="22" t="s">
        <v>3</v>
      </c>
      <c r="U4" s="22" t="s">
        <v>16</v>
      </c>
      <c r="V4" s="44" t="s">
        <v>17</v>
      </c>
    </row>
    <row r="5" spans="1:22" ht="36" customHeight="1">
      <c r="A5" s="140"/>
      <c r="B5" s="24" t="s">
        <v>189</v>
      </c>
      <c r="C5" s="24" t="s">
        <v>190</v>
      </c>
      <c r="D5" s="24" t="s">
        <v>55</v>
      </c>
      <c r="E5" s="24" t="s">
        <v>473</v>
      </c>
      <c r="F5" s="24" t="s">
        <v>56</v>
      </c>
      <c r="G5" s="24" t="s">
        <v>57</v>
      </c>
      <c r="H5" s="24" t="s">
        <v>58</v>
      </c>
      <c r="I5" s="24" t="s">
        <v>59</v>
      </c>
      <c r="J5" s="24" t="s">
        <v>67</v>
      </c>
      <c r="K5" s="24" t="s">
        <v>60</v>
      </c>
      <c r="L5" s="24" t="s">
        <v>68</v>
      </c>
      <c r="M5" s="24" t="s">
        <v>467</v>
      </c>
      <c r="N5" s="24" t="s">
        <v>55</v>
      </c>
      <c r="O5" s="24" t="s">
        <v>62</v>
      </c>
      <c r="P5" s="24" t="s">
        <v>63</v>
      </c>
      <c r="Q5" s="24" t="s">
        <v>69</v>
      </c>
      <c r="R5" s="24" t="s">
        <v>70</v>
      </c>
      <c r="S5" s="24" t="s">
        <v>60</v>
      </c>
      <c r="T5" s="24" t="s">
        <v>55</v>
      </c>
      <c r="U5" s="24" t="s">
        <v>64</v>
      </c>
      <c r="V5" s="45" t="s">
        <v>60</v>
      </c>
    </row>
    <row r="6" spans="1:22" s="40" customFormat="1" ht="12" customHeight="1">
      <c r="A6" s="29" t="s">
        <v>387</v>
      </c>
      <c r="B6" s="29">
        <v>169</v>
      </c>
      <c r="C6" s="29">
        <v>261</v>
      </c>
      <c r="D6" s="29">
        <v>430</v>
      </c>
      <c r="E6" s="29">
        <v>21</v>
      </c>
      <c r="F6" s="29">
        <v>200</v>
      </c>
      <c r="G6" s="29">
        <v>177</v>
      </c>
      <c r="H6" s="29">
        <v>1</v>
      </c>
      <c r="I6" s="29">
        <v>9</v>
      </c>
      <c r="J6" s="29">
        <v>0</v>
      </c>
      <c r="K6" s="29">
        <v>21</v>
      </c>
      <c r="L6" s="29">
        <v>1</v>
      </c>
      <c r="M6" s="29">
        <v>1568</v>
      </c>
      <c r="N6" s="29">
        <v>836</v>
      </c>
      <c r="O6" s="29">
        <v>27</v>
      </c>
      <c r="P6" s="29">
        <v>310</v>
      </c>
      <c r="Q6" s="29">
        <v>10</v>
      </c>
      <c r="R6" s="29">
        <v>456</v>
      </c>
      <c r="S6" s="29">
        <v>33</v>
      </c>
      <c r="T6" s="29">
        <v>458513</v>
      </c>
      <c r="U6" s="29">
        <v>128529</v>
      </c>
      <c r="V6" s="29">
        <v>329984</v>
      </c>
    </row>
    <row r="7" spans="1:22" s="40" customFormat="1" ht="12" customHeight="1">
      <c r="A7" s="29" t="s">
        <v>388</v>
      </c>
      <c r="B7" s="29">
        <v>27</v>
      </c>
      <c r="C7" s="29">
        <v>44</v>
      </c>
      <c r="D7" s="29">
        <v>71</v>
      </c>
      <c r="E7" s="29">
        <v>1</v>
      </c>
      <c r="F7" s="29">
        <v>30</v>
      </c>
      <c r="G7" s="29">
        <v>38</v>
      </c>
      <c r="H7" s="29">
        <v>1</v>
      </c>
      <c r="I7" s="29">
        <v>0</v>
      </c>
      <c r="J7" s="29">
        <v>0</v>
      </c>
      <c r="K7" s="29">
        <v>1</v>
      </c>
      <c r="L7" s="29">
        <v>0</v>
      </c>
      <c r="M7" s="29">
        <v>239</v>
      </c>
      <c r="N7" s="29">
        <v>63</v>
      </c>
      <c r="O7" s="29">
        <v>0</v>
      </c>
      <c r="P7" s="29">
        <v>23</v>
      </c>
      <c r="Q7" s="29">
        <v>1</v>
      </c>
      <c r="R7" s="29">
        <v>38</v>
      </c>
      <c r="S7" s="29">
        <v>1</v>
      </c>
      <c r="T7" s="29">
        <v>23144</v>
      </c>
      <c r="U7" s="29">
        <v>7745</v>
      </c>
      <c r="V7" s="29">
        <v>15399</v>
      </c>
    </row>
    <row r="8" spans="1:22" s="68" customFormat="1" ht="12" customHeight="1">
      <c r="A8" s="29" t="s">
        <v>74</v>
      </c>
      <c r="B8" s="70">
        <v>17</v>
      </c>
      <c r="C8" s="70">
        <v>28</v>
      </c>
      <c r="D8" s="70">
        <v>45</v>
      </c>
      <c r="E8" s="70">
        <v>2</v>
      </c>
      <c r="F8" s="70">
        <v>18</v>
      </c>
      <c r="G8" s="70">
        <v>22</v>
      </c>
      <c r="H8" s="70">
        <v>0</v>
      </c>
      <c r="I8" s="70">
        <v>2</v>
      </c>
      <c r="J8" s="70">
        <v>0</v>
      </c>
      <c r="K8" s="70">
        <v>1</v>
      </c>
      <c r="L8" s="70">
        <v>0</v>
      </c>
      <c r="M8" s="70">
        <v>175</v>
      </c>
      <c r="N8" s="70">
        <v>72</v>
      </c>
      <c r="O8" s="70">
        <v>5</v>
      </c>
      <c r="P8" s="70">
        <v>27</v>
      </c>
      <c r="Q8" s="70">
        <v>1</v>
      </c>
      <c r="R8" s="70">
        <v>39</v>
      </c>
      <c r="S8" s="70">
        <v>0</v>
      </c>
      <c r="T8" s="70">
        <v>13318</v>
      </c>
      <c r="U8" s="70">
        <v>2039</v>
      </c>
      <c r="V8" s="70">
        <v>11279</v>
      </c>
    </row>
    <row r="9" spans="1:22" s="68" customFormat="1" ht="12" customHeight="1">
      <c r="A9" s="29" t="s">
        <v>470</v>
      </c>
      <c r="B9" s="70">
        <v>22</v>
      </c>
      <c r="C9" s="70">
        <v>24</v>
      </c>
      <c r="D9" s="70">
        <v>46</v>
      </c>
      <c r="E9" s="70">
        <v>0</v>
      </c>
      <c r="F9" s="70">
        <v>32</v>
      </c>
      <c r="G9" s="70">
        <v>13</v>
      </c>
      <c r="H9" s="70">
        <v>0</v>
      </c>
      <c r="I9" s="70">
        <v>0</v>
      </c>
      <c r="J9" s="70">
        <v>0</v>
      </c>
      <c r="K9" s="70">
        <v>1</v>
      </c>
      <c r="L9" s="70">
        <v>0</v>
      </c>
      <c r="M9" s="70">
        <v>298</v>
      </c>
      <c r="N9" s="70">
        <v>93</v>
      </c>
      <c r="O9" s="70">
        <v>6</v>
      </c>
      <c r="P9" s="70">
        <v>54</v>
      </c>
      <c r="Q9" s="70">
        <v>0</v>
      </c>
      <c r="R9" s="70">
        <v>31</v>
      </c>
      <c r="S9" s="70">
        <v>2</v>
      </c>
      <c r="T9" s="70">
        <v>61920</v>
      </c>
      <c r="U9" s="70">
        <v>6518</v>
      </c>
      <c r="V9" s="70">
        <v>55402</v>
      </c>
    </row>
    <row r="10" spans="1:22" s="68" customFormat="1" ht="12" customHeight="1">
      <c r="A10" s="29" t="s">
        <v>389</v>
      </c>
      <c r="B10" s="70">
        <v>23</v>
      </c>
      <c r="C10" s="70">
        <v>35</v>
      </c>
      <c r="D10" s="70">
        <v>58</v>
      </c>
      <c r="E10" s="70">
        <v>5</v>
      </c>
      <c r="F10" s="70">
        <v>28</v>
      </c>
      <c r="G10" s="70">
        <v>23</v>
      </c>
      <c r="H10" s="70">
        <v>0</v>
      </c>
      <c r="I10" s="70">
        <v>0</v>
      </c>
      <c r="J10" s="70">
        <v>0</v>
      </c>
      <c r="K10" s="70">
        <v>2</v>
      </c>
      <c r="L10" s="70">
        <v>0</v>
      </c>
      <c r="M10" s="70">
        <v>161</v>
      </c>
      <c r="N10" s="70">
        <v>150</v>
      </c>
      <c r="O10" s="70">
        <v>0</v>
      </c>
      <c r="P10" s="70">
        <v>56</v>
      </c>
      <c r="Q10" s="70">
        <v>0</v>
      </c>
      <c r="R10" s="70">
        <v>70</v>
      </c>
      <c r="S10" s="70">
        <v>24</v>
      </c>
      <c r="T10" s="70">
        <v>65966</v>
      </c>
      <c r="U10" s="70">
        <v>31662</v>
      </c>
      <c r="V10" s="70">
        <v>34304</v>
      </c>
    </row>
    <row r="11" spans="1:22" s="68" customFormat="1" ht="12" customHeight="1">
      <c r="A11" s="29" t="s">
        <v>390</v>
      </c>
      <c r="B11" s="70">
        <v>16</v>
      </c>
      <c r="C11" s="70">
        <v>25</v>
      </c>
      <c r="D11" s="70">
        <v>41</v>
      </c>
      <c r="E11" s="70">
        <v>0</v>
      </c>
      <c r="F11" s="70">
        <v>10</v>
      </c>
      <c r="G11" s="70">
        <v>28</v>
      </c>
      <c r="H11" s="70">
        <v>0</v>
      </c>
      <c r="I11" s="70">
        <v>0</v>
      </c>
      <c r="J11" s="70">
        <v>0</v>
      </c>
      <c r="K11" s="70">
        <v>3</v>
      </c>
      <c r="L11" s="70">
        <v>0</v>
      </c>
      <c r="M11" s="70">
        <v>109</v>
      </c>
      <c r="N11" s="70">
        <v>92</v>
      </c>
      <c r="O11" s="70">
        <v>4</v>
      </c>
      <c r="P11" s="70">
        <v>12</v>
      </c>
      <c r="Q11" s="70">
        <v>0</v>
      </c>
      <c r="R11" s="70">
        <v>76</v>
      </c>
      <c r="S11" s="70">
        <v>0</v>
      </c>
      <c r="T11" s="70">
        <v>12083</v>
      </c>
      <c r="U11" s="70">
        <v>3812</v>
      </c>
      <c r="V11" s="70">
        <v>8271</v>
      </c>
    </row>
    <row r="12" spans="1:22" s="68" customFormat="1" ht="12" customHeight="1">
      <c r="A12" s="29" t="s">
        <v>75</v>
      </c>
      <c r="B12" s="70">
        <v>13</v>
      </c>
      <c r="C12" s="70">
        <v>9</v>
      </c>
      <c r="D12" s="70">
        <v>22</v>
      </c>
      <c r="E12" s="70">
        <v>4</v>
      </c>
      <c r="F12" s="70">
        <v>11</v>
      </c>
      <c r="G12" s="70">
        <v>5</v>
      </c>
      <c r="H12" s="70">
        <v>0</v>
      </c>
      <c r="I12" s="70">
        <v>0</v>
      </c>
      <c r="J12" s="70">
        <v>0</v>
      </c>
      <c r="K12" s="70">
        <v>1</v>
      </c>
      <c r="L12" s="70">
        <v>1</v>
      </c>
      <c r="M12" s="70">
        <v>69</v>
      </c>
      <c r="N12" s="70">
        <v>41</v>
      </c>
      <c r="O12" s="70">
        <v>0</v>
      </c>
      <c r="P12" s="70">
        <v>11</v>
      </c>
      <c r="Q12" s="70">
        <v>0</v>
      </c>
      <c r="R12" s="70">
        <v>30</v>
      </c>
      <c r="S12" s="70">
        <v>0</v>
      </c>
      <c r="T12" s="70">
        <v>3865</v>
      </c>
      <c r="U12" s="70">
        <v>1584</v>
      </c>
      <c r="V12" s="70">
        <v>2281</v>
      </c>
    </row>
    <row r="13" spans="1:22" s="68" customFormat="1" ht="12" customHeight="1">
      <c r="A13" s="29" t="s">
        <v>391</v>
      </c>
      <c r="B13" s="70">
        <v>51</v>
      </c>
      <c r="C13" s="70">
        <v>92</v>
      </c>
      <c r="D13" s="70">
        <v>143</v>
      </c>
      <c r="E13" s="70">
        <v>9</v>
      </c>
      <c r="F13" s="70">
        <v>68</v>
      </c>
      <c r="G13" s="70">
        <v>47</v>
      </c>
      <c r="H13" s="70">
        <v>0</v>
      </c>
      <c r="I13" s="70">
        <v>7</v>
      </c>
      <c r="J13" s="70">
        <v>0</v>
      </c>
      <c r="K13" s="70">
        <v>12</v>
      </c>
      <c r="L13" s="70">
        <v>0</v>
      </c>
      <c r="M13" s="70">
        <v>515</v>
      </c>
      <c r="N13" s="70">
        <v>319</v>
      </c>
      <c r="O13" s="70">
        <v>10</v>
      </c>
      <c r="P13" s="70">
        <v>126</v>
      </c>
      <c r="Q13" s="70">
        <v>6</v>
      </c>
      <c r="R13" s="70">
        <v>172</v>
      </c>
      <c r="S13" s="70">
        <v>5</v>
      </c>
      <c r="T13" s="70">
        <v>222294</v>
      </c>
      <c r="U13" s="70">
        <v>74719</v>
      </c>
      <c r="V13" s="70">
        <v>147575</v>
      </c>
    </row>
    <row r="14" spans="1:22" s="68" customFormat="1" ht="12" customHeight="1">
      <c r="A14" s="32" t="s">
        <v>392</v>
      </c>
      <c r="B14" s="32">
        <v>6</v>
      </c>
      <c r="C14" s="32">
        <v>4</v>
      </c>
      <c r="D14" s="32">
        <v>10</v>
      </c>
      <c r="E14" s="32">
        <v>0</v>
      </c>
      <c r="F14" s="32">
        <v>6</v>
      </c>
      <c r="G14" s="32">
        <v>4</v>
      </c>
      <c r="H14" s="32">
        <v>0</v>
      </c>
      <c r="I14" s="32">
        <v>0</v>
      </c>
      <c r="J14" s="32">
        <v>0</v>
      </c>
      <c r="K14" s="32">
        <v>0</v>
      </c>
      <c r="L14" s="32">
        <v>0</v>
      </c>
      <c r="M14" s="32">
        <v>31</v>
      </c>
      <c r="N14" s="32">
        <v>15</v>
      </c>
      <c r="O14" s="32">
        <v>1</v>
      </c>
      <c r="P14" s="32">
        <v>8</v>
      </c>
      <c r="Q14" s="32">
        <v>0</v>
      </c>
      <c r="R14" s="32">
        <v>6</v>
      </c>
      <c r="S14" s="32">
        <v>0</v>
      </c>
      <c r="T14" s="32">
        <v>8447</v>
      </c>
      <c r="U14" s="32">
        <v>3357</v>
      </c>
      <c r="V14" s="32">
        <v>5090</v>
      </c>
    </row>
    <row r="15" spans="1:22" s="68" customFormat="1" ht="12" customHeight="1">
      <c r="A15" s="32" t="s">
        <v>394</v>
      </c>
      <c r="B15" s="32">
        <v>5</v>
      </c>
      <c r="C15" s="32">
        <v>13</v>
      </c>
      <c r="D15" s="32">
        <v>18</v>
      </c>
      <c r="E15" s="32">
        <v>0</v>
      </c>
      <c r="F15" s="32">
        <v>5</v>
      </c>
      <c r="G15" s="32">
        <v>5</v>
      </c>
      <c r="H15" s="32">
        <v>0</v>
      </c>
      <c r="I15" s="32">
        <v>7</v>
      </c>
      <c r="J15" s="32">
        <v>0</v>
      </c>
      <c r="K15" s="32">
        <v>1</v>
      </c>
      <c r="L15" s="32">
        <v>0</v>
      </c>
      <c r="M15" s="32">
        <v>38</v>
      </c>
      <c r="N15" s="32">
        <v>22</v>
      </c>
      <c r="O15" s="32">
        <v>1</v>
      </c>
      <c r="P15" s="32">
        <v>14</v>
      </c>
      <c r="Q15" s="32">
        <v>2</v>
      </c>
      <c r="R15" s="32">
        <v>4</v>
      </c>
      <c r="S15" s="32">
        <v>1</v>
      </c>
      <c r="T15" s="32">
        <v>43261</v>
      </c>
      <c r="U15" s="32">
        <v>15730</v>
      </c>
      <c r="V15" s="32">
        <v>27531</v>
      </c>
    </row>
    <row r="16" spans="1:22" s="68" customFormat="1" ht="12" customHeight="1">
      <c r="A16" s="32" t="s">
        <v>395</v>
      </c>
      <c r="B16" s="76">
        <v>6</v>
      </c>
      <c r="C16" s="32">
        <v>3</v>
      </c>
      <c r="D16" s="32">
        <v>9</v>
      </c>
      <c r="E16" s="32">
        <v>2</v>
      </c>
      <c r="F16" s="32">
        <v>3</v>
      </c>
      <c r="G16" s="32">
        <v>4</v>
      </c>
      <c r="H16" s="32">
        <v>0</v>
      </c>
      <c r="I16" s="32">
        <v>0</v>
      </c>
      <c r="J16" s="32">
        <v>0</v>
      </c>
      <c r="K16" s="32">
        <v>0</v>
      </c>
      <c r="L16" s="32">
        <v>0</v>
      </c>
      <c r="M16" s="32">
        <v>38</v>
      </c>
      <c r="N16" s="32">
        <v>5</v>
      </c>
      <c r="O16" s="32">
        <v>1</v>
      </c>
      <c r="P16" s="32">
        <v>4</v>
      </c>
      <c r="Q16" s="32">
        <v>0</v>
      </c>
      <c r="R16" s="32">
        <v>0</v>
      </c>
      <c r="S16" s="32">
        <v>0</v>
      </c>
      <c r="T16" s="32">
        <v>31055</v>
      </c>
      <c r="U16" s="32">
        <v>9455</v>
      </c>
      <c r="V16" s="32">
        <v>21600</v>
      </c>
    </row>
    <row r="17" spans="1:22" s="68" customFormat="1" ht="12" customHeight="1">
      <c r="A17" s="32" t="s">
        <v>396</v>
      </c>
      <c r="B17" s="32">
        <v>8</v>
      </c>
      <c r="C17" s="32">
        <v>24</v>
      </c>
      <c r="D17" s="32">
        <v>32</v>
      </c>
      <c r="E17" s="32">
        <v>2</v>
      </c>
      <c r="F17" s="32">
        <v>9</v>
      </c>
      <c r="G17" s="32">
        <v>15</v>
      </c>
      <c r="H17" s="32">
        <v>0</v>
      </c>
      <c r="I17" s="32">
        <v>0</v>
      </c>
      <c r="J17" s="32">
        <v>0</v>
      </c>
      <c r="K17" s="32">
        <v>6</v>
      </c>
      <c r="L17" s="32">
        <v>0</v>
      </c>
      <c r="M17" s="32">
        <v>96</v>
      </c>
      <c r="N17" s="32">
        <v>48</v>
      </c>
      <c r="O17" s="32">
        <v>3</v>
      </c>
      <c r="P17" s="32">
        <v>19</v>
      </c>
      <c r="Q17" s="32">
        <v>0</v>
      </c>
      <c r="R17" s="32">
        <v>25</v>
      </c>
      <c r="S17" s="32">
        <v>1</v>
      </c>
      <c r="T17" s="32">
        <v>18472</v>
      </c>
      <c r="U17" s="32">
        <v>6625</v>
      </c>
      <c r="V17" s="32">
        <v>11847</v>
      </c>
    </row>
    <row r="18" spans="1:22" s="68" customFormat="1" ht="12" customHeight="1">
      <c r="A18" s="32" t="s">
        <v>397</v>
      </c>
      <c r="B18" s="32">
        <v>3</v>
      </c>
      <c r="C18" s="32">
        <v>15</v>
      </c>
      <c r="D18" s="32">
        <v>18</v>
      </c>
      <c r="E18" s="32">
        <v>1</v>
      </c>
      <c r="F18" s="32">
        <v>12</v>
      </c>
      <c r="G18" s="32">
        <v>5</v>
      </c>
      <c r="H18" s="32">
        <v>0</v>
      </c>
      <c r="I18" s="32">
        <v>0</v>
      </c>
      <c r="J18" s="32">
        <v>0</v>
      </c>
      <c r="K18" s="32">
        <v>0</v>
      </c>
      <c r="L18" s="32">
        <v>0</v>
      </c>
      <c r="M18" s="32">
        <v>20</v>
      </c>
      <c r="N18" s="32">
        <v>37</v>
      </c>
      <c r="O18" s="32">
        <v>0</v>
      </c>
      <c r="P18" s="32">
        <v>32</v>
      </c>
      <c r="Q18" s="32">
        <v>1</v>
      </c>
      <c r="R18" s="32">
        <v>4</v>
      </c>
      <c r="S18" s="32">
        <v>0</v>
      </c>
      <c r="T18" s="32">
        <v>60315</v>
      </c>
      <c r="U18" s="32">
        <v>21975</v>
      </c>
      <c r="V18" s="32">
        <v>38340</v>
      </c>
    </row>
    <row r="19" spans="1:22" s="68" customFormat="1" ht="12" customHeight="1">
      <c r="A19" s="32" t="s">
        <v>398</v>
      </c>
      <c r="B19" s="32">
        <v>4</v>
      </c>
      <c r="C19" s="32">
        <v>1</v>
      </c>
      <c r="D19" s="32">
        <v>5</v>
      </c>
      <c r="E19" s="32">
        <v>3</v>
      </c>
      <c r="F19" s="32">
        <v>2</v>
      </c>
      <c r="G19" s="32">
        <v>0</v>
      </c>
      <c r="H19" s="32">
        <v>0</v>
      </c>
      <c r="I19" s="32">
        <v>0</v>
      </c>
      <c r="J19" s="32">
        <v>0</v>
      </c>
      <c r="K19" s="32">
        <v>0</v>
      </c>
      <c r="L19" s="32">
        <v>0</v>
      </c>
      <c r="M19" s="32">
        <v>67</v>
      </c>
      <c r="N19" s="32">
        <v>116</v>
      </c>
      <c r="O19" s="32">
        <v>1</v>
      </c>
      <c r="P19" s="32">
        <v>14</v>
      </c>
      <c r="Q19" s="32">
        <v>2</v>
      </c>
      <c r="R19" s="32">
        <v>98</v>
      </c>
      <c r="S19" s="32">
        <v>1</v>
      </c>
      <c r="T19" s="32">
        <v>14397</v>
      </c>
      <c r="U19" s="32">
        <v>5365</v>
      </c>
      <c r="V19" s="32">
        <v>9032</v>
      </c>
    </row>
    <row r="20" spans="1:22" s="68" customFormat="1" ht="12" customHeight="1">
      <c r="A20" s="32" t="s">
        <v>399</v>
      </c>
      <c r="B20" s="32">
        <v>2</v>
      </c>
      <c r="C20" s="32">
        <v>2</v>
      </c>
      <c r="D20" s="32">
        <v>4</v>
      </c>
      <c r="E20" s="32">
        <v>0</v>
      </c>
      <c r="F20" s="32">
        <v>3</v>
      </c>
      <c r="G20" s="32">
        <v>1</v>
      </c>
      <c r="H20" s="32">
        <v>0</v>
      </c>
      <c r="I20" s="32">
        <v>0</v>
      </c>
      <c r="J20" s="32">
        <v>0</v>
      </c>
      <c r="K20" s="32">
        <v>0</v>
      </c>
      <c r="L20" s="32">
        <v>0</v>
      </c>
      <c r="M20" s="32">
        <v>28</v>
      </c>
      <c r="N20" s="32">
        <v>12</v>
      </c>
      <c r="O20" s="32">
        <v>1</v>
      </c>
      <c r="P20" s="32">
        <v>9</v>
      </c>
      <c r="Q20" s="32">
        <v>0</v>
      </c>
      <c r="R20" s="32">
        <v>2</v>
      </c>
      <c r="S20" s="32">
        <v>0</v>
      </c>
      <c r="T20" s="32">
        <v>9209</v>
      </c>
      <c r="U20" s="32">
        <v>3123</v>
      </c>
      <c r="V20" s="32">
        <v>6086</v>
      </c>
    </row>
    <row r="21" spans="1:22" s="68" customFormat="1" ht="12" customHeight="1">
      <c r="A21" s="32" t="s">
        <v>400</v>
      </c>
      <c r="B21" s="32">
        <v>6</v>
      </c>
      <c r="C21" s="32">
        <v>6</v>
      </c>
      <c r="D21" s="32">
        <v>12</v>
      </c>
      <c r="E21" s="32">
        <v>0</v>
      </c>
      <c r="F21" s="32">
        <v>11</v>
      </c>
      <c r="G21" s="32">
        <v>0</v>
      </c>
      <c r="H21" s="32">
        <v>0</v>
      </c>
      <c r="I21" s="32">
        <v>0</v>
      </c>
      <c r="J21" s="32">
        <v>0</v>
      </c>
      <c r="K21" s="32">
        <v>1</v>
      </c>
      <c r="L21" s="32">
        <v>0</v>
      </c>
      <c r="M21" s="32">
        <v>0</v>
      </c>
      <c r="N21" s="32">
        <v>7</v>
      </c>
      <c r="O21" s="32">
        <v>0</v>
      </c>
      <c r="P21" s="32">
        <v>6</v>
      </c>
      <c r="Q21" s="32">
        <v>0</v>
      </c>
      <c r="R21" s="32">
        <v>1</v>
      </c>
      <c r="S21" s="32">
        <v>0</v>
      </c>
      <c r="T21" s="32">
        <v>4110</v>
      </c>
      <c r="U21" s="32">
        <v>0</v>
      </c>
      <c r="V21" s="32">
        <v>4110</v>
      </c>
    </row>
    <row r="22" spans="1:22" s="68" customFormat="1" ht="12" customHeight="1">
      <c r="A22" s="32" t="s">
        <v>401</v>
      </c>
      <c r="B22" s="32">
        <v>6</v>
      </c>
      <c r="C22" s="32">
        <v>3</v>
      </c>
      <c r="D22" s="32">
        <v>9</v>
      </c>
      <c r="E22" s="32">
        <v>0</v>
      </c>
      <c r="F22" s="32">
        <v>2</v>
      </c>
      <c r="G22" s="32">
        <v>4</v>
      </c>
      <c r="H22" s="32">
        <v>0</v>
      </c>
      <c r="I22" s="32">
        <v>0</v>
      </c>
      <c r="J22" s="32">
        <v>0</v>
      </c>
      <c r="K22" s="32">
        <v>3</v>
      </c>
      <c r="L22" s="32">
        <v>0</v>
      </c>
      <c r="M22" s="32">
        <v>53</v>
      </c>
      <c r="N22" s="32">
        <v>5</v>
      </c>
      <c r="O22" s="32">
        <v>1</v>
      </c>
      <c r="P22" s="32">
        <v>2</v>
      </c>
      <c r="Q22" s="32">
        <v>0</v>
      </c>
      <c r="R22" s="32">
        <v>0</v>
      </c>
      <c r="S22" s="32">
        <v>2</v>
      </c>
      <c r="T22" s="32">
        <v>17501</v>
      </c>
      <c r="U22" s="32">
        <v>4864</v>
      </c>
      <c r="V22" s="32">
        <v>12637</v>
      </c>
    </row>
    <row r="23" spans="1:22" s="68" customFormat="1" ht="12" customHeight="1">
      <c r="A23" s="32" t="s">
        <v>402</v>
      </c>
      <c r="B23" s="32">
        <v>4</v>
      </c>
      <c r="C23" s="32">
        <v>5</v>
      </c>
      <c r="D23" s="32">
        <v>9</v>
      </c>
      <c r="E23" s="32">
        <v>1</v>
      </c>
      <c r="F23" s="32">
        <v>6</v>
      </c>
      <c r="G23" s="32">
        <v>2</v>
      </c>
      <c r="H23" s="32">
        <v>0</v>
      </c>
      <c r="I23" s="32">
        <v>0</v>
      </c>
      <c r="J23" s="32">
        <v>0</v>
      </c>
      <c r="K23" s="32">
        <v>0</v>
      </c>
      <c r="L23" s="32">
        <v>0</v>
      </c>
      <c r="M23" s="32">
        <v>44</v>
      </c>
      <c r="N23" s="32">
        <v>3</v>
      </c>
      <c r="O23" s="32">
        <v>0</v>
      </c>
      <c r="P23" s="32">
        <v>1</v>
      </c>
      <c r="Q23" s="32">
        <v>1</v>
      </c>
      <c r="R23" s="32">
        <v>1</v>
      </c>
      <c r="S23" s="32">
        <v>0</v>
      </c>
      <c r="T23" s="32">
        <v>8527</v>
      </c>
      <c r="U23" s="32">
        <v>2586</v>
      </c>
      <c r="V23" s="32">
        <v>5941</v>
      </c>
    </row>
    <row r="24" spans="1:22" s="68" customFormat="1" ht="12" customHeight="1">
      <c r="A24" s="32" t="s">
        <v>403</v>
      </c>
      <c r="B24" s="76">
        <v>0</v>
      </c>
      <c r="C24" s="32">
        <v>2</v>
      </c>
      <c r="D24" s="32">
        <v>2</v>
      </c>
      <c r="E24" s="32">
        <v>0</v>
      </c>
      <c r="F24" s="32">
        <v>0</v>
      </c>
      <c r="G24" s="32">
        <v>2</v>
      </c>
      <c r="H24" s="32">
        <v>0</v>
      </c>
      <c r="I24" s="32">
        <v>0</v>
      </c>
      <c r="J24" s="32">
        <v>0</v>
      </c>
      <c r="K24" s="32">
        <v>0</v>
      </c>
      <c r="L24" s="32">
        <v>0</v>
      </c>
      <c r="M24" s="32">
        <v>8</v>
      </c>
      <c r="N24" s="32">
        <v>4</v>
      </c>
      <c r="O24" s="32">
        <v>1</v>
      </c>
      <c r="P24" s="32">
        <v>2</v>
      </c>
      <c r="Q24" s="32">
        <v>0</v>
      </c>
      <c r="R24" s="32">
        <v>1</v>
      </c>
      <c r="S24" s="32">
        <v>0</v>
      </c>
      <c r="T24" s="32">
        <v>2684</v>
      </c>
      <c r="U24" s="32">
        <v>175</v>
      </c>
      <c r="V24" s="32">
        <v>2509</v>
      </c>
    </row>
    <row r="25" spans="1:22" s="68" customFormat="1" ht="12" customHeight="1">
      <c r="A25" s="32" t="s">
        <v>404</v>
      </c>
      <c r="B25" s="32">
        <v>0</v>
      </c>
      <c r="C25" s="32">
        <v>1</v>
      </c>
      <c r="D25" s="32">
        <v>1</v>
      </c>
      <c r="E25" s="32">
        <v>0</v>
      </c>
      <c r="F25" s="32">
        <v>1</v>
      </c>
      <c r="G25" s="32">
        <v>0</v>
      </c>
      <c r="H25" s="32">
        <v>0</v>
      </c>
      <c r="I25" s="32">
        <v>0</v>
      </c>
      <c r="J25" s="32">
        <v>0</v>
      </c>
      <c r="K25" s="32">
        <v>0</v>
      </c>
      <c r="L25" s="32">
        <v>0</v>
      </c>
      <c r="M25" s="32">
        <v>0</v>
      </c>
      <c r="N25" s="32">
        <v>15</v>
      </c>
      <c r="O25" s="32">
        <v>0</v>
      </c>
      <c r="P25" s="32">
        <v>5</v>
      </c>
      <c r="Q25" s="32">
        <v>0</v>
      </c>
      <c r="R25" s="32">
        <v>10</v>
      </c>
      <c r="S25" s="32">
        <v>0</v>
      </c>
      <c r="T25" s="32">
        <v>1188</v>
      </c>
      <c r="U25" s="32">
        <v>437</v>
      </c>
      <c r="V25" s="32">
        <v>751</v>
      </c>
    </row>
    <row r="26" spans="1:22" s="68" customFormat="1" ht="12" customHeight="1">
      <c r="A26" s="32" t="s">
        <v>405</v>
      </c>
      <c r="B26" s="76">
        <v>0</v>
      </c>
      <c r="C26" s="32">
        <v>2</v>
      </c>
      <c r="D26" s="32">
        <v>2</v>
      </c>
      <c r="E26" s="32">
        <v>0</v>
      </c>
      <c r="F26" s="32">
        <v>2</v>
      </c>
      <c r="G26" s="32">
        <v>0</v>
      </c>
      <c r="H26" s="32">
        <v>0</v>
      </c>
      <c r="I26" s="32">
        <v>0</v>
      </c>
      <c r="J26" s="32">
        <v>0</v>
      </c>
      <c r="K26" s="32">
        <v>0</v>
      </c>
      <c r="L26" s="32">
        <v>0</v>
      </c>
      <c r="M26" s="32">
        <v>28</v>
      </c>
      <c r="N26" s="32">
        <v>22</v>
      </c>
      <c r="O26" s="32">
        <v>0</v>
      </c>
      <c r="P26" s="32">
        <v>3</v>
      </c>
      <c r="Q26" s="32">
        <v>0</v>
      </c>
      <c r="R26" s="32">
        <v>19</v>
      </c>
      <c r="S26" s="32">
        <v>0</v>
      </c>
      <c r="T26" s="32">
        <v>1600</v>
      </c>
      <c r="U26" s="32">
        <v>332</v>
      </c>
      <c r="V26" s="32">
        <v>1268</v>
      </c>
    </row>
    <row r="27" spans="1:22" s="68" customFormat="1" ht="12" customHeight="1">
      <c r="A27" s="32" t="s">
        <v>406</v>
      </c>
      <c r="B27" s="76">
        <v>1</v>
      </c>
      <c r="C27" s="32">
        <v>11</v>
      </c>
      <c r="D27" s="32">
        <v>12</v>
      </c>
      <c r="E27" s="32">
        <v>0</v>
      </c>
      <c r="F27" s="32">
        <v>6</v>
      </c>
      <c r="G27" s="32">
        <v>5</v>
      </c>
      <c r="H27" s="32">
        <v>0</v>
      </c>
      <c r="I27" s="32">
        <v>0</v>
      </c>
      <c r="J27" s="32">
        <v>0</v>
      </c>
      <c r="K27" s="32">
        <v>1</v>
      </c>
      <c r="L27" s="32">
        <v>0</v>
      </c>
      <c r="M27" s="32">
        <v>64</v>
      </c>
      <c r="N27" s="32">
        <v>8</v>
      </c>
      <c r="O27" s="32">
        <v>0</v>
      </c>
      <c r="P27" s="32">
        <v>7</v>
      </c>
      <c r="Q27" s="32">
        <v>0</v>
      </c>
      <c r="R27" s="32">
        <v>1</v>
      </c>
      <c r="S27" s="32">
        <v>0</v>
      </c>
      <c r="T27" s="32">
        <v>1528</v>
      </c>
      <c r="U27" s="32">
        <v>695</v>
      </c>
      <c r="V27" s="32">
        <v>833</v>
      </c>
    </row>
    <row r="28" spans="1:22" s="68" customFormat="1" ht="12" customHeight="1">
      <c r="A28" s="29" t="s">
        <v>76</v>
      </c>
      <c r="B28" s="77">
        <v>0</v>
      </c>
      <c r="C28" s="70">
        <v>3</v>
      </c>
      <c r="D28" s="70">
        <v>3</v>
      </c>
      <c r="E28" s="70">
        <v>0</v>
      </c>
      <c r="F28" s="70">
        <v>2</v>
      </c>
      <c r="G28" s="70">
        <v>1</v>
      </c>
      <c r="H28" s="70">
        <v>0</v>
      </c>
      <c r="I28" s="70">
        <v>0</v>
      </c>
      <c r="J28" s="70">
        <v>0</v>
      </c>
      <c r="K28" s="70">
        <v>0</v>
      </c>
      <c r="L28" s="70">
        <v>0</v>
      </c>
      <c r="M28" s="70">
        <v>2</v>
      </c>
      <c r="N28" s="70">
        <v>2</v>
      </c>
      <c r="O28" s="70">
        <v>0</v>
      </c>
      <c r="P28" s="70">
        <v>1</v>
      </c>
      <c r="Q28" s="70">
        <v>1</v>
      </c>
      <c r="R28" s="70">
        <v>0</v>
      </c>
      <c r="S28" s="70">
        <v>0</v>
      </c>
      <c r="T28" s="70">
        <v>945</v>
      </c>
      <c r="U28" s="70">
        <v>450</v>
      </c>
      <c r="V28" s="70">
        <v>495</v>
      </c>
    </row>
    <row r="29" spans="1:22" s="40" customFormat="1" ht="11.25">
      <c r="A29" s="32" t="s">
        <v>77</v>
      </c>
      <c r="B29" s="76">
        <v>0</v>
      </c>
      <c r="C29" s="32">
        <v>3</v>
      </c>
      <c r="D29" s="32">
        <v>3</v>
      </c>
      <c r="E29" s="32">
        <v>0</v>
      </c>
      <c r="F29" s="32">
        <v>2</v>
      </c>
      <c r="G29" s="32">
        <v>1</v>
      </c>
      <c r="H29" s="32">
        <v>0</v>
      </c>
      <c r="I29" s="32">
        <v>0</v>
      </c>
      <c r="J29" s="32">
        <v>0</v>
      </c>
      <c r="K29" s="32">
        <v>0</v>
      </c>
      <c r="L29" s="32">
        <v>0</v>
      </c>
      <c r="M29" s="32">
        <v>0</v>
      </c>
      <c r="N29" s="32">
        <v>1</v>
      </c>
      <c r="O29" s="32">
        <v>0</v>
      </c>
      <c r="P29" s="32">
        <v>1</v>
      </c>
      <c r="Q29" s="32">
        <v>0</v>
      </c>
      <c r="R29" s="32">
        <v>0</v>
      </c>
      <c r="S29" s="32">
        <v>0</v>
      </c>
      <c r="T29" s="32">
        <v>675</v>
      </c>
      <c r="U29" s="32">
        <v>220</v>
      </c>
      <c r="V29" s="32">
        <v>455</v>
      </c>
    </row>
    <row r="30" spans="1:22" s="40" customFormat="1" ht="11.25">
      <c r="A30" s="32" t="s">
        <v>407</v>
      </c>
      <c r="B30" s="76">
        <v>0</v>
      </c>
      <c r="C30" s="32">
        <v>0</v>
      </c>
      <c r="D30" s="32">
        <v>0</v>
      </c>
      <c r="E30" s="32">
        <v>0</v>
      </c>
      <c r="F30" s="32">
        <v>0</v>
      </c>
      <c r="G30" s="32">
        <v>0</v>
      </c>
      <c r="H30" s="32">
        <v>0</v>
      </c>
      <c r="I30" s="32">
        <v>0</v>
      </c>
      <c r="J30" s="32">
        <v>0</v>
      </c>
      <c r="K30" s="32">
        <v>0</v>
      </c>
      <c r="L30" s="32">
        <v>0</v>
      </c>
      <c r="M30" s="32">
        <v>2</v>
      </c>
      <c r="N30" s="32">
        <v>1</v>
      </c>
      <c r="O30" s="32">
        <v>0</v>
      </c>
      <c r="P30" s="32">
        <v>0</v>
      </c>
      <c r="Q30" s="32">
        <v>1</v>
      </c>
      <c r="R30" s="32">
        <v>0</v>
      </c>
      <c r="S30" s="32">
        <v>0</v>
      </c>
      <c r="T30" s="32">
        <v>270</v>
      </c>
      <c r="U30" s="32">
        <v>230</v>
      </c>
      <c r="V30" s="32">
        <v>40</v>
      </c>
    </row>
    <row r="31" spans="1:22" s="40" customFormat="1" ht="10.5">
      <c r="A31" s="29" t="s">
        <v>297</v>
      </c>
      <c r="B31" s="78">
        <v>0</v>
      </c>
      <c r="C31" s="29">
        <v>0</v>
      </c>
      <c r="D31" s="29">
        <v>0</v>
      </c>
      <c r="E31" s="29">
        <v>0</v>
      </c>
      <c r="F31" s="29">
        <v>0</v>
      </c>
      <c r="G31" s="29">
        <v>0</v>
      </c>
      <c r="H31" s="29">
        <v>0</v>
      </c>
      <c r="I31" s="29">
        <v>0</v>
      </c>
      <c r="J31" s="29">
        <v>0</v>
      </c>
      <c r="K31" s="29">
        <v>0</v>
      </c>
      <c r="L31" s="29">
        <v>0</v>
      </c>
      <c r="M31" s="29">
        <v>0</v>
      </c>
      <c r="N31" s="29">
        <v>4</v>
      </c>
      <c r="O31" s="29">
        <v>2</v>
      </c>
      <c r="P31" s="29">
        <v>0</v>
      </c>
      <c r="Q31" s="29">
        <v>1</v>
      </c>
      <c r="R31" s="29">
        <v>0</v>
      </c>
      <c r="S31" s="29">
        <v>1</v>
      </c>
      <c r="T31" s="29">
        <v>33550</v>
      </c>
      <c r="U31" s="29">
        <v>0</v>
      </c>
      <c r="V31" s="29">
        <v>33550</v>
      </c>
    </row>
    <row r="32" spans="1:22" s="68" customFormat="1" ht="12" customHeight="1">
      <c r="A32" s="32" t="s">
        <v>160</v>
      </c>
      <c r="B32" s="76">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1300</v>
      </c>
      <c r="U32" s="32">
        <v>0</v>
      </c>
      <c r="V32" s="32">
        <v>1300</v>
      </c>
    </row>
    <row r="33" spans="1:22" s="68" customFormat="1" ht="12" customHeight="1">
      <c r="A33" s="32" t="s">
        <v>161</v>
      </c>
      <c r="B33" s="76">
        <v>0</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1150</v>
      </c>
      <c r="U33" s="32">
        <v>0</v>
      </c>
      <c r="V33" s="32">
        <v>1150</v>
      </c>
    </row>
    <row r="34" spans="1:22" s="68" customFormat="1" ht="12" customHeight="1">
      <c r="A34" s="32" t="s">
        <v>162</v>
      </c>
      <c r="B34" s="76">
        <v>0</v>
      </c>
      <c r="C34" s="32">
        <v>0</v>
      </c>
      <c r="D34" s="32">
        <v>0</v>
      </c>
      <c r="E34" s="32">
        <v>0</v>
      </c>
      <c r="F34" s="32">
        <v>0</v>
      </c>
      <c r="G34" s="32">
        <v>0</v>
      </c>
      <c r="H34" s="32">
        <v>0</v>
      </c>
      <c r="I34" s="32">
        <v>0</v>
      </c>
      <c r="J34" s="32">
        <v>0</v>
      </c>
      <c r="K34" s="32">
        <v>0</v>
      </c>
      <c r="L34" s="32">
        <v>0</v>
      </c>
      <c r="M34" s="32">
        <v>0</v>
      </c>
      <c r="N34" s="32">
        <v>4</v>
      </c>
      <c r="O34" s="32">
        <v>2</v>
      </c>
      <c r="P34" s="32">
        <v>0</v>
      </c>
      <c r="Q34" s="32">
        <v>1</v>
      </c>
      <c r="R34" s="32">
        <v>0</v>
      </c>
      <c r="S34" s="32">
        <v>1</v>
      </c>
      <c r="T34" s="32">
        <v>31100</v>
      </c>
      <c r="U34" s="32">
        <v>0</v>
      </c>
      <c r="V34" s="32">
        <v>31100</v>
      </c>
    </row>
    <row r="35" spans="1:22" s="68" customFormat="1" ht="11.25">
      <c r="A35" s="32" t="s">
        <v>163</v>
      </c>
      <c r="B35" s="76">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row>
    <row r="36" spans="1:22" s="69" customFormat="1" ht="23.25" customHeight="1">
      <c r="A36" s="71" t="s">
        <v>165</v>
      </c>
      <c r="B36" s="79">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row>
    <row r="37" spans="1:22" s="69" customFormat="1" ht="24.75" customHeight="1">
      <c r="A37" s="71" t="s">
        <v>166</v>
      </c>
      <c r="B37" s="79">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20000</v>
      </c>
      <c r="U37" s="12">
        <v>0</v>
      </c>
      <c r="V37" s="12">
        <v>20000</v>
      </c>
    </row>
    <row r="38" spans="1:22" s="69" customFormat="1" ht="24.75" customHeight="1">
      <c r="A38" s="71" t="s">
        <v>167</v>
      </c>
      <c r="B38" s="79">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row>
    <row r="39" spans="1:22" s="69" customFormat="1" ht="24" customHeight="1">
      <c r="A39" s="71" t="s">
        <v>168</v>
      </c>
      <c r="B39" s="79">
        <v>0</v>
      </c>
      <c r="C39" s="12">
        <v>1</v>
      </c>
      <c r="D39" s="12">
        <v>1</v>
      </c>
      <c r="E39" s="12">
        <v>0</v>
      </c>
      <c r="F39" s="12">
        <v>1</v>
      </c>
      <c r="G39" s="12">
        <v>0</v>
      </c>
      <c r="H39" s="12">
        <v>0</v>
      </c>
      <c r="I39" s="12">
        <v>0</v>
      </c>
      <c r="J39" s="12">
        <v>0</v>
      </c>
      <c r="K39" s="12">
        <v>0</v>
      </c>
      <c r="L39" s="12">
        <v>0</v>
      </c>
      <c r="M39" s="12">
        <v>0</v>
      </c>
      <c r="N39" s="12">
        <v>0</v>
      </c>
      <c r="O39" s="12">
        <v>0</v>
      </c>
      <c r="P39" s="12">
        <v>0</v>
      </c>
      <c r="Q39" s="12">
        <v>0</v>
      </c>
      <c r="R39" s="12">
        <v>0</v>
      </c>
      <c r="S39" s="12">
        <v>0</v>
      </c>
      <c r="T39" s="12">
        <v>1428</v>
      </c>
      <c r="U39" s="12">
        <v>0</v>
      </c>
      <c r="V39" s="12">
        <v>1428</v>
      </c>
    </row>
    <row r="40" spans="1:22" s="69" customFormat="1" ht="26.25" customHeight="1">
      <c r="A40" s="71" t="s">
        <v>169</v>
      </c>
      <c r="B40" s="79">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row>
    <row r="41" spans="1:22" ht="12.75" customHeight="1">
      <c r="A41" s="143" t="s">
        <v>39</v>
      </c>
      <c r="B41" s="143"/>
      <c r="C41" s="143"/>
      <c r="D41" s="143"/>
      <c r="E41" s="143"/>
      <c r="F41" s="143"/>
      <c r="G41" s="143"/>
      <c r="H41" s="143"/>
      <c r="I41" s="143"/>
      <c r="J41" s="143"/>
      <c r="K41" s="143"/>
      <c r="L41" s="143"/>
      <c r="M41" s="143"/>
      <c r="N41" s="143"/>
      <c r="O41" s="143"/>
      <c r="P41" s="143"/>
      <c r="Q41" s="143"/>
      <c r="R41" s="143"/>
      <c r="S41" s="143"/>
      <c r="T41" s="143"/>
      <c r="U41" s="143"/>
      <c r="V41" s="143"/>
    </row>
    <row r="42" spans="1:22" ht="15.75" customHeight="1">
      <c r="A42" s="39" t="s">
        <v>53</v>
      </c>
      <c r="B42" s="38"/>
      <c r="C42" s="38"/>
      <c r="D42" s="38"/>
      <c r="E42" s="38"/>
      <c r="F42" s="38"/>
      <c r="G42" s="38"/>
      <c r="H42" s="38"/>
      <c r="I42" s="38"/>
      <c r="J42" s="38"/>
      <c r="K42" s="38"/>
      <c r="L42" s="38"/>
      <c r="M42" s="38"/>
      <c r="N42" s="38"/>
      <c r="O42" s="38"/>
      <c r="P42" s="38"/>
      <c r="Q42" s="38"/>
      <c r="R42" s="38"/>
      <c r="S42" s="38"/>
      <c r="T42" s="38"/>
      <c r="U42" s="38"/>
      <c r="V42" s="38"/>
    </row>
    <row r="43" spans="1:22" ht="46.5" customHeight="1">
      <c r="A43" s="144" t="s">
        <v>474</v>
      </c>
      <c r="B43" s="145"/>
      <c r="C43" s="145"/>
      <c r="D43" s="145"/>
      <c r="E43" s="145"/>
      <c r="F43" s="145"/>
      <c r="G43" s="145"/>
      <c r="H43" s="145"/>
      <c r="I43" s="145"/>
      <c r="J43" s="145"/>
      <c r="K43" s="145"/>
      <c r="L43" s="145"/>
      <c r="M43" s="145"/>
      <c r="N43" s="145"/>
      <c r="O43" s="145"/>
      <c r="P43" s="145"/>
      <c r="Q43" s="145"/>
      <c r="R43" s="145"/>
      <c r="S43" s="145"/>
      <c r="T43" s="145"/>
      <c r="U43" s="145"/>
      <c r="V43" s="145"/>
    </row>
    <row r="44" spans="1:22" ht="49.5" customHeight="1">
      <c r="A44" s="129" t="s">
        <v>475</v>
      </c>
      <c r="B44" s="146"/>
      <c r="C44" s="146"/>
      <c r="D44" s="146"/>
      <c r="E44" s="146"/>
      <c r="F44" s="146"/>
      <c r="G44" s="146"/>
      <c r="H44" s="146"/>
      <c r="I44" s="146"/>
      <c r="J44" s="146"/>
      <c r="K44" s="146"/>
      <c r="L44" s="146"/>
      <c r="M44" s="146"/>
      <c r="N44" s="146"/>
      <c r="O44" s="146"/>
      <c r="P44" s="146"/>
      <c r="Q44" s="146"/>
      <c r="R44" s="146"/>
      <c r="S44" s="146"/>
      <c r="T44" s="146"/>
      <c r="U44" s="146"/>
      <c r="V44" s="146"/>
    </row>
    <row r="45" spans="1:22" ht="12" hidden="1">
      <c r="A45" s="9" t="s">
        <v>20</v>
      </c>
      <c r="B45" s="66">
        <f aca="true" t="shared" si="0" ref="B45:V45">B6-SUM(B7:B13)-B28-B31-SUM(B36:B40)</f>
        <v>0</v>
      </c>
      <c r="C45" s="66">
        <f t="shared" si="0"/>
        <v>0</v>
      </c>
      <c r="D45" s="66">
        <f t="shared" si="0"/>
        <v>0</v>
      </c>
      <c r="E45" s="66">
        <f t="shared" si="0"/>
        <v>0</v>
      </c>
      <c r="F45" s="66">
        <f t="shared" si="0"/>
        <v>0</v>
      </c>
      <c r="G45" s="66">
        <f t="shared" si="0"/>
        <v>0</v>
      </c>
      <c r="H45" s="66">
        <f t="shared" si="0"/>
        <v>0</v>
      </c>
      <c r="I45" s="66">
        <f t="shared" si="0"/>
        <v>0</v>
      </c>
      <c r="J45" s="66">
        <f t="shared" si="0"/>
        <v>0</v>
      </c>
      <c r="K45" s="66">
        <f t="shared" si="0"/>
        <v>0</v>
      </c>
      <c r="L45" s="66">
        <f t="shared" si="0"/>
        <v>0</v>
      </c>
      <c r="M45" s="66">
        <f t="shared" si="0"/>
        <v>0</v>
      </c>
      <c r="N45" s="66">
        <f t="shared" si="0"/>
        <v>0</v>
      </c>
      <c r="O45" s="66">
        <f t="shared" si="0"/>
        <v>0</v>
      </c>
      <c r="P45" s="66">
        <f t="shared" si="0"/>
        <v>0</v>
      </c>
      <c r="Q45" s="66">
        <f t="shared" si="0"/>
        <v>0</v>
      </c>
      <c r="R45" s="66">
        <f t="shared" si="0"/>
        <v>0</v>
      </c>
      <c r="S45" s="66">
        <f t="shared" si="0"/>
        <v>0</v>
      </c>
      <c r="T45" s="66">
        <f t="shared" si="0"/>
        <v>0</v>
      </c>
      <c r="U45" s="66">
        <f t="shared" si="0"/>
        <v>0</v>
      </c>
      <c r="V45" s="66">
        <f t="shared" si="0"/>
        <v>0</v>
      </c>
    </row>
    <row r="46" spans="1:22" ht="12" hidden="1">
      <c r="A46" s="10" t="s">
        <v>18</v>
      </c>
      <c r="B46" s="66">
        <f>B13-SUM(B14:B27)</f>
        <v>0</v>
      </c>
      <c r="C46" s="66">
        <f aca="true" t="shared" si="1" ref="C46:V46">C13-SUM(C14:C27)</f>
        <v>0</v>
      </c>
      <c r="D46" s="66">
        <f t="shared" si="1"/>
        <v>0</v>
      </c>
      <c r="E46" s="66">
        <f t="shared" si="1"/>
        <v>0</v>
      </c>
      <c r="F46" s="66">
        <f t="shared" si="1"/>
        <v>0</v>
      </c>
      <c r="G46" s="66">
        <f t="shared" si="1"/>
        <v>0</v>
      </c>
      <c r="H46" s="66">
        <f t="shared" si="1"/>
        <v>0</v>
      </c>
      <c r="I46" s="66">
        <f t="shared" si="1"/>
        <v>0</v>
      </c>
      <c r="J46" s="66">
        <f t="shared" si="1"/>
        <v>0</v>
      </c>
      <c r="K46" s="66">
        <f t="shared" si="1"/>
        <v>0</v>
      </c>
      <c r="L46" s="66">
        <f t="shared" si="1"/>
        <v>0</v>
      </c>
      <c r="M46" s="66">
        <f t="shared" si="1"/>
        <v>0</v>
      </c>
      <c r="N46" s="66">
        <f t="shared" si="1"/>
        <v>0</v>
      </c>
      <c r="O46" s="66">
        <f t="shared" si="1"/>
        <v>0</v>
      </c>
      <c r="P46" s="66">
        <f t="shared" si="1"/>
        <v>0</v>
      </c>
      <c r="Q46" s="66">
        <f t="shared" si="1"/>
        <v>0</v>
      </c>
      <c r="R46" s="66">
        <f t="shared" si="1"/>
        <v>0</v>
      </c>
      <c r="S46" s="66">
        <f t="shared" si="1"/>
        <v>0</v>
      </c>
      <c r="T46" s="66">
        <f t="shared" si="1"/>
        <v>0</v>
      </c>
      <c r="U46" s="66">
        <f t="shared" si="1"/>
        <v>0</v>
      </c>
      <c r="V46" s="66">
        <f t="shared" si="1"/>
        <v>0</v>
      </c>
    </row>
    <row r="47" spans="1:22" ht="12" hidden="1">
      <c r="A47" s="10" t="s">
        <v>19</v>
      </c>
      <c r="B47" s="66">
        <f>B28-B29-B30</f>
        <v>0</v>
      </c>
      <c r="C47" s="66">
        <f aca="true" t="shared" si="2" ref="C47:V47">C28-C29-C30</f>
        <v>0</v>
      </c>
      <c r="D47" s="66">
        <f t="shared" si="2"/>
        <v>0</v>
      </c>
      <c r="E47" s="66">
        <f t="shared" si="2"/>
        <v>0</v>
      </c>
      <c r="F47" s="66">
        <f t="shared" si="2"/>
        <v>0</v>
      </c>
      <c r="G47" s="66">
        <f t="shared" si="2"/>
        <v>0</v>
      </c>
      <c r="H47" s="66">
        <f t="shared" si="2"/>
        <v>0</v>
      </c>
      <c r="I47" s="66">
        <f t="shared" si="2"/>
        <v>0</v>
      </c>
      <c r="J47" s="66">
        <f t="shared" si="2"/>
        <v>0</v>
      </c>
      <c r="K47" s="66">
        <f t="shared" si="2"/>
        <v>0</v>
      </c>
      <c r="L47" s="66">
        <f t="shared" si="2"/>
        <v>0</v>
      </c>
      <c r="M47" s="66">
        <f t="shared" si="2"/>
        <v>0</v>
      </c>
      <c r="N47" s="66">
        <f t="shared" si="2"/>
        <v>0</v>
      </c>
      <c r="O47" s="66">
        <f t="shared" si="2"/>
        <v>0</v>
      </c>
      <c r="P47" s="66">
        <f t="shared" si="2"/>
        <v>0</v>
      </c>
      <c r="Q47" s="66">
        <f t="shared" si="2"/>
        <v>0</v>
      </c>
      <c r="R47" s="66">
        <f t="shared" si="2"/>
        <v>0</v>
      </c>
      <c r="S47" s="66">
        <f t="shared" si="2"/>
        <v>0</v>
      </c>
      <c r="T47" s="66">
        <f t="shared" si="2"/>
        <v>0</v>
      </c>
      <c r="U47" s="66">
        <f t="shared" si="2"/>
        <v>0</v>
      </c>
      <c r="V47" s="66">
        <f t="shared" si="2"/>
        <v>0</v>
      </c>
    </row>
    <row r="48" spans="1:22" ht="12" hidden="1">
      <c r="A48" s="78" t="s">
        <v>476</v>
      </c>
      <c r="B48" s="66">
        <f>B31-SUM(B32:B35)</f>
        <v>0</v>
      </c>
      <c r="C48" s="66">
        <f aca="true" t="shared" si="3" ref="C48:V48">C31-SUM(C32:C35)</f>
        <v>0</v>
      </c>
      <c r="D48" s="66">
        <f t="shared" si="3"/>
        <v>0</v>
      </c>
      <c r="E48" s="66">
        <f t="shared" si="3"/>
        <v>0</v>
      </c>
      <c r="F48" s="66">
        <f t="shared" si="3"/>
        <v>0</v>
      </c>
      <c r="G48" s="66">
        <f t="shared" si="3"/>
        <v>0</v>
      </c>
      <c r="H48" s="66">
        <f t="shared" si="3"/>
        <v>0</v>
      </c>
      <c r="I48" s="66">
        <f t="shared" si="3"/>
        <v>0</v>
      </c>
      <c r="J48" s="66">
        <f t="shared" si="3"/>
        <v>0</v>
      </c>
      <c r="K48" s="66">
        <f t="shared" si="3"/>
        <v>0</v>
      </c>
      <c r="L48" s="66">
        <f t="shared" si="3"/>
        <v>0</v>
      </c>
      <c r="M48" s="66">
        <f t="shared" si="3"/>
        <v>0</v>
      </c>
      <c r="N48" s="66">
        <f t="shared" si="3"/>
        <v>0</v>
      </c>
      <c r="O48" s="66">
        <f t="shared" si="3"/>
        <v>0</v>
      </c>
      <c r="P48" s="66">
        <f t="shared" si="3"/>
        <v>0</v>
      </c>
      <c r="Q48" s="66">
        <f t="shared" si="3"/>
        <v>0</v>
      </c>
      <c r="R48" s="66">
        <f t="shared" si="3"/>
        <v>0</v>
      </c>
      <c r="S48" s="66">
        <f t="shared" si="3"/>
        <v>0</v>
      </c>
      <c r="T48" s="66">
        <f t="shared" si="3"/>
        <v>0</v>
      </c>
      <c r="U48" s="66">
        <f t="shared" si="3"/>
        <v>0</v>
      </c>
      <c r="V48" s="66">
        <f t="shared" si="3"/>
        <v>0</v>
      </c>
    </row>
    <row r="49" spans="1:22" ht="12" hidden="1">
      <c r="A49" s="72" t="s">
        <v>463</v>
      </c>
      <c r="B49" s="67">
        <f>'年月Monthly (2020以前)'!B222-'2016'!B6</f>
        <v>0</v>
      </c>
      <c r="C49" s="67">
        <f>'年月Monthly (2020以前)'!C222-'2016'!C6</f>
        <v>0</v>
      </c>
      <c r="D49" s="67">
        <f>'年月Monthly (2020以前)'!D222-'2016'!D6</f>
        <v>0</v>
      </c>
      <c r="E49" s="67">
        <f>'年月Monthly (2020以前)'!E222-'2016'!E6</f>
        <v>0</v>
      </c>
      <c r="F49" s="67">
        <f>'年月Monthly (2020以前)'!F222-'2016'!F6</f>
        <v>0</v>
      </c>
      <c r="G49" s="67">
        <f>'年月Monthly (2020以前)'!G222-'2016'!G6</f>
        <v>0</v>
      </c>
      <c r="H49" s="67">
        <f>'年月Monthly (2020以前)'!H222-'2016'!H6</f>
        <v>0</v>
      </c>
      <c r="I49" s="67">
        <f>'年月Monthly (2020以前)'!I222-'2016'!I6</f>
        <v>0</v>
      </c>
      <c r="J49" s="67">
        <f>'年月Monthly (2020以前)'!J222-'2016'!J6</f>
        <v>0</v>
      </c>
      <c r="K49" s="67">
        <f>'年月Monthly (2020以前)'!K222-'2016'!K6</f>
        <v>0</v>
      </c>
      <c r="L49" s="67">
        <f>'年月Monthly (2020以前)'!L222-'2016'!L6</f>
        <v>0</v>
      </c>
      <c r="M49" s="67">
        <f>'年月Monthly (2020以前)'!M222-'2016'!M6</f>
        <v>0</v>
      </c>
      <c r="N49" s="67">
        <f>'年月Monthly (2020以前)'!N222-'2016'!N6</f>
        <v>0</v>
      </c>
      <c r="O49" s="67">
        <f>'年月Monthly (2020以前)'!O222-'2016'!O6</f>
        <v>0</v>
      </c>
      <c r="P49" s="67">
        <f>'年月Monthly (2020以前)'!P222-'2016'!P6</f>
        <v>0</v>
      </c>
      <c r="Q49" s="67">
        <f>'年月Monthly (2020以前)'!Q222-'2016'!Q6</f>
        <v>0</v>
      </c>
      <c r="R49" s="67">
        <f>'年月Monthly (2020以前)'!R222-'2016'!R6</f>
        <v>0</v>
      </c>
      <c r="S49" s="67">
        <f>'年月Monthly (2020以前)'!S222-'2016'!S6</f>
        <v>0</v>
      </c>
      <c r="T49" s="67">
        <f>'年月Monthly (2020以前)'!T222-'2016'!T6</f>
        <v>0</v>
      </c>
      <c r="U49" s="67">
        <f>'年月Monthly (2020以前)'!U222-'2016'!U6</f>
        <v>0</v>
      </c>
      <c r="V49" s="67">
        <f>'年月Monthly (2020以前)'!V222-'2016'!V6</f>
        <v>0</v>
      </c>
    </row>
    <row r="50" spans="2:22" ht="12">
      <c r="B50" s="21"/>
      <c r="C50" s="21"/>
      <c r="D50" s="21"/>
      <c r="E50" s="21"/>
      <c r="F50" s="21"/>
      <c r="G50" s="21"/>
      <c r="H50" s="21"/>
      <c r="I50" s="21"/>
      <c r="J50" s="21"/>
      <c r="K50" s="21"/>
      <c r="L50" s="21"/>
      <c r="M50" s="21"/>
      <c r="N50" s="21"/>
      <c r="O50" s="21"/>
      <c r="P50" s="21"/>
      <c r="Q50" s="21"/>
      <c r="R50" s="21"/>
      <c r="S50" s="21"/>
      <c r="T50" s="21"/>
      <c r="U50" s="21"/>
      <c r="V50" s="21"/>
    </row>
    <row r="51" spans="2:22" ht="12">
      <c r="B51" s="21"/>
      <c r="C51" s="21"/>
      <c r="D51" s="21"/>
      <c r="E51" s="21"/>
      <c r="F51" s="21"/>
      <c r="G51" s="21"/>
      <c r="H51" s="21"/>
      <c r="I51" s="21"/>
      <c r="J51" s="21"/>
      <c r="K51" s="21"/>
      <c r="L51" s="21"/>
      <c r="M51" s="21"/>
      <c r="N51" s="21"/>
      <c r="O51" s="21"/>
      <c r="P51" s="21"/>
      <c r="Q51" s="21"/>
      <c r="R51" s="21"/>
      <c r="S51" s="21"/>
      <c r="T51" s="21"/>
      <c r="U51" s="21"/>
      <c r="V51" s="21"/>
    </row>
    <row r="52" spans="2:22" ht="12">
      <c r="B52" s="21"/>
      <c r="C52" s="21"/>
      <c r="D52" s="21"/>
      <c r="E52" s="21"/>
      <c r="F52" s="21"/>
      <c r="G52" s="21"/>
      <c r="H52" s="21"/>
      <c r="I52" s="21"/>
      <c r="J52" s="21"/>
      <c r="K52" s="21"/>
      <c r="L52" s="21"/>
      <c r="M52" s="21"/>
      <c r="N52" s="21"/>
      <c r="O52" s="21"/>
      <c r="P52" s="21"/>
      <c r="Q52" s="21"/>
      <c r="R52" s="21"/>
      <c r="S52" s="21"/>
      <c r="T52" s="21"/>
      <c r="U52" s="21"/>
      <c r="V52" s="21"/>
    </row>
    <row r="53" spans="2:22" ht="12">
      <c r="B53" s="21"/>
      <c r="C53" s="21"/>
      <c r="D53" s="21"/>
      <c r="E53" s="21"/>
      <c r="F53" s="21"/>
      <c r="G53" s="21"/>
      <c r="H53" s="21"/>
      <c r="I53" s="21"/>
      <c r="J53" s="21"/>
      <c r="K53" s="21"/>
      <c r="L53" s="21"/>
      <c r="M53" s="21"/>
      <c r="N53" s="21"/>
      <c r="O53" s="21"/>
      <c r="P53" s="21"/>
      <c r="Q53" s="21"/>
      <c r="R53" s="21"/>
      <c r="S53" s="21"/>
      <c r="T53" s="21"/>
      <c r="U53" s="21"/>
      <c r="V53" s="21"/>
    </row>
    <row r="54" spans="2:22" ht="12">
      <c r="B54" s="21"/>
      <c r="C54" s="21"/>
      <c r="D54" s="21"/>
      <c r="E54" s="21"/>
      <c r="F54" s="21"/>
      <c r="G54" s="21"/>
      <c r="H54" s="21"/>
      <c r="I54" s="21"/>
      <c r="J54" s="21"/>
      <c r="K54" s="21"/>
      <c r="L54" s="21"/>
      <c r="M54" s="21"/>
      <c r="N54" s="21"/>
      <c r="O54" s="21"/>
      <c r="P54" s="21"/>
      <c r="Q54" s="21"/>
      <c r="R54" s="21"/>
      <c r="S54" s="21"/>
      <c r="T54" s="21"/>
      <c r="U54" s="21"/>
      <c r="V54" s="21"/>
    </row>
    <row r="55" spans="2:22" ht="12">
      <c r="B55" s="21"/>
      <c r="C55" s="21"/>
      <c r="D55" s="21"/>
      <c r="E55" s="21"/>
      <c r="F55" s="21"/>
      <c r="G55" s="21"/>
      <c r="H55" s="21"/>
      <c r="I55" s="21"/>
      <c r="J55" s="21"/>
      <c r="K55" s="21"/>
      <c r="L55" s="21"/>
      <c r="M55" s="21"/>
      <c r="N55" s="21"/>
      <c r="O55" s="21"/>
      <c r="P55" s="21"/>
      <c r="Q55" s="21"/>
      <c r="R55" s="21"/>
      <c r="S55" s="21"/>
      <c r="T55" s="21"/>
      <c r="U55" s="21"/>
      <c r="V55" s="21"/>
    </row>
    <row r="56" spans="2:22" ht="12">
      <c r="B56" s="21"/>
      <c r="C56" s="21"/>
      <c r="D56" s="21"/>
      <c r="E56" s="21"/>
      <c r="F56" s="21"/>
      <c r="G56" s="21"/>
      <c r="H56" s="21"/>
      <c r="I56" s="21"/>
      <c r="J56" s="21"/>
      <c r="K56" s="21"/>
      <c r="L56" s="21"/>
      <c r="M56" s="21"/>
      <c r="N56" s="21"/>
      <c r="O56" s="21"/>
      <c r="P56" s="21"/>
      <c r="Q56" s="21"/>
      <c r="R56" s="21"/>
      <c r="S56" s="21"/>
      <c r="T56" s="21"/>
      <c r="U56" s="21"/>
      <c r="V56" s="21"/>
    </row>
    <row r="57" spans="2:22" ht="12">
      <c r="B57" s="21"/>
      <c r="C57" s="21"/>
      <c r="D57" s="21"/>
      <c r="E57" s="21"/>
      <c r="F57" s="21"/>
      <c r="G57" s="21"/>
      <c r="H57" s="21"/>
      <c r="I57" s="21"/>
      <c r="J57" s="21"/>
      <c r="K57" s="21"/>
      <c r="L57" s="21"/>
      <c r="M57" s="21"/>
      <c r="N57" s="21"/>
      <c r="O57" s="21"/>
      <c r="P57" s="21"/>
      <c r="Q57" s="21"/>
      <c r="R57" s="21"/>
      <c r="S57" s="21"/>
      <c r="T57" s="21"/>
      <c r="U57" s="21"/>
      <c r="V57" s="21"/>
    </row>
  </sheetData>
  <sheetProtection/>
  <mergeCells count="11">
    <mergeCell ref="N3:S3"/>
    <mergeCell ref="T3:V3"/>
    <mergeCell ref="A43:V43"/>
    <mergeCell ref="A44:V44"/>
    <mergeCell ref="A41:V41"/>
    <mergeCell ref="A1:V1"/>
    <mergeCell ref="A3:A5"/>
    <mergeCell ref="B3:B4"/>
    <mergeCell ref="C3:C4"/>
    <mergeCell ref="D3:L3"/>
    <mergeCell ref="M3:M4"/>
  </mergeCells>
  <conditionalFormatting sqref="B45:V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U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5" width="7.33203125" style="26" customWidth="1"/>
    <col min="26" max="16384" width="9.33203125" style="26" customWidth="1"/>
  </cols>
  <sheetData>
    <row r="1" spans="1:21" ht="16.5" customHeight="1">
      <c r="A1" s="137" t="s">
        <v>468</v>
      </c>
      <c r="B1" s="137"/>
      <c r="C1" s="137"/>
      <c r="D1" s="137"/>
      <c r="E1" s="137"/>
      <c r="F1" s="137"/>
      <c r="G1" s="137"/>
      <c r="H1" s="137"/>
      <c r="I1" s="137"/>
      <c r="J1" s="137"/>
      <c r="K1" s="137"/>
      <c r="L1" s="137"/>
      <c r="M1" s="137"/>
      <c r="N1" s="137"/>
      <c r="O1" s="137"/>
      <c r="P1" s="137"/>
      <c r="Q1" s="137"/>
      <c r="R1" s="137"/>
      <c r="S1" s="137"/>
      <c r="T1" s="137"/>
      <c r="U1" s="137"/>
    </row>
    <row r="2" spans="1:21" ht="12.75" customHeight="1">
      <c r="A2" s="27" t="s">
        <v>471</v>
      </c>
      <c r="B2" s="28"/>
      <c r="C2" s="28"/>
      <c r="D2" s="28"/>
      <c r="E2" s="28"/>
      <c r="F2" s="28"/>
      <c r="G2" s="28"/>
      <c r="H2" s="28"/>
      <c r="I2" s="28"/>
      <c r="J2" s="28"/>
      <c r="K2" s="28"/>
      <c r="L2" s="28"/>
      <c r="M2" s="28"/>
      <c r="N2" s="26"/>
      <c r="O2" s="26"/>
      <c r="P2" s="26"/>
      <c r="Q2" s="26"/>
      <c r="R2" s="26"/>
      <c r="S2" s="26"/>
      <c r="T2" s="26"/>
      <c r="U2" s="26"/>
    </row>
    <row r="3" spans="1:21" ht="12" customHeight="1">
      <c r="A3" s="138" t="s">
        <v>73</v>
      </c>
      <c r="B3" s="123" t="s">
        <v>1</v>
      </c>
      <c r="C3" s="148" t="s">
        <v>2</v>
      </c>
      <c r="D3" s="141" t="s">
        <v>191</v>
      </c>
      <c r="E3" s="141"/>
      <c r="F3" s="141"/>
      <c r="G3" s="141"/>
      <c r="H3" s="141"/>
      <c r="I3" s="141"/>
      <c r="J3" s="141"/>
      <c r="K3" s="141"/>
      <c r="L3" s="141" t="s">
        <v>299</v>
      </c>
      <c r="M3" s="141" t="s">
        <v>466</v>
      </c>
      <c r="N3" s="141"/>
      <c r="O3" s="141"/>
      <c r="P3" s="141"/>
      <c r="Q3" s="141"/>
      <c r="R3" s="141"/>
      <c r="S3" s="141" t="s">
        <v>71</v>
      </c>
      <c r="T3" s="141"/>
      <c r="U3" s="142"/>
    </row>
    <row r="4" spans="1:21" ht="23.25" customHeight="1">
      <c r="A4" s="139"/>
      <c r="B4" s="147"/>
      <c r="C4" s="147"/>
      <c r="D4" s="22" t="s">
        <v>3</v>
      </c>
      <c r="E4" s="22" t="s">
        <v>337</v>
      </c>
      <c r="F4" s="22" t="s">
        <v>4</v>
      </c>
      <c r="G4" s="23" t="s">
        <v>5</v>
      </c>
      <c r="H4" s="22" t="s">
        <v>6</v>
      </c>
      <c r="I4" s="22" t="s">
        <v>7</v>
      </c>
      <c r="J4" s="22" t="s">
        <v>8</v>
      </c>
      <c r="K4" s="22" t="s">
        <v>9</v>
      </c>
      <c r="L4" s="123"/>
      <c r="M4" s="22" t="s">
        <v>10</v>
      </c>
      <c r="N4" s="22" t="s">
        <v>11</v>
      </c>
      <c r="O4" s="22" t="s">
        <v>12</v>
      </c>
      <c r="P4" s="23" t="s">
        <v>13</v>
      </c>
      <c r="Q4" s="22" t="s">
        <v>14</v>
      </c>
      <c r="R4" s="22" t="s">
        <v>15</v>
      </c>
      <c r="S4" s="22" t="s">
        <v>3</v>
      </c>
      <c r="T4" s="22" t="s">
        <v>16</v>
      </c>
      <c r="U4" s="44" t="s">
        <v>17</v>
      </c>
    </row>
    <row r="5" spans="1:21" ht="36" customHeight="1">
      <c r="A5" s="140"/>
      <c r="B5" s="24" t="s">
        <v>189</v>
      </c>
      <c r="C5" s="24" t="s">
        <v>190</v>
      </c>
      <c r="D5" s="24" t="s">
        <v>55</v>
      </c>
      <c r="E5" s="24" t="s">
        <v>56</v>
      </c>
      <c r="F5" s="24" t="s">
        <v>57</v>
      </c>
      <c r="G5" s="24" t="s">
        <v>58</v>
      </c>
      <c r="H5" s="24" t="s">
        <v>59</v>
      </c>
      <c r="I5" s="24" t="s">
        <v>67</v>
      </c>
      <c r="J5" s="24" t="s">
        <v>60</v>
      </c>
      <c r="K5" s="24" t="s">
        <v>68</v>
      </c>
      <c r="L5" s="24" t="s">
        <v>467</v>
      </c>
      <c r="M5" s="24" t="s">
        <v>55</v>
      </c>
      <c r="N5" s="24" t="s">
        <v>62</v>
      </c>
      <c r="O5" s="24" t="s">
        <v>63</v>
      </c>
      <c r="P5" s="24" t="s">
        <v>69</v>
      </c>
      <c r="Q5" s="24" t="s">
        <v>70</v>
      </c>
      <c r="R5" s="24" t="s">
        <v>60</v>
      </c>
      <c r="S5" s="24" t="s">
        <v>55</v>
      </c>
      <c r="T5" s="24" t="s">
        <v>64</v>
      </c>
      <c r="U5" s="45" t="s">
        <v>60</v>
      </c>
    </row>
    <row r="6" spans="1:21" s="40" customFormat="1" ht="12" customHeight="1">
      <c r="A6" s="29" t="s">
        <v>387</v>
      </c>
      <c r="B6" s="29">
        <v>117</v>
      </c>
      <c r="C6" s="29">
        <v>733</v>
      </c>
      <c r="D6" s="29">
        <v>850</v>
      </c>
      <c r="E6" s="29">
        <v>710</v>
      </c>
      <c r="F6" s="29">
        <v>101</v>
      </c>
      <c r="G6" s="29">
        <v>5</v>
      </c>
      <c r="H6" s="29">
        <v>1</v>
      </c>
      <c r="I6" s="29">
        <v>1</v>
      </c>
      <c r="J6" s="29">
        <v>31</v>
      </c>
      <c r="K6" s="29">
        <v>1</v>
      </c>
      <c r="L6" s="29">
        <v>1477</v>
      </c>
      <c r="M6" s="29">
        <v>802</v>
      </c>
      <c r="N6" s="29">
        <v>65</v>
      </c>
      <c r="O6" s="29">
        <v>372</v>
      </c>
      <c r="P6" s="29">
        <v>9</v>
      </c>
      <c r="Q6" s="29">
        <v>279</v>
      </c>
      <c r="R6" s="29">
        <v>77</v>
      </c>
      <c r="S6" s="29">
        <v>530563</v>
      </c>
      <c r="T6" s="29">
        <v>199497</v>
      </c>
      <c r="U6" s="29">
        <v>331066</v>
      </c>
    </row>
    <row r="7" spans="1:21" s="40" customFormat="1" ht="12" customHeight="1">
      <c r="A7" s="29" t="s">
        <v>388</v>
      </c>
      <c r="B7" s="29">
        <v>17</v>
      </c>
      <c r="C7" s="29">
        <v>511</v>
      </c>
      <c r="D7" s="29">
        <v>528</v>
      </c>
      <c r="E7" s="29">
        <v>517</v>
      </c>
      <c r="F7" s="29">
        <v>10</v>
      </c>
      <c r="G7" s="29">
        <v>1</v>
      </c>
      <c r="H7" s="29">
        <v>0</v>
      </c>
      <c r="I7" s="29">
        <v>0</v>
      </c>
      <c r="J7" s="29">
        <v>0</v>
      </c>
      <c r="K7" s="29">
        <v>0</v>
      </c>
      <c r="L7" s="29">
        <v>141</v>
      </c>
      <c r="M7" s="29">
        <v>117</v>
      </c>
      <c r="N7" s="29">
        <v>31</v>
      </c>
      <c r="O7" s="29">
        <v>46</v>
      </c>
      <c r="P7" s="29">
        <v>3</v>
      </c>
      <c r="Q7" s="29">
        <v>32</v>
      </c>
      <c r="R7" s="29">
        <v>5</v>
      </c>
      <c r="S7" s="29">
        <v>25636</v>
      </c>
      <c r="T7" s="29">
        <v>4038</v>
      </c>
      <c r="U7" s="29">
        <v>21598</v>
      </c>
    </row>
    <row r="8" spans="1:21" s="68" customFormat="1" ht="12" customHeight="1">
      <c r="A8" s="29" t="s">
        <v>74</v>
      </c>
      <c r="B8" s="70">
        <v>5</v>
      </c>
      <c r="C8" s="70">
        <v>21</v>
      </c>
      <c r="D8" s="70">
        <v>26</v>
      </c>
      <c r="E8" s="70">
        <v>9</v>
      </c>
      <c r="F8" s="70">
        <v>14</v>
      </c>
      <c r="G8" s="70">
        <v>3</v>
      </c>
      <c r="H8" s="70">
        <v>0</v>
      </c>
      <c r="I8" s="70">
        <v>0</v>
      </c>
      <c r="J8" s="70">
        <v>0</v>
      </c>
      <c r="K8" s="70">
        <v>0</v>
      </c>
      <c r="L8" s="70">
        <v>126</v>
      </c>
      <c r="M8" s="70">
        <v>47</v>
      </c>
      <c r="N8" s="70">
        <v>3</v>
      </c>
      <c r="O8" s="70">
        <v>20</v>
      </c>
      <c r="P8" s="70">
        <v>0</v>
      </c>
      <c r="Q8" s="70">
        <v>24</v>
      </c>
      <c r="R8" s="70">
        <v>0</v>
      </c>
      <c r="S8" s="70">
        <v>31477</v>
      </c>
      <c r="T8" s="70">
        <v>18201</v>
      </c>
      <c r="U8" s="70">
        <v>13276</v>
      </c>
    </row>
    <row r="9" spans="1:21" s="68" customFormat="1" ht="12" customHeight="1">
      <c r="A9" s="29" t="s">
        <v>470</v>
      </c>
      <c r="B9" s="70">
        <v>24</v>
      </c>
      <c r="C9" s="70">
        <v>35</v>
      </c>
      <c r="D9" s="70">
        <v>59</v>
      </c>
      <c r="E9" s="70">
        <v>44</v>
      </c>
      <c r="F9" s="70">
        <v>10</v>
      </c>
      <c r="G9" s="70">
        <v>0</v>
      </c>
      <c r="H9" s="70">
        <v>0</v>
      </c>
      <c r="I9" s="70">
        <v>1</v>
      </c>
      <c r="J9" s="70">
        <v>3</v>
      </c>
      <c r="K9" s="70">
        <v>1</v>
      </c>
      <c r="L9" s="70">
        <v>229</v>
      </c>
      <c r="M9" s="70">
        <v>110</v>
      </c>
      <c r="N9" s="70">
        <v>3</v>
      </c>
      <c r="O9" s="70">
        <v>67</v>
      </c>
      <c r="P9" s="70">
        <v>0</v>
      </c>
      <c r="Q9" s="70">
        <v>36</v>
      </c>
      <c r="R9" s="70">
        <v>4</v>
      </c>
      <c r="S9" s="70">
        <v>39521</v>
      </c>
      <c r="T9" s="70">
        <v>8764</v>
      </c>
      <c r="U9" s="70">
        <v>30757</v>
      </c>
    </row>
    <row r="10" spans="1:21" s="68" customFormat="1" ht="12" customHeight="1">
      <c r="A10" s="29" t="s">
        <v>389</v>
      </c>
      <c r="B10" s="70">
        <v>6</v>
      </c>
      <c r="C10" s="70">
        <v>26</v>
      </c>
      <c r="D10" s="70">
        <v>32</v>
      </c>
      <c r="E10" s="70">
        <v>24</v>
      </c>
      <c r="F10" s="70">
        <v>6</v>
      </c>
      <c r="G10" s="70">
        <v>1</v>
      </c>
      <c r="H10" s="70">
        <v>0</v>
      </c>
      <c r="I10" s="70">
        <v>0</v>
      </c>
      <c r="J10" s="70">
        <v>1</v>
      </c>
      <c r="K10" s="70">
        <v>0</v>
      </c>
      <c r="L10" s="70">
        <v>111</v>
      </c>
      <c r="M10" s="70">
        <v>102</v>
      </c>
      <c r="N10" s="70">
        <v>6</v>
      </c>
      <c r="O10" s="70">
        <v>64</v>
      </c>
      <c r="P10" s="70">
        <v>0</v>
      </c>
      <c r="Q10" s="70">
        <v>32</v>
      </c>
      <c r="R10" s="70">
        <v>0</v>
      </c>
      <c r="S10" s="70">
        <v>42126</v>
      </c>
      <c r="T10" s="70">
        <v>17056</v>
      </c>
      <c r="U10" s="70">
        <v>25070</v>
      </c>
    </row>
    <row r="11" spans="1:21" s="68" customFormat="1" ht="12" customHeight="1">
      <c r="A11" s="29" t="s">
        <v>390</v>
      </c>
      <c r="B11" s="70">
        <v>13</v>
      </c>
      <c r="C11" s="70">
        <v>15</v>
      </c>
      <c r="D11" s="70">
        <v>28</v>
      </c>
      <c r="E11" s="70">
        <v>16</v>
      </c>
      <c r="F11" s="70">
        <v>10</v>
      </c>
      <c r="G11" s="70">
        <v>0</v>
      </c>
      <c r="H11" s="70">
        <v>0</v>
      </c>
      <c r="I11" s="70">
        <v>0</v>
      </c>
      <c r="J11" s="70">
        <v>2</v>
      </c>
      <c r="K11" s="70">
        <v>0</v>
      </c>
      <c r="L11" s="70">
        <v>208</v>
      </c>
      <c r="M11" s="70">
        <v>23</v>
      </c>
      <c r="N11" s="70">
        <v>0</v>
      </c>
      <c r="O11" s="70">
        <v>11</v>
      </c>
      <c r="P11" s="70">
        <v>0</v>
      </c>
      <c r="Q11" s="70">
        <v>12</v>
      </c>
      <c r="R11" s="70">
        <v>0</v>
      </c>
      <c r="S11" s="70">
        <v>18392</v>
      </c>
      <c r="T11" s="70">
        <v>5451</v>
      </c>
      <c r="U11" s="70">
        <v>12941</v>
      </c>
    </row>
    <row r="12" spans="1:21" s="68" customFormat="1" ht="12" customHeight="1">
      <c r="A12" s="29" t="s">
        <v>75</v>
      </c>
      <c r="B12" s="70">
        <v>3</v>
      </c>
      <c r="C12" s="70">
        <v>19</v>
      </c>
      <c r="D12" s="70">
        <v>22</v>
      </c>
      <c r="E12" s="70">
        <v>13</v>
      </c>
      <c r="F12" s="70">
        <v>2</v>
      </c>
      <c r="G12" s="70">
        <v>0</v>
      </c>
      <c r="H12" s="70">
        <v>0</v>
      </c>
      <c r="I12" s="70">
        <v>0</v>
      </c>
      <c r="J12" s="70">
        <v>7</v>
      </c>
      <c r="K12" s="70">
        <v>0</v>
      </c>
      <c r="L12" s="70">
        <v>79</v>
      </c>
      <c r="M12" s="70">
        <v>81</v>
      </c>
      <c r="N12" s="70">
        <v>0</v>
      </c>
      <c r="O12" s="70">
        <v>26</v>
      </c>
      <c r="P12" s="70">
        <v>0</v>
      </c>
      <c r="Q12" s="70">
        <v>55</v>
      </c>
      <c r="R12" s="70">
        <v>0</v>
      </c>
      <c r="S12" s="70">
        <v>12358</v>
      </c>
      <c r="T12" s="70">
        <v>2339</v>
      </c>
      <c r="U12" s="70">
        <v>10019</v>
      </c>
    </row>
    <row r="13" spans="1:21" s="68" customFormat="1" ht="12" customHeight="1">
      <c r="A13" s="29" t="s">
        <v>391</v>
      </c>
      <c r="B13" s="70">
        <v>48</v>
      </c>
      <c r="C13" s="70">
        <v>102</v>
      </c>
      <c r="D13" s="70">
        <v>150</v>
      </c>
      <c r="E13" s="70">
        <v>84</v>
      </c>
      <c r="F13" s="70">
        <v>49</v>
      </c>
      <c r="G13" s="70">
        <v>0</v>
      </c>
      <c r="H13" s="70">
        <v>1</v>
      </c>
      <c r="I13" s="70">
        <v>0</v>
      </c>
      <c r="J13" s="70">
        <v>16</v>
      </c>
      <c r="K13" s="70">
        <v>0</v>
      </c>
      <c r="L13" s="70">
        <v>578</v>
      </c>
      <c r="M13" s="70">
        <v>314</v>
      </c>
      <c r="N13" s="70">
        <v>21</v>
      </c>
      <c r="O13" s="70">
        <v>135</v>
      </c>
      <c r="P13" s="70">
        <v>4</v>
      </c>
      <c r="Q13" s="70">
        <v>86</v>
      </c>
      <c r="R13" s="70">
        <v>68</v>
      </c>
      <c r="S13" s="70">
        <v>290962</v>
      </c>
      <c r="T13" s="70">
        <v>137427</v>
      </c>
      <c r="U13" s="70">
        <v>153535</v>
      </c>
    </row>
    <row r="14" spans="1:21" s="68" customFormat="1" ht="12" customHeight="1">
      <c r="A14" s="32" t="s">
        <v>392</v>
      </c>
      <c r="B14" s="32">
        <v>0</v>
      </c>
      <c r="C14" s="32">
        <v>4</v>
      </c>
      <c r="D14" s="32">
        <v>4</v>
      </c>
      <c r="E14" s="32">
        <v>2</v>
      </c>
      <c r="F14" s="32">
        <v>1</v>
      </c>
      <c r="G14" s="32">
        <v>0</v>
      </c>
      <c r="H14" s="32">
        <v>0</v>
      </c>
      <c r="I14" s="32">
        <v>0</v>
      </c>
      <c r="J14" s="32">
        <v>1</v>
      </c>
      <c r="K14" s="32">
        <v>0</v>
      </c>
      <c r="L14" s="32">
        <v>51</v>
      </c>
      <c r="M14" s="32">
        <v>13</v>
      </c>
      <c r="N14" s="32">
        <v>1</v>
      </c>
      <c r="O14" s="32">
        <v>8</v>
      </c>
      <c r="P14" s="32">
        <v>1</v>
      </c>
      <c r="Q14" s="32">
        <v>2</v>
      </c>
      <c r="R14" s="32">
        <v>1</v>
      </c>
      <c r="S14" s="32">
        <v>14003</v>
      </c>
      <c r="T14" s="32">
        <v>6916</v>
      </c>
      <c r="U14" s="32">
        <v>7087</v>
      </c>
    </row>
    <row r="15" spans="1:21" s="68" customFormat="1" ht="12" customHeight="1">
      <c r="A15" s="32" t="s">
        <v>394</v>
      </c>
      <c r="B15" s="32">
        <v>1</v>
      </c>
      <c r="C15" s="32">
        <v>14</v>
      </c>
      <c r="D15" s="32">
        <v>15</v>
      </c>
      <c r="E15" s="32">
        <v>7</v>
      </c>
      <c r="F15" s="32">
        <v>6</v>
      </c>
      <c r="G15" s="32">
        <v>0</v>
      </c>
      <c r="H15" s="32">
        <v>0</v>
      </c>
      <c r="I15" s="32">
        <v>0</v>
      </c>
      <c r="J15" s="32">
        <v>2</v>
      </c>
      <c r="K15" s="32">
        <v>0</v>
      </c>
      <c r="L15" s="32">
        <v>36</v>
      </c>
      <c r="M15" s="32">
        <v>22</v>
      </c>
      <c r="N15" s="32">
        <v>0</v>
      </c>
      <c r="O15" s="32">
        <v>16</v>
      </c>
      <c r="P15" s="32">
        <v>0</v>
      </c>
      <c r="Q15" s="32">
        <v>6</v>
      </c>
      <c r="R15" s="32">
        <v>0</v>
      </c>
      <c r="S15" s="32">
        <v>22137</v>
      </c>
      <c r="T15" s="32">
        <v>10761</v>
      </c>
      <c r="U15" s="32">
        <v>11376</v>
      </c>
    </row>
    <row r="16" spans="1:21" s="68" customFormat="1" ht="12" customHeight="1">
      <c r="A16" s="32" t="s">
        <v>395</v>
      </c>
      <c r="B16" s="76">
        <v>14</v>
      </c>
      <c r="C16" s="32">
        <v>4</v>
      </c>
      <c r="D16" s="32">
        <v>18</v>
      </c>
      <c r="E16" s="32">
        <v>13</v>
      </c>
      <c r="F16" s="32">
        <v>5</v>
      </c>
      <c r="G16" s="32">
        <v>0</v>
      </c>
      <c r="H16" s="32">
        <v>0</v>
      </c>
      <c r="I16" s="32">
        <v>0</v>
      </c>
      <c r="J16" s="32">
        <v>0</v>
      </c>
      <c r="K16" s="32">
        <v>0</v>
      </c>
      <c r="L16" s="32">
        <v>37</v>
      </c>
      <c r="M16" s="32">
        <v>12</v>
      </c>
      <c r="N16" s="32">
        <v>2</v>
      </c>
      <c r="O16" s="32">
        <v>8</v>
      </c>
      <c r="P16" s="32">
        <v>0</v>
      </c>
      <c r="Q16" s="32">
        <v>2</v>
      </c>
      <c r="R16" s="32">
        <v>0</v>
      </c>
      <c r="S16" s="32">
        <v>14850</v>
      </c>
      <c r="T16" s="32">
        <v>7660</v>
      </c>
      <c r="U16" s="32">
        <v>7190</v>
      </c>
    </row>
    <row r="17" spans="1:21" s="68" customFormat="1" ht="12" customHeight="1">
      <c r="A17" s="32" t="s">
        <v>396</v>
      </c>
      <c r="B17" s="32">
        <v>6</v>
      </c>
      <c r="C17" s="32">
        <v>18</v>
      </c>
      <c r="D17" s="32">
        <v>24</v>
      </c>
      <c r="E17" s="32">
        <v>9</v>
      </c>
      <c r="F17" s="32">
        <v>8</v>
      </c>
      <c r="G17" s="32">
        <v>0</v>
      </c>
      <c r="H17" s="32">
        <v>0</v>
      </c>
      <c r="I17" s="32">
        <v>0</v>
      </c>
      <c r="J17" s="32">
        <v>7</v>
      </c>
      <c r="K17" s="32">
        <v>0</v>
      </c>
      <c r="L17" s="32">
        <v>105</v>
      </c>
      <c r="M17" s="32">
        <v>28</v>
      </c>
      <c r="N17" s="32">
        <v>2</v>
      </c>
      <c r="O17" s="32">
        <v>15</v>
      </c>
      <c r="P17" s="32">
        <v>0</v>
      </c>
      <c r="Q17" s="32">
        <v>10</v>
      </c>
      <c r="R17" s="32">
        <v>1</v>
      </c>
      <c r="S17" s="32">
        <v>51055</v>
      </c>
      <c r="T17" s="32">
        <v>22498</v>
      </c>
      <c r="U17" s="32">
        <v>28557</v>
      </c>
    </row>
    <row r="18" spans="1:21" s="68" customFormat="1" ht="12" customHeight="1">
      <c r="A18" s="32" t="s">
        <v>397</v>
      </c>
      <c r="B18" s="32">
        <v>4</v>
      </c>
      <c r="C18" s="32">
        <v>7</v>
      </c>
      <c r="D18" s="32">
        <v>11</v>
      </c>
      <c r="E18" s="32">
        <v>5</v>
      </c>
      <c r="F18" s="32">
        <v>5</v>
      </c>
      <c r="G18" s="32">
        <v>0</v>
      </c>
      <c r="H18" s="32">
        <v>0</v>
      </c>
      <c r="I18" s="32">
        <v>0</v>
      </c>
      <c r="J18" s="32">
        <v>1</v>
      </c>
      <c r="K18" s="32">
        <v>0</v>
      </c>
      <c r="L18" s="32">
        <v>34</v>
      </c>
      <c r="M18" s="32">
        <v>55</v>
      </c>
      <c r="N18" s="32">
        <v>5</v>
      </c>
      <c r="O18" s="32">
        <v>32</v>
      </c>
      <c r="P18" s="32">
        <v>1</v>
      </c>
      <c r="Q18" s="32">
        <v>17</v>
      </c>
      <c r="R18" s="32">
        <v>0</v>
      </c>
      <c r="S18" s="32">
        <v>76571</v>
      </c>
      <c r="T18" s="32">
        <v>48117</v>
      </c>
      <c r="U18" s="32">
        <v>28454</v>
      </c>
    </row>
    <row r="19" spans="1:21" s="68" customFormat="1" ht="12" customHeight="1">
      <c r="A19" s="32" t="s">
        <v>398</v>
      </c>
      <c r="B19" s="32">
        <v>3</v>
      </c>
      <c r="C19" s="32">
        <v>10</v>
      </c>
      <c r="D19" s="32">
        <v>13</v>
      </c>
      <c r="E19" s="32">
        <v>7</v>
      </c>
      <c r="F19" s="32">
        <v>2</v>
      </c>
      <c r="G19" s="32">
        <v>0</v>
      </c>
      <c r="H19" s="32">
        <v>0</v>
      </c>
      <c r="I19" s="32">
        <v>0</v>
      </c>
      <c r="J19" s="32">
        <v>4</v>
      </c>
      <c r="K19" s="32">
        <v>0</v>
      </c>
      <c r="L19" s="32">
        <v>72</v>
      </c>
      <c r="M19" s="32">
        <v>25</v>
      </c>
      <c r="N19" s="32">
        <v>5</v>
      </c>
      <c r="O19" s="32">
        <v>14</v>
      </c>
      <c r="P19" s="32">
        <v>1</v>
      </c>
      <c r="Q19" s="32">
        <v>4</v>
      </c>
      <c r="R19" s="32">
        <v>1</v>
      </c>
      <c r="S19" s="32">
        <v>24080</v>
      </c>
      <c r="T19" s="32">
        <v>9029</v>
      </c>
      <c r="U19" s="32">
        <v>15051</v>
      </c>
    </row>
    <row r="20" spans="1:21" s="68" customFormat="1" ht="12" customHeight="1">
      <c r="A20" s="32" t="s">
        <v>399</v>
      </c>
      <c r="B20" s="32">
        <v>7</v>
      </c>
      <c r="C20" s="32">
        <v>4</v>
      </c>
      <c r="D20" s="32">
        <v>11</v>
      </c>
      <c r="E20" s="32">
        <v>8</v>
      </c>
      <c r="F20" s="32">
        <v>2</v>
      </c>
      <c r="G20" s="32">
        <v>0</v>
      </c>
      <c r="H20" s="32">
        <v>0</v>
      </c>
      <c r="I20" s="32">
        <v>0</v>
      </c>
      <c r="J20" s="32">
        <v>1</v>
      </c>
      <c r="K20" s="32">
        <v>0</v>
      </c>
      <c r="L20" s="32">
        <v>49</v>
      </c>
      <c r="M20" s="32">
        <v>20</v>
      </c>
      <c r="N20" s="32">
        <v>2</v>
      </c>
      <c r="O20" s="32">
        <v>10</v>
      </c>
      <c r="P20" s="32">
        <v>0</v>
      </c>
      <c r="Q20" s="32">
        <v>8</v>
      </c>
      <c r="R20" s="32">
        <v>0</v>
      </c>
      <c r="S20" s="32">
        <v>43745</v>
      </c>
      <c r="T20" s="32">
        <v>20062</v>
      </c>
      <c r="U20" s="32">
        <v>23683</v>
      </c>
    </row>
    <row r="21" spans="1:21" s="68" customFormat="1" ht="12" customHeight="1">
      <c r="A21" s="32" t="s">
        <v>400</v>
      </c>
      <c r="B21" s="32">
        <v>3</v>
      </c>
      <c r="C21" s="32">
        <v>16</v>
      </c>
      <c r="D21" s="32">
        <v>19</v>
      </c>
      <c r="E21" s="32">
        <v>18</v>
      </c>
      <c r="F21" s="32">
        <v>0</v>
      </c>
      <c r="G21" s="32">
        <v>0</v>
      </c>
      <c r="H21" s="32">
        <v>1</v>
      </c>
      <c r="I21" s="32">
        <v>0</v>
      </c>
      <c r="J21" s="32">
        <v>0</v>
      </c>
      <c r="K21" s="32">
        <v>0</v>
      </c>
      <c r="L21" s="32">
        <v>0</v>
      </c>
      <c r="M21" s="32">
        <v>8</v>
      </c>
      <c r="N21" s="32">
        <v>0</v>
      </c>
      <c r="O21" s="32">
        <v>3</v>
      </c>
      <c r="P21" s="32">
        <v>0</v>
      </c>
      <c r="Q21" s="32">
        <v>5</v>
      </c>
      <c r="R21" s="32">
        <v>0</v>
      </c>
      <c r="S21" s="32">
        <v>8670</v>
      </c>
      <c r="T21" s="32">
        <v>0</v>
      </c>
      <c r="U21" s="32">
        <v>8670</v>
      </c>
    </row>
    <row r="22" spans="1:21" s="68" customFormat="1" ht="12" customHeight="1">
      <c r="A22" s="32" t="s">
        <v>401</v>
      </c>
      <c r="B22" s="32">
        <v>1</v>
      </c>
      <c r="C22" s="32">
        <v>4</v>
      </c>
      <c r="D22" s="32">
        <v>5</v>
      </c>
      <c r="E22" s="32">
        <v>2</v>
      </c>
      <c r="F22" s="32">
        <v>3</v>
      </c>
      <c r="G22" s="32">
        <v>0</v>
      </c>
      <c r="H22" s="32">
        <v>0</v>
      </c>
      <c r="I22" s="32">
        <v>0</v>
      </c>
      <c r="J22" s="32">
        <v>0</v>
      </c>
      <c r="K22" s="32">
        <v>0</v>
      </c>
      <c r="L22" s="32">
        <v>54</v>
      </c>
      <c r="M22" s="32">
        <v>23</v>
      </c>
      <c r="N22" s="32">
        <v>4</v>
      </c>
      <c r="O22" s="32">
        <v>9</v>
      </c>
      <c r="P22" s="32">
        <v>0</v>
      </c>
      <c r="Q22" s="32">
        <v>9</v>
      </c>
      <c r="R22" s="32">
        <v>1</v>
      </c>
      <c r="S22" s="32">
        <v>4677</v>
      </c>
      <c r="T22" s="32">
        <v>3284</v>
      </c>
      <c r="U22" s="32">
        <v>1393</v>
      </c>
    </row>
    <row r="23" spans="1:21" s="68" customFormat="1" ht="12" customHeight="1">
      <c r="A23" s="32" t="s">
        <v>402</v>
      </c>
      <c r="B23" s="32">
        <v>6</v>
      </c>
      <c r="C23" s="32">
        <v>3</v>
      </c>
      <c r="D23" s="32">
        <v>9</v>
      </c>
      <c r="E23" s="32">
        <v>5</v>
      </c>
      <c r="F23" s="32">
        <v>4</v>
      </c>
      <c r="G23" s="32">
        <v>0</v>
      </c>
      <c r="H23" s="32">
        <v>0</v>
      </c>
      <c r="I23" s="32">
        <v>0</v>
      </c>
      <c r="J23" s="32">
        <v>0</v>
      </c>
      <c r="K23" s="32">
        <v>0</v>
      </c>
      <c r="L23" s="32">
        <v>27</v>
      </c>
      <c r="M23" s="32">
        <v>69</v>
      </c>
      <c r="N23" s="32">
        <v>0</v>
      </c>
      <c r="O23" s="32">
        <v>4</v>
      </c>
      <c r="P23" s="32">
        <v>0</v>
      </c>
      <c r="Q23" s="32">
        <v>1</v>
      </c>
      <c r="R23" s="32">
        <v>64</v>
      </c>
      <c r="S23" s="32">
        <v>18096</v>
      </c>
      <c r="T23" s="32">
        <v>4655</v>
      </c>
      <c r="U23" s="32">
        <v>13441</v>
      </c>
    </row>
    <row r="24" spans="1:21" s="68" customFormat="1" ht="12" customHeight="1">
      <c r="A24" s="32" t="s">
        <v>403</v>
      </c>
      <c r="B24" s="76">
        <v>1</v>
      </c>
      <c r="C24" s="32">
        <v>2</v>
      </c>
      <c r="D24" s="32">
        <v>3</v>
      </c>
      <c r="E24" s="32">
        <v>2</v>
      </c>
      <c r="F24" s="32">
        <v>1</v>
      </c>
      <c r="G24" s="32">
        <v>0</v>
      </c>
      <c r="H24" s="32">
        <v>0</v>
      </c>
      <c r="I24" s="32">
        <v>0</v>
      </c>
      <c r="J24" s="32">
        <v>0</v>
      </c>
      <c r="K24" s="32">
        <v>0</v>
      </c>
      <c r="L24" s="32">
        <v>7</v>
      </c>
      <c r="M24" s="32">
        <v>3</v>
      </c>
      <c r="N24" s="32">
        <v>0</v>
      </c>
      <c r="O24" s="32">
        <v>3</v>
      </c>
      <c r="P24" s="32">
        <v>0</v>
      </c>
      <c r="Q24" s="32">
        <v>0</v>
      </c>
      <c r="R24" s="32">
        <v>0</v>
      </c>
      <c r="S24" s="32">
        <v>1429</v>
      </c>
      <c r="T24" s="32">
        <v>67</v>
      </c>
      <c r="U24" s="32">
        <v>1362</v>
      </c>
    </row>
    <row r="25" spans="1:21" s="68" customFormat="1" ht="12" customHeight="1">
      <c r="A25" s="32" t="s">
        <v>404</v>
      </c>
      <c r="B25" s="32">
        <v>2</v>
      </c>
      <c r="C25" s="32">
        <v>2</v>
      </c>
      <c r="D25" s="32">
        <v>4</v>
      </c>
      <c r="E25" s="32">
        <v>2</v>
      </c>
      <c r="F25" s="32">
        <v>2</v>
      </c>
      <c r="G25" s="32">
        <v>0</v>
      </c>
      <c r="H25" s="32">
        <v>0</v>
      </c>
      <c r="I25" s="32">
        <v>0</v>
      </c>
      <c r="J25" s="32">
        <v>0</v>
      </c>
      <c r="K25" s="32">
        <v>0</v>
      </c>
      <c r="L25" s="32">
        <v>0</v>
      </c>
      <c r="M25" s="32">
        <v>11</v>
      </c>
      <c r="N25" s="32">
        <v>0</v>
      </c>
      <c r="O25" s="32">
        <v>3</v>
      </c>
      <c r="P25" s="32">
        <v>1</v>
      </c>
      <c r="Q25" s="32">
        <v>7</v>
      </c>
      <c r="R25" s="32">
        <v>0</v>
      </c>
      <c r="S25" s="32">
        <v>1920</v>
      </c>
      <c r="T25" s="32">
        <v>828</v>
      </c>
      <c r="U25" s="32">
        <v>1092</v>
      </c>
    </row>
    <row r="26" spans="1:21" s="68" customFormat="1" ht="12" customHeight="1">
      <c r="A26" s="32" t="s">
        <v>405</v>
      </c>
      <c r="B26" s="76">
        <v>0</v>
      </c>
      <c r="C26" s="32">
        <v>5</v>
      </c>
      <c r="D26" s="32">
        <v>5</v>
      </c>
      <c r="E26" s="32">
        <v>3</v>
      </c>
      <c r="F26" s="32">
        <v>2</v>
      </c>
      <c r="G26" s="32">
        <v>0</v>
      </c>
      <c r="H26" s="32">
        <v>0</v>
      </c>
      <c r="I26" s="32">
        <v>0</v>
      </c>
      <c r="J26" s="32">
        <v>0</v>
      </c>
      <c r="K26" s="32">
        <v>0</v>
      </c>
      <c r="L26" s="32">
        <v>30</v>
      </c>
      <c r="M26" s="32">
        <v>23</v>
      </c>
      <c r="N26" s="32">
        <v>0</v>
      </c>
      <c r="O26" s="32">
        <v>9</v>
      </c>
      <c r="P26" s="32">
        <v>0</v>
      </c>
      <c r="Q26" s="32">
        <v>14</v>
      </c>
      <c r="R26" s="32">
        <v>0</v>
      </c>
      <c r="S26" s="32">
        <v>4814</v>
      </c>
      <c r="T26" s="32">
        <v>1244</v>
      </c>
      <c r="U26" s="32">
        <v>3570</v>
      </c>
    </row>
    <row r="27" spans="1:21" s="68" customFormat="1" ht="12" customHeight="1">
      <c r="A27" s="32" t="s">
        <v>406</v>
      </c>
      <c r="B27" s="76">
        <v>0</v>
      </c>
      <c r="C27" s="32">
        <v>9</v>
      </c>
      <c r="D27" s="32">
        <v>9</v>
      </c>
      <c r="E27" s="32">
        <v>1</v>
      </c>
      <c r="F27" s="32">
        <v>8</v>
      </c>
      <c r="G27" s="32">
        <v>0</v>
      </c>
      <c r="H27" s="32">
        <v>0</v>
      </c>
      <c r="I27" s="32">
        <v>0</v>
      </c>
      <c r="J27" s="32">
        <v>0</v>
      </c>
      <c r="K27" s="32">
        <v>0</v>
      </c>
      <c r="L27" s="32">
        <v>76</v>
      </c>
      <c r="M27" s="32">
        <v>2</v>
      </c>
      <c r="N27" s="32">
        <v>0</v>
      </c>
      <c r="O27" s="32">
        <v>1</v>
      </c>
      <c r="P27" s="32">
        <v>0</v>
      </c>
      <c r="Q27" s="32">
        <v>1</v>
      </c>
      <c r="R27" s="32">
        <v>0</v>
      </c>
      <c r="S27" s="32">
        <v>4915</v>
      </c>
      <c r="T27" s="32">
        <v>2306</v>
      </c>
      <c r="U27" s="32">
        <v>2609</v>
      </c>
    </row>
    <row r="28" spans="1:21" s="68" customFormat="1" ht="12" customHeight="1">
      <c r="A28" s="29" t="s">
        <v>76</v>
      </c>
      <c r="B28" s="77">
        <v>1</v>
      </c>
      <c r="C28" s="70">
        <v>0</v>
      </c>
      <c r="D28" s="70">
        <v>1</v>
      </c>
      <c r="E28" s="70">
        <v>1</v>
      </c>
      <c r="F28" s="70">
        <v>0</v>
      </c>
      <c r="G28" s="70">
        <v>0</v>
      </c>
      <c r="H28" s="70">
        <v>0</v>
      </c>
      <c r="I28" s="70">
        <v>0</v>
      </c>
      <c r="J28" s="70">
        <v>0</v>
      </c>
      <c r="K28" s="70">
        <v>0</v>
      </c>
      <c r="L28" s="70">
        <v>1</v>
      </c>
      <c r="M28" s="70">
        <v>4</v>
      </c>
      <c r="N28" s="70">
        <v>0</v>
      </c>
      <c r="O28" s="70">
        <v>2</v>
      </c>
      <c r="P28" s="70">
        <v>0</v>
      </c>
      <c r="Q28" s="70">
        <v>2</v>
      </c>
      <c r="R28" s="70">
        <v>0</v>
      </c>
      <c r="S28" s="70">
        <v>4103</v>
      </c>
      <c r="T28" s="70">
        <v>1200</v>
      </c>
      <c r="U28" s="70">
        <v>2903</v>
      </c>
    </row>
    <row r="29" spans="1:21" s="40" customFormat="1" ht="11.25">
      <c r="A29" s="32" t="s">
        <v>77</v>
      </c>
      <c r="B29" s="76">
        <v>1</v>
      </c>
      <c r="C29" s="32">
        <v>0</v>
      </c>
      <c r="D29" s="32">
        <v>1</v>
      </c>
      <c r="E29" s="32">
        <v>1</v>
      </c>
      <c r="F29" s="32">
        <v>0</v>
      </c>
      <c r="G29" s="32">
        <v>0</v>
      </c>
      <c r="H29" s="32">
        <v>0</v>
      </c>
      <c r="I29" s="32">
        <v>0</v>
      </c>
      <c r="J29" s="32">
        <v>0</v>
      </c>
      <c r="K29" s="32">
        <v>0</v>
      </c>
      <c r="L29" s="32">
        <v>0</v>
      </c>
      <c r="M29" s="32">
        <v>3</v>
      </c>
      <c r="N29" s="32">
        <v>0</v>
      </c>
      <c r="O29" s="32">
        <v>1</v>
      </c>
      <c r="P29" s="32">
        <v>0</v>
      </c>
      <c r="Q29" s="32">
        <v>2</v>
      </c>
      <c r="R29" s="32">
        <v>0</v>
      </c>
      <c r="S29" s="32">
        <v>3693</v>
      </c>
      <c r="T29" s="32">
        <v>900</v>
      </c>
      <c r="U29" s="32">
        <v>2793</v>
      </c>
    </row>
    <row r="30" spans="1:21" s="40" customFormat="1" ht="11.25">
      <c r="A30" s="32" t="s">
        <v>407</v>
      </c>
      <c r="B30" s="76">
        <v>0</v>
      </c>
      <c r="C30" s="32">
        <v>0</v>
      </c>
      <c r="D30" s="32">
        <v>0</v>
      </c>
      <c r="E30" s="32">
        <v>0</v>
      </c>
      <c r="F30" s="32">
        <v>0</v>
      </c>
      <c r="G30" s="32">
        <v>0</v>
      </c>
      <c r="H30" s="32">
        <v>0</v>
      </c>
      <c r="I30" s="32">
        <v>0</v>
      </c>
      <c r="J30" s="32">
        <v>0</v>
      </c>
      <c r="K30" s="32">
        <v>0</v>
      </c>
      <c r="L30" s="32">
        <v>1</v>
      </c>
      <c r="M30" s="32">
        <v>1</v>
      </c>
      <c r="N30" s="32">
        <v>0</v>
      </c>
      <c r="O30" s="32">
        <v>1</v>
      </c>
      <c r="P30" s="32">
        <v>0</v>
      </c>
      <c r="Q30" s="32">
        <v>0</v>
      </c>
      <c r="R30" s="32">
        <v>0</v>
      </c>
      <c r="S30" s="32">
        <v>410</v>
      </c>
      <c r="T30" s="32">
        <v>300</v>
      </c>
      <c r="U30" s="32">
        <v>110</v>
      </c>
    </row>
    <row r="31" spans="1:21" s="40" customFormat="1" ht="10.5">
      <c r="A31" s="29" t="s">
        <v>297</v>
      </c>
      <c r="B31" s="78">
        <v>0</v>
      </c>
      <c r="C31" s="29">
        <v>4</v>
      </c>
      <c r="D31" s="29">
        <v>4</v>
      </c>
      <c r="E31" s="29">
        <v>2</v>
      </c>
      <c r="F31" s="29">
        <v>0</v>
      </c>
      <c r="G31" s="29">
        <v>0</v>
      </c>
      <c r="H31" s="29">
        <v>0</v>
      </c>
      <c r="I31" s="29">
        <v>0</v>
      </c>
      <c r="J31" s="29">
        <v>2</v>
      </c>
      <c r="K31" s="29">
        <v>0</v>
      </c>
      <c r="L31" s="29">
        <v>4</v>
      </c>
      <c r="M31" s="29">
        <v>4</v>
      </c>
      <c r="N31" s="29">
        <v>1</v>
      </c>
      <c r="O31" s="29">
        <v>1</v>
      </c>
      <c r="P31" s="29">
        <v>2</v>
      </c>
      <c r="Q31" s="29">
        <v>0</v>
      </c>
      <c r="R31" s="29">
        <v>0</v>
      </c>
      <c r="S31" s="29">
        <v>2550</v>
      </c>
      <c r="T31" s="29">
        <v>420</v>
      </c>
      <c r="U31" s="29">
        <v>2130</v>
      </c>
    </row>
    <row r="32" spans="1:21" s="68" customFormat="1" ht="12" customHeight="1">
      <c r="A32" s="32" t="s">
        <v>160</v>
      </c>
      <c r="B32" s="76">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row>
    <row r="33" spans="1:21" s="68" customFormat="1" ht="12" customHeight="1">
      <c r="A33" s="32" t="s">
        <v>161</v>
      </c>
      <c r="B33" s="76">
        <v>0</v>
      </c>
      <c r="C33" s="32">
        <v>4</v>
      </c>
      <c r="D33" s="32">
        <v>4</v>
      </c>
      <c r="E33" s="32">
        <v>2</v>
      </c>
      <c r="F33" s="32">
        <v>0</v>
      </c>
      <c r="G33" s="32">
        <v>0</v>
      </c>
      <c r="H33" s="32">
        <v>0</v>
      </c>
      <c r="I33" s="32">
        <v>0</v>
      </c>
      <c r="J33" s="32">
        <v>2</v>
      </c>
      <c r="K33" s="32">
        <v>0</v>
      </c>
      <c r="L33" s="32">
        <v>4</v>
      </c>
      <c r="M33" s="32">
        <v>2</v>
      </c>
      <c r="N33" s="32">
        <v>1</v>
      </c>
      <c r="O33" s="32">
        <v>1</v>
      </c>
      <c r="P33" s="32">
        <v>0</v>
      </c>
      <c r="Q33" s="32">
        <v>0</v>
      </c>
      <c r="R33" s="32">
        <v>0</v>
      </c>
      <c r="S33" s="32">
        <v>1810</v>
      </c>
      <c r="T33" s="32">
        <v>420</v>
      </c>
      <c r="U33" s="32">
        <v>1390</v>
      </c>
    </row>
    <row r="34" spans="1:21" s="68" customFormat="1" ht="12" customHeight="1">
      <c r="A34" s="32" t="s">
        <v>162</v>
      </c>
      <c r="B34" s="76">
        <v>0</v>
      </c>
      <c r="C34" s="32">
        <v>0</v>
      </c>
      <c r="D34" s="32">
        <v>0</v>
      </c>
      <c r="E34" s="32">
        <v>0</v>
      </c>
      <c r="F34" s="32">
        <v>0</v>
      </c>
      <c r="G34" s="32">
        <v>0</v>
      </c>
      <c r="H34" s="32">
        <v>0</v>
      </c>
      <c r="I34" s="32">
        <v>0</v>
      </c>
      <c r="J34" s="32">
        <v>0</v>
      </c>
      <c r="K34" s="32">
        <v>0</v>
      </c>
      <c r="L34" s="32">
        <v>0</v>
      </c>
      <c r="M34" s="32">
        <v>2</v>
      </c>
      <c r="N34" s="32">
        <v>0</v>
      </c>
      <c r="O34" s="32">
        <v>0</v>
      </c>
      <c r="P34" s="32">
        <v>2</v>
      </c>
      <c r="Q34" s="32">
        <v>0</v>
      </c>
      <c r="R34" s="32">
        <v>0</v>
      </c>
      <c r="S34" s="32">
        <v>740</v>
      </c>
      <c r="T34" s="32">
        <v>0</v>
      </c>
      <c r="U34" s="32">
        <v>740</v>
      </c>
    </row>
    <row r="35" spans="1:21" s="68" customFormat="1" ht="11.25">
      <c r="A35" s="32" t="s">
        <v>163</v>
      </c>
      <c r="B35" s="76">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row>
    <row r="36" spans="1:21" s="69" customFormat="1" ht="23.25" customHeight="1">
      <c r="A36" s="71" t="s">
        <v>165</v>
      </c>
      <c r="B36" s="79">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row>
    <row r="37" spans="1:21" s="69" customFormat="1" ht="24.75" customHeight="1">
      <c r="A37" s="71" t="s">
        <v>166</v>
      </c>
      <c r="B37" s="79">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51202</v>
      </c>
      <c r="T37" s="12">
        <v>0</v>
      </c>
      <c r="U37" s="12">
        <v>51202</v>
      </c>
    </row>
    <row r="38" spans="1:21" s="69" customFormat="1" ht="24.75" customHeight="1">
      <c r="A38" s="71" t="s">
        <v>167</v>
      </c>
      <c r="B38" s="79">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128</v>
      </c>
      <c r="T38" s="12">
        <v>0</v>
      </c>
      <c r="U38" s="12">
        <v>128</v>
      </c>
    </row>
    <row r="39" spans="1:21" s="69" customFormat="1" ht="24" customHeight="1">
      <c r="A39" s="71" t="s">
        <v>168</v>
      </c>
      <c r="B39" s="79">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12108</v>
      </c>
      <c r="T39" s="12">
        <v>4601</v>
      </c>
      <c r="U39" s="12">
        <v>7507</v>
      </c>
    </row>
    <row r="40" spans="1:21" s="69" customFormat="1" ht="26.25" customHeight="1">
      <c r="A40" s="71" t="s">
        <v>169</v>
      </c>
      <c r="B40" s="79">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row>
    <row r="41" spans="1:21" ht="12.75" customHeight="1">
      <c r="A41" s="143" t="s">
        <v>39</v>
      </c>
      <c r="B41" s="143"/>
      <c r="C41" s="143"/>
      <c r="D41" s="143"/>
      <c r="E41" s="143"/>
      <c r="F41" s="143"/>
      <c r="G41" s="143"/>
      <c r="H41" s="143"/>
      <c r="I41" s="143"/>
      <c r="J41" s="143"/>
      <c r="K41" s="143"/>
      <c r="L41" s="143"/>
      <c r="M41" s="143"/>
      <c r="N41" s="143"/>
      <c r="O41" s="143"/>
      <c r="P41" s="143"/>
      <c r="Q41" s="143"/>
      <c r="R41" s="143"/>
      <c r="S41" s="143"/>
      <c r="T41" s="143"/>
      <c r="U41" s="143"/>
    </row>
    <row r="42" spans="1:21" ht="15.75" customHeight="1">
      <c r="A42" s="39" t="s">
        <v>53</v>
      </c>
      <c r="B42" s="38"/>
      <c r="C42" s="38"/>
      <c r="D42" s="38"/>
      <c r="E42" s="38"/>
      <c r="F42" s="38"/>
      <c r="G42" s="38"/>
      <c r="H42" s="38"/>
      <c r="I42" s="38"/>
      <c r="J42" s="38"/>
      <c r="K42" s="38"/>
      <c r="L42" s="38"/>
      <c r="M42" s="38"/>
      <c r="N42" s="38"/>
      <c r="O42" s="38"/>
      <c r="P42" s="38"/>
      <c r="Q42" s="38"/>
      <c r="R42" s="38"/>
      <c r="S42" s="38"/>
      <c r="T42" s="38"/>
      <c r="U42" s="38"/>
    </row>
    <row r="43" spans="1:21" ht="12" hidden="1">
      <c r="A43" s="9" t="s">
        <v>20</v>
      </c>
      <c r="B43" s="66">
        <f aca="true" t="shared" si="0" ref="B43:U43">B6-SUM(B7:B13)-B28-B31-SUM(B36:B40)</f>
        <v>0</v>
      </c>
      <c r="C43" s="66">
        <f t="shared" si="0"/>
        <v>0</v>
      </c>
      <c r="D43" s="66">
        <f t="shared" si="0"/>
        <v>0</v>
      </c>
      <c r="E43" s="66">
        <f t="shared" si="0"/>
        <v>0</v>
      </c>
      <c r="F43" s="66">
        <f>F6-SUM(F7:F13)-F28-F31-SUM(F36:F40)</f>
        <v>0</v>
      </c>
      <c r="G43" s="66">
        <f t="shared" si="0"/>
        <v>0</v>
      </c>
      <c r="H43" s="66">
        <f t="shared" si="0"/>
        <v>0</v>
      </c>
      <c r="I43" s="66">
        <f t="shared" si="0"/>
        <v>0</v>
      </c>
      <c r="J43" s="66">
        <f t="shared" si="0"/>
        <v>0</v>
      </c>
      <c r="K43" s="66">
        <f t="shared" si="0"/>
        <v>0</v>
      </c>
      <c r="L43" s="66">
        <f t="shared" si="0"/>
        <v>0</v>
      </c>
      <c r="M43" s="66">
        <f t="shared" si="0"/>
        <v>0</v>
      </c>
      <c r="N43" s="66">
        <f t="shared" si="0"/>
        <v>0</v>
      </c>
      <c r="O43" s="66">
        <f t="shared" si="0"/>
        <v>0</v>
      </c>
      <c r="P43" s="66">
        <f t="shared" si="0"/>
        <v>0</v>
      </c>
      <c r="Q43" s="66">
        <f t="shared" si="0"/>
        <v>0</v>
      </c>
      <c r="R43" s="66">
        <f t="shared" si="0"/>
        <v>0</v>
      </c>
      <c r="S43" s="66">
        <f t="shared" si="0"/>
        <v>0</v>
      </c>
      <c r="T43" s="66">
        <f t="shared" si="0"/>
        <v>0</v>
      </c>
      <c r="U43" s="66">
        <f t="shared" si="0"/>
        <v>0</v>
      </c>
    </row>
    <row r="44" spans="1:21" ht="12" hidden="1">
      <c r="A44" s="10" t="s">
        <v>18</v>
      </c>
      <c r="B44" s="66">
        <f aca="true" t="shared" si="1" ref="B44:U44">B13-SUM(B14:B27)</f>
        <v>0</v>
      </c>
      <c r="C44" s="66">
        <f t="shared" si="1"/>
        <v>0</v>
      </c>
      <c r="D44" s="66">
        <f t="shared" si="1"/>
        <v>0</v>
      </c>
      <c r="E44" s="66">
        <f t="shared" si="1"/>
        <v>0</v>
      </c>
      <c r="F44" s="66">
        <f t="shared" si="1"/>
        <v>0</v>
      </c>
      <c r="G44" s="66">
        <f t="shared" si="1"/>
        <v>0</v>
      </c>
      <c r="H44" s="66">
        <f t="shared" si="1"/>
        <v>0</v>
      </c>
      <c r="I44" s="66">
        <f t="shared" si="1"/>
        <v>0</v>
      </c>
      <c r="J44" s="66">
        <f t="shared" si="1"/>
        <v>0</v>
      </c>
      <c r="K44" s="66">
        <f t="shared" si="1"/>
        <v>0</v>
      </c>
      <c r="L44" s="66">
        <f t="shared" si="1"/>
        <v>0</v>
      </c>
      <c r="M44" s="66">
        <f t="shared" si="1"/>
        <v>0</v>
      </c>
      <c r="N44" s="66">
        <f t="shared" si="1"/>
        <v>0</v>
      </c>
      <c r="O44" s="66">
        <f t="shared" si="1"/>
        <v>0</v>
      </c>
      <c r="P44" s="66">
        <f t="shared" si="1"/>
        <v>0</v>
      </c>
      <c r="Q44" s="66">
        <f t="shared" si="1"/>
        <v>0</v>
      </c>
      <c r="R44" s="66">
        <f t="shared" si="1"/>
        <v>0</v>
      </c>
      <c r="S44" s="66">
        <f t="shared" si="1"/>
        <v>0</v>
      </c>
      <c r="T44" s="66">
        <f t="shared" si="1"/>
        <v>0</v>
      </c>
      <c r="U44" s="66">
        <f t="shared" si="1"/>
        <v>0</v>
      </c>
    </row>
    <row r="45" spans="1:21" ht="12" hidden="1">
      <c r="A45" s="10" t="s">
        <v>19</v>
      </c>
      <c r="B45" s="66">
        <f aca="true" t="shared" si="2" ref="B45:U45">B28-B29-B30</f>
        <v>0</v>
      </c>
      <c r="C45" s="66">
        <f t="shared" si="2"/>
        <v>0</v>
      </c>
      <c r="D45" s="66">
        <f t="shared" si="2"/>
        <v>0</v>
      </c>
      <c r="E45" s="66">
        <f t="shared" si="2"/>
        <v>0</v>
      </c>
      <c r="F45" s="66">
        <f t="shared" si="2"/>
        <v>0</v>
      </c>
      <c r="G45" s="66">
        <f t="shared" si="2"/>
        <v>0</v>
      </c>
      <c r="H45" s="66">
        <f t="shared" si="2"/>
        <v>0</v>
      </c>
      <c r="I45" s="66">
        <f t="shared" si="2"/>
        <v>0</v>
      </c>
      <c r="J45" s="66">
        <f t="shared" si="2"/>
        <v>0</v>
      </c>
      <c r="K45" s="66">
        <f t="shared" si="2"/>
        <v>0</v>
      </c>
      <c r="L45" s="66">
        <f t="shared" si="2"/>
        <v>0</v>
      </c>
      <c r="M45" s="66">
        <f t="shared" si="2"/>
        <v>0</v>
      </c>
      <c r="N45" s="66">
        <f t="shared" si="2"/>
        <v>0</v>
      </c>
      <c r="O45" s="66">
        <f t="shared" si="2"/>
        <v>0</v>
      </c>
      <c r="P45" s="66">
        <f t="shared" si="2"/>
        <v>0</v>
      </c>
      <c r="Q45" s="66">
        <f t="shared" si="2"/>
        <v>0</v>
      </c>
      <c r="R45" s="66">
        <f t="shared" si="2"/>
        <v>0</v>
      </c>
      <c r="S45" s="66">
        <f t="shared" si="2"/>
        <v>0</v>
      </c>
      <c r="T45" s="66">
        <f t="shared" si="2"/>
        <v>0</v>
      </c>
      <c r="U45" s="66">
        <f t="shared" si="2"/>
        <v>0</v>
      </c>
    </row>
    <row r="46" spans="1:21" ht="12" hidden="1">
      <c r="A46" s="72" t="s">
        <v>463</v>
      </c>
      <c r="B46" s="67">
        <f>'年月Monthly (2020以前)'!B209-'2015'!B6</f>
        <v>0</v>
      </c>
      <c r="C46" s="67">
        <f>'年月Monthly (2020以前)'!C209-'2015'!C6</f>
        <v>0</v>
      </c>
      <c r="D46" s="67">
        <f>'年月Monthly (2020以前)'!D209-'2015'!D6</f>
        <v>0</v>
      </c>
      <c r="E46" s="67">
        <f>'年月Monthly (2020以前)'!F209-'2015'!E6</f>
        <v>0</v>
      </c>
      <c r="F46" s="67">
        <f>'年月Monthly (2020以前)'!G209-'2015'!F6</f>
        <v>0</v>
      </c>
      <c r="G46" s="67">
        <f>'年月Monthly (2020以前)'!H209-'2015'!G6</f>
        <v>0</v>
      </c>
      <c r="H46" s="67">
        <f>'年月Monthly (2020以前)'!I209-'2015'!H6</f>
        <v>0</v>
      </c>
      <c r="I46" s="67">
        <f>'年月Monthly (2020以前)'!J209-'2015'!I6</f>
        <v>0</v>
      </c>
      <c r="J46" s="67">
        <f>'年月Monthly (2020以前)'!K209-'2015'!J6</f>
        <v>0</v>
      </c>
      <c r="K46" s="67">
        <f>'年月Monthly (2020以前)'!L209-'2015'!K6</f>
        <v>0</v>
      </c>
      <c r="L46" s="67">
        <f>'年月Monthly (2020以前)'!M209-'2015'!L6</f>
        <v>0</v>
      </c>
      <c r="M46" s="67">
        <f>'年月Monthly (2020以前)'!N209-'2015'!M6</f>
        <v>0</v>
      </c>
      <c r="N46" s="67">
        <f>'年月Monthly (2020以前)'!O209-'2015'!N6</f>
        <v>0</v>
      </c>
      <c r="O46" s="67">
        <f>'年月Monthly (2020以前)'!P209-'2015'!O6</f>
        <v>0</v>
      </c>
      <c r="P46" s="67">
        <f>'年月Monthly (2020以前)'!Q209-'2015'!P6</f>
        <v>0</v>
      </c>
      <c r="Q46" s="67">
        <f>'年月Monthly (2020以前)'!R209-'2015'!Q6</f>
        <v>0</v>
      </c>
      <c r="R46" s="67">
        <f>'年月Monthly (2020以前)'!S209-'2015'!R6</f>
        <v>0</v>
      </c>
      <c r="S46" s="67">
        <f>'年月Monthly (2020以前)'!T209-'2015'!S6</f>
        <v>0</v>
      </c>
      <c r="T46" s="67">
        <f>'年月Monthly (2020以前)'!U209-'2015'!T6</f>
        <v>0</v>
      </c>
      <c r="U46" s="67">
        <f>'年月Monthly (2020以前)'!V209-'2015'!U6</f>
        <v>0</v>
      </c>
    </row>
    <row r="47" spans="2:21" ht="12">
      <c r="B47" s="21"/>
      <c r="C47" s="21"/>
      <c r="D47" s="21"/>
      <c r="E47" s="21"/>
      <c r="F47" s="21"/>
      <c r="G47" s="21"/>
      <c r="H47" s="21"/>
      <c r="I47" s="21"/>
      <c r="J47" s="21"/>
      <c r="K47" s="21"/>
      <c r="L47" s="21"/>
      <c r="M47" s="21"/>
      <c r="N47" s="21"/>
      <c r="O47" s="21"/>
      <c r="P47" s="21"/>
      <c r="Q47" s="21"/>
      <c r="R47" s="21"/>
      <c r="S47" s="21"/>
      <c r="T47" s="21"/>
      <c r="U47" s="21"/>
    </row>
    <row r="48" spans="2:21" ht="12">
      <c r="B48" s="21"/>
      <c r="C48" s="21"/>
      <c r="D48" s="21"/>
      <c r="E48" s="21"/>
      <c r="F48" s="21"/>
      <c r="G48" s="21"/>
      <c r="H48" s="21"/>
      <c r="I48" s="21"/>
      <c r="J48" s="21"/>
      <c r="K48" s="21"/>
      <c r="L48" s="21"/>
      <c r="M48" s="21"/>
      <c r="N48" s="21"/>
      <c r="O48" s="21"/>
      <c r="P48" s="21"/>
      <c r="Q48" s="21"/>
      <c r="R48" s="21"/>
      <c r="S48" s="21"/>
      <c r="T48" s="21"/>
      <c r="U48" s="21"/>
    </row>
    <row r="49" spans="2:21" ht="12">
      <c r="B49" s="21"/>
      <c r="C49" s="21"/>
      <c r="D49" s="21"/>
      <c r="E49" s="21"/>
      <c r="F49" s="21"/>
      <c r="G49" s="21"/>
      <c r="H49" s="21"/>
      <c r="I49" s="21"/>
      <c r="J49" s="21"/>
      <c r="K49" s="21"/>
      <c r="L49" s="21"/>
      <c r="M49" s="21"/>
      <c r="N49" s="21"/>
      <c r="O49" s="21"/>
      <c r="P49" s="21"/>
      <c r="Q49" s="21"/>
      <c r="R49" s="21"/>
      <c r="S49" s="21"/>
      <c r="T49" s="21"/>
      <c r="U49" s="21"/>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sheetData>
  <sheetProtection/>
  <mergeCells count="9">
    <mergeCell ref="A41:U41"/>
    <mergeCell ref="A1:U1"/>
    <mergeCell ref="A3:A5"/>
    <mergeCell ref="B3:B4"/>
    <mergeCell ref="C3:C4"/>
    <mergeCell ref="D3:K3"/>
    <mergeCell ref="L3:L4"/>
    <mergeCell ref="M3:R3"/>
    <mergeCell ref="S3:U3"/>
  </mergeCells>
  <conditionalFormatting sqref="B43:U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U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5" width="7.33203125" style="26" customWidth="1"/>
    <col min="26" max="16384" width="9.33203125" style="26" customWidth="1"/>
  </cols>
  <sheetData>
    <row r="1" spans="1:21" ht="16.5" customHeight="1">
      <c r="A1" s="137" t="s">
        <v>468</v>
      </c>
      <c r="B1" s="137"/>
      <c r="C1" s="137"/>
      <c r="D1" s="137"/>
      <c r="E1" s="137"/>
      <c r="F1" s="137"/>
      <c r="G1" s="137"/>
      <c r="H1" s="137"/>
      <c r="I1" s="137"/>
      <c r="J1" s="137"/>
      <c r="K1" s="137"/>
      <c r="L1" s="137"/>
      <c r="M1" s="137"/>
      <c r="N1" s="137"/>
      <c r="O1" s="137"/>
      <c r="P1" s="137"/>
      <c r="Q1" s="137"/>
      <c r="R1" s="137"/>
      <c r="S1" s="137"/>
      <c r="T1" s="137"/>
      <c r="U1" s="137"/>
    </row>
    <row r="2" spans="1:21" ht="12.75" customHeight="1">
      <c r="A2" s="27" t="s">
        <v>469</v>
      </c>
      <c r="B2" s="28"/>
      <c r="C2" s="28"/>
      <c r="D2" s="28"/>
      <c r="E2" s="28"/>
      <c r="F2" s="28"/>
      <c r="G2" s="28"/>
      <c r="H2" s="28"/>
      <c r="I2" s="28"/>
      <c r="J2" s="28"/>
      <c r="K2" s="28"/>
      <c r="L2" s="28"/>
      <c r="M2" s="28"/>
      <c r="N2" s="26"/>
      <c r="O2" s="26"/>
      <c r="P2" s="26"/>
      <c r="Q2" s="26"/>
      <c r="R2" s="26"/>
      <c r="S2" s="26"/>
      <c r="T2" s="26"/>
      <c r="U2" s="26"/>
    </row>
    <row r="3" spans="1:21" ht="12" customHeight="1">
      <c r="A3" s="138" t="s">
        <v>73</v>
      </c>
      <c r="B3" s="123" t="s">
        <v>1</v>
      </c>
      <c r="C3" s="148" t="s">
        <v>2</v>
      </c>
      <c r="D3" s="141" t="s">
        <v>191</v>
      </c>
      <c r="E3" s="141"/>
      <c r="F3" s="141"/>
      <c r="G3" s="141"/>
      <c r="H3" s="141"/>
      <c r="I3" s="141"/>
      <c r="J3" s="141"/>
      <c r="K3" s="141"/>
      <c r="L3" s="141" t="s">
        <v>299</v>
      </c>
      <c r="M3" s="141" t="s">
        <v>466</v>
      </c>
      <c r="N3" s="141"/>
      <c r="O3" s="141"/>
      <c r="P3" s="141"/>
      <c r="Q3" s="141"/>
      <c r="R3" s="141"/>
      <c r="S3" s="141" t="s">
        <v>71</v>
      </c>
      <c r="T3" s="141"/>
      <c r="U3" s="142"/>
    </row>
    <row r="4" spans="1:21" ht="23.25" customHeight="1">
      <c r="A4" s="139"/>
      <c r="B4" s="147"/>
      <c r="C4" s="147"/>
      <c r="D4" s="22" t="s">
        <v>3</v>
      </c>
      <c r="E4" s="22" t="s">
        <v>337</v>
      </c>
      <c r="F4" s="22" t="s">
        <v>4</v>
      </c>
      <c r="G4" s="23" t="s">
        <v>5</v>
      </c>
      <c r="H4" s="22" t="s">
        <v>6</v>
      </c>
      <c r="I4" s="22" t="s">
        <v>7</v>
      </c>
      <c r="J4" s="22" t="s">
        <v>8</v>
      </c>
      <c r="K4" s="22" t="s">
        <v>9</v>
      </c>
      <c r="L4" s="123"/>
      <c r="M4" s="22" t="s">
        <v>10</v>
      </c>
      <c r="N4" s="22" t="s">
        <v>11</v>
      </c>
      <c r="O4" s="22" t="s">
        <v>12</v>
      </c>
      <c r="P4" s="23" t="s">
        <v>13</v>
      </c>
      <c r="Q4" s="22" t="s">
        <v>14</v>
      </c>
      <c r="R4" s="22" t="s">
        <v>15</v>
      </c>
      <c r="S4" s="22" t="s">
        <v>3</v>
      </c>
      <c r="T4" s="22" t="s">
        <v>16</v>
      </c>
      <c r="U4" s="44" t="s">
        <v>17</v>
      </c>
    </row>
    <row r="5" spans="1:21" ht="36" customHeight="1">
      <c r="A5" s="140"/>
      <c r="B5" s="24" t="s">
        <v>189</v>
      </c>
      <c r="C5" s="24" t="s">
        <v>190</v>
      </c>
      <c r="D5" s="24" t="s">
        <v>55</v>
      </c>
      <c r="E5" s="24" t="s">
        <v>56</v>
      </c>
      <c r="F5" s="24" t="s">
        <v>57</v>
      </c>
      <c r="G5" s="24" t="s">
        <v>58</v>
      </c>
      <c r="H5" s="24" t="s">
        <v>59</v>
      </c>
      <c r="I5" s="24" t="s">
        <v>67</v>
      </c>
      <c r="J5" s="24" t="s">
        <v>60</v>
      </c>
      <c r="K5" s="24" t="s">
        <v>68</v>
      </c>
      <c r="L5" s="24" t="s">
        <v>467</v>
      </c>
      <c r="M5" s="24" t="s">
        <v>55</v>
      </c>
      <c r="N5" s="24" t="s">
        <v>62</v>
      </c>
      <c r="O5" s="24" t="s">
        <v>63</v>
      </c>
      <c r="P5" s="24" t="s">
        <v>69</v>
      </c>
      <c r="Q5" s="24" t="s">
        <v>70</v>
      </c>
      <c r="R5" s="24" t="s">
        <v>60</v>
      </c>
      <c r="S5" s="24" t="s">
        <v>55</v>
      </c>
      <c r="T5" s="24" t="s">
        <v>64</v>
      </c>
      <c r="U5" s="45" t="s">
        <v>60</v>
      </c>
    </row>
    <row r="6" spans="1:21" s="40" customFormat="1" ht="12" customHeight="1">
      <c r="A6" s="29" t="s">
        <v>387</v>
      </c>
      <c r="B6" s="29">
        <v>124</v>
      </c>
      <c r="C6" s="29">
        <v>244</v>
      </c>
      <c r="D6" s="29">
        <v>368</v>
      </c>
      <c r="E6" s="29">
        <v>170</v>
      </c>
      <c r="F6" s="29">
        <v>133</v>
      </c>
      <c r="G6" s="29">
        <v>4</v>
      </c>
      <c r="H6" s="29">
        <v>9</v>
      </c>
      <c r="I6" s="29">
        <v>0</v>
      </c>
      <c r="J6" s="29">
        <v>50</v>
      </c>
      <c r="K6" s="29">
        <v>2</v>
      </c>
      <c r="L6" s="29">
        <v>1263</v>
      </c>
      <c r="M6" s="29">
        <v>658</v>
      </c>
      <c r="N6" s="29">
        <v>16</v>
      </c>
      <c r="O6" s="29">
        <v>252</v>
      </c>
      <c r="P6" s="29">
        <v>13</v>
      </c>
      <c r="Q6" s="29">
        <v>289</v>
      </c>
      <c r="R6" s="29">
        <v>88</v>
      </c>
      <c r="S6" s="29">
        <v>436135</v>
      </c>
      <c r="T6" s="29">
        <v>111388</v>
      </c>
      <c r="U6" s="29">
        <v>324747</v>
      </c>
    </row>
    <row r="7" spans="1:21" s="40" customFormat="1" ht="12" customHeight="1">
      <c r="A7" s="29" t="s">
        <v>388</v>
      </c>
      <c r="B7" s="29">
        <v>16</v>
      </c>
      <c r="C7" s="29">
        <v>7</v>
      </c>
      <c r="D7" s="29">
        <v>23</v>
      </c>
      <c r="E7" s="29">
        <v>16</v>
      </c>
      <c r="F7" s="29">
        <v>5</v>
      </c>
      <c r="G7" s="29">
        <v>0</v>
      </c>
      <c r="H7" s="29">
        <v>1</v>
      </c>
      <c r="I7" s="29">
        <v>0</v>
      </c>
      <c r="J7" s="29">
        <v>1</v>
      </c>
      <c r="K7" s="29">
        <v>0</v>
      </c>
      <c r="L7" s="29">
        <v>154</v>
      </c>
      <c r="M7" s="29">
        <v>238</v>
      </c>
      <c r="N7" s="29">
        <v>2</v>
      </c>
      <c r="O7" s="29">
        <v>41</v>
      </c>
      <c r="P7" s="29">
        <v>2</v>
      </c>
      <c r="Q7" s="29">
        <v>116</v>
      </c>
      <c r="R7" s="29">
        <v>77</v>
      </c>
      <c r="S7" s="29">
        <v>39650</v>
      </c>
      <c r="T7" s="29">
        <v>2910</v>
      </c>
      <c r="U7" s="29">
        <v>36740</v>
      </c>
    </row>
    <row r="8" spans="1:21" s="68" customFormat="1" ht="12" customHeight="1">
      <c r="A8" s="29" t="s">
        <v>74</v>
      </c>
      <c r="B8" s="70">
        <v>10</v>
      </c>
      <c r="C8" s="70">
        <v>18</v>
      </c>
      <c r="D8" s="70">
        <v>28</v>
      </c>
      <c r="E8" s="70">
        <v>16</v>
      </c>
      <c r="F8" s="70">
        <v>6</v>
      </c>
      <c r="G8" s="70">
        <v>0</v>
      </c>
      <c r="H8" s="70">
        <v>5</v>
      </c>
      <c r="I8" s="70">
        <v>0</v>
      </c>
      <c r="J8" s="70">
        <v>1</v>
      </c>
      <c r="K8" s="70">
        <v>0</v>
      </c>
      <c r="L8" s="70">
        <v>120</v>
      </c>
      <c r="M8" s="70">
        <v>44</v>
      </c>
      <c r="N8" s="70">
        <v>2</v>
      </c>
      <c r="O8" s="70">
        <v>8</v>
      </c>
      <c r="P8" s="70">
        <v>0</v>
      </c>
      <c r="Q8" s="70">
        <v>34</v>
      </c>
      <c r="R8" s="70">
        <v>0</v>
      </c>
      <c r="S8" s="70">
        <v>9361</v>
      </c>
      <c r="T8" s="70">
        <v>3499</v>
      </c>
      <c r="U8" s="70">
        <v>5862</v>
      </c>
    </row>
    <row r="9" spans="1:21" s="68" customFormat="1" ht="12" customHeight="1">
      <c r="A9" s="29" t="s">
        <v>389</v>
      </c>
      <c r="B9" s="70">
        <v>14</v>
      </c>
      <c r="C9" s="70">
        <v>28</v>
      </c>
      <c r="D9" s="70">
        <v>42</v>
      </c>
      <c r="E9" s="70">
        <v>13</v>
      </c>
      <c r="F9" s="70">
        <v>19</v>
      </c>
      <c r="G9" s="70">
        <v>0</v>
      </c>
      <c r="H9" s="70">
        <v>0</v>
      </c>
      <c r="I9" s="70">
        <v>0</v>
      </c>
      <c r="J9" s="70">
        <v>9</v>
      </c>
      <c r="K9" s="70">
        <v>1</v>
      </c>
      <c r="L9" s="70">
        <v>111</v>
      </c>
      <c r="M9" s="70">
        <v>45</v>
      </c>
      <c r="N9" s="70">
        <v>0</v>
      </c>
      <c r="O9" s="70">
        <v>23</v>
      </c>
      <c r="P9" s="70">
        <v>0</v>
      </c>
      <c r="Q9" s="70">
        <v>22</v>
      </c>
      <c r="R9" s="70">
        <v>0</v>
      </c>
      <c r="S9" s="70">
        <v>39195</v>
      </c>
      <c r="T9" s="70">
        <v>20597</v>
      </c>
      <c r="U9" s="70">
        <v>18598</v>
      </c>
    </row>
    <row r="10" spans="1:21" s="68" customFormat="1" ht="12" customHeight="1">
      <c r="A10" s="29" t="s">
        <v>390</v>
      </c>
      <c r="B10" s="70">
        <v>11</v>
      </c>
      <c r="C10" s="70">
        <v>20</v>
      </c>
      <c r="D10" s="70">
        <v>31</v>
      </c>
      <c r="E10" s="70">
        <v>12</v>
      </c>
      <c r="F10" s="70">
        <v>13</v>
      </c>
      <c r="G10" s="70">
        <v>0</v>
      </c>
      <c r="H10" s="70">
        <v>0</v>
      </c>
      <c r="I10" s="70">
        <v>0</v>
      </c>
      <c r="J10" s="70">
        <v>6</v>
      </c>
      <c r="K10" s="70">
        <v>0</v>
      </c>
      <c r="L10" s="70">
        <v>152</v>
      </c>
      <c r="M10" s="70">
        <v>23</v>
      </c>
      <c r="N10" s="70">
        <v>1</v>
      </c>
      <c r="O10" s="70">
        <v>14</v>
      </c>
      <c r="P10" s="70">
        <v>0</v>
      </c>
      <c r="Q10" s="70">
        <v>6</v>
      </c>
      <c r="R10" s="70">
        <v>2</v>
      </c>
      <c r="S10" s="70">
        <v>15014</v>
      </c>
      <c r="T10" s="70">
        <v>2807</v>
      </c>
      <c r="U10" s="70">
        <v>12207</v>
      </c>
    </row>
    <row r="11" spans="1:21" s="68" customFormat="1" ht="12" customHeight="1">
      <c r="A11" s="29" t="s">
        <v>75</v>
      </c>
      <c r="B11" s="70">
        <v>4</v>
      </c>
      <c r="C11" s="70">
        <v>10</v>
      </c>
      <c r="D11" s="70">
        <v>14</v>
      </c>
      <c r="E11" s="70">
        <v>6</v>
      </c>
      <c r="F11" s="70">
        <v>6</v>
      </c>
      <c r="G11" s="70">
        <v>0</v>
      </c>
      <c r="H11" s="70">
        <v>0</v>
      </c>
      <c r="I11" s="70">
        <v>0</v>
      </c>
      <c r="J11" s="70">
        <v>2</v>
      </c>
      <c r="K11" s="70">
        <v>0</v>
      </c>
      <c r="L11" s="70">
        <v>82</v>
      </c>
      <c r="M11" s="70">
        <v>13</v>
      </c>
      <c r="N11" s="70">
        <v>1</v>
      </c>
      <c r="O11" s="70">
        <v>5</v>
      </c>
      <c r="P11" s="70">
        <v>0</v>
      </c>
      <c r="Q11" s="70">
        <v>7</v>
      </c>
      <c r="R11" s="70">
        <v>0</v>
      </c>
      <c r="S11" s="70">
        <v>2686</v>
      </c>
      <c r="T11" s="70">
        <v>863</v>
      </c>
      <c r="U11" s="70">
        <v>1823</v>
      </c>
    </row>
    <row r="12" spans="1:21" s="68" customFormat="1" ht="12" customHeight="1">
      <c r="A12" s="29" t="s">
        <v>391</v>
      </c>
      <c r="B12" s="70">
        <v>69</v>
      </c>
      <c r="C12" s="70">
        <v>156</v>
      </c>
      <c r="D12" s="70">
        <v>225</v>
      </c>
      <c r="E12" s="70">
        <v>103</v>
      </c>
      <c r="F12" s="70">
        <v>84</v>
      </c>
      <c r="G12" s="70">
        <v>4</v>
      </c>
      <c r="H12" s="70">
        <v>3</v>
      </c>
      <c r="I12" s="70">
        <v>0</v>
      </c>
      <c r="J12" s="70">
        <v>30</v>
      </c>
      <c r="K12" s="70">
        <v>1</v>
      </c>
      <c r="L12" s="70">
        <v>642</v>
      </c>
      <c r="M12" s="70">
        <v>283</v>
      </c>
      <c r="N12" s="70">
        <v>10</v>
      </c>
      <c r="O12" s="70">
        <v>155</v>
      </c>
      <c r="P12" s="70">
        <v>7</v>
      </c>
      <c r="Q12" s="70">
        <v>103</v>
      </c>
      <c r="R12" s="70">
        <v>8</v>
      </c>
      <c r="S12" s="70">
        <v>270807</v>
      </c>
      <c r="T12" s="70">
        <v>73911</v>
      </c>
      <c r="U12" s="70">
        <v>196896</v>
      </c>
    </row>
    <row r="13" spans="1:21" s="68" customFormat="1" ht="12" customHeight="1">
      <c r="A13" s="32" t="s">
        <v>392</v>
      </c>
      <c r="B13" s="32">
        <v>4</v>
      </c>
      <c r="C13" s="32">
        <v>5</v>
      </c>
      <c r="D13" s="32">
        <v>9</v>
      </c>
      <c r="E13" s="32">
        <v>6</v>
      </c>
      <c r="F13" s="32">
        <v>0</v>
      </c>
      <c r="G13" s="32">
        <v>2</v>
      </c>
      <c r="H13" s="32">
        <v>0</v>
      </c>
      <c r="I13" s="32">
        <v>0</v>
      </c>
      <c r="J13" s="32">
        <v>1</v>
      </c>
      <c r="K13" s="32">
        <v>0</v>
      </c>
      <c r="L13" s="32">
        <v>32</v>
      </c>
      <c r="M13" s="32">
        <v>13</v>
      </c>
      <c r="N13" s="32">
        <v>2</v>
      </c>
      <c r="O13" s="32">
        <v>5</v>
      </c>
      <c r="P13" s="32">
        <v>0</v>
      </c>
      <c r="Q13" s="32">
        <v>6</v>
      </c>
      <c r="R13" s="32">
        <v>0</v>
      </c>
      <c r="S13" s="32">
        <v>9875</v>
      </c>
      <c r="T13" s="32">
        <v>4215</v>
      </c>
      <c r="U13" s="32">
        <v>5660</v>
      </c>
    </row>
    <row r="14" spans="1:21" s="68" customFormat="1" ht="12" customHeight="1">
      <c r="A14" s="32" t="s">
        <v>393</v>
      </c>
      <c r="B14" s="32">
        <v>5</v>
      </c>
      <c r="C14" s="32">
        <v>21</v>
      </c>
      <c r="D14" s="32">
        <v>26</v>
      </c>
      <c r="E14" s="32">
        <v>12</v>
      </c>
      <c r="F14" s="32">
        <v>9</v>
      </c>
      <c r="G14" s="32">
        <v>0</v>
      </c>
      <c r="H14" s="32">
        <v>1</v>
      </c>
      <c r="I14" s="32">
        <v>0</v>
      </c>
      <c r="J14" s="32">
        <v>4</v>
      </c>
      <c r="K14" s="32">
        <v>0</v>
      </c>
      <c r="L14" s="32">
        <v>78</v>
      </c>
      <c r="M14" s="32">
        <v>87</v>
      </c>
      <c r="N14" s="32">
        <v>1</v>
      </c>
      <c r="O14" s="32">
        <v>31</v>
      </c>
      <c r="P14" s="32">
        <v>0</v>
      </c>
      <c r="Q14" s="32">
        <v>51</v>
      </c>
      <c r="R14" s="32">
        <v>4</v>
      </c>
      <c r="S14" s="32">
        <v>21703</v>
      </c>
      <c r="T14" s="32">
        <v>3360</v>
      </c>
      <c r="U14" s="32">
        <v>18343</v>
      </c>
    </row>
    <row r="15" spans="1:21" s="68" customFormat="1" ht="12" customHeight="1">
      <c r="A15" s="32" t="s">
        <v>394</v>
      </c>
      <c r="B15" s="32">
        <v>1</v>
      </c>
      <c r="C15" s="32">
        <v>5</v>
      </c>
      <c r="D15" s="32">
        <v>6</v>
      </c>
      <c r="E15" s="32">
        <v>4</v>
      </c>
      <c r="F15" s="32">
        <v>2</v>
      </c>
      <c r="G15" s="32">
        <v>0</v>
      </c>
      <c r="H15" s="32">
        <v>0</v>
      </c>
      <c r="I15" s="32">
        <v>0</v>
      </c>
      <c r="J15" s="32">
        <v>0</v>
      </c>
      <c r="K15" s="32">
        <v>0</v>
      </c>
      <c r="L15" s="32">
        <v>32</v>
      </c>
      <c r="M15" s="32">
        <v>15</v>
      </c>
      <c r="N15" s="32">
        <v>1</v>
      </c>
      <c r="O15" s="32">
        <v>13</v>
      </c>
      <c r="P15" s="32">
        <v>0</v>
      </c>
      <c r="Q15" s="32">
        <v>1</v>
      </c>
      <c r="R15" s="32">
        <v>0</v>
      </c>
      <c r="S15" s="32">
        <v>10470</v>
      </c>
      <c r="T15" s="32">
        <v>2595</v>
      </c>
      <c r="U15" s="32">
        <v>7875</v>
      </c>
    </row>
    <row r="16" spans="1:21" s="68" customFormat="1" ht="12" customHeight="1">
      <c r="A16" s="32" t="s">
        <v>395</v>
      </c>
      <c r="B16" s="76">
        <v>8</v>
      </c>
      <c r="C16" s="32">
        <v>15</v>
      </c>
      <c r="D16" s="32">
        <v>23</v>
      </c>
      <c r="E16" s="32">
        <v>14</v>
      </c>
      <c r="F16" s="32">
        <v>9</v>
      </c>
      <c r="G16" s="32">
        <v>0</v>
      </c>
      <c r="H16" s="32">
        <v>0</v>
      </c>
      <c r="I16" s="32">
        <v>0</v>
      </c>
      <c r="J16" s="32">
        <v>0</v>
      </c>
      <c r="K16" s="32">
        <v>0</v>
      </c>
      <c r="L16" s="32">
        <v>43</v>
      </c>
      <c r="M16" s="32">
        <v>17</v>
      </c>
      <c r="N16" s="32">
        <v>2</v>
      </c>
      <c r="O16" s="32">
        <v>12</v>
      </c>
      <c r="P16" s="32">
        <v>1</v>
      </c>
      <c r="Q16" s="32">
        <v>2</v>
      </c>
      <c r="R16" s="32">
        <v>0</v>
      </c>
      <c r="S16" s="32">
        <v>85815</v>
      </c>
      <c r="T16" s="32">
        <v>13615</v>
      </c>
      <c r="U16" s="32">
        <v>72200</v>
      </c>
    </row>
    <row r="17" spans="1:21" s="68" customFormat="1" ht="12" customHeight="1">
      <c r="A17" s="32" t="s">
        <v>396</v>
      </c>
      <c r="B17" s="32">
        <v>11</v>
      </c>
      <c r="C17" s="32">
        <v>28</v>
      </c>
      <c r="D17" s="32">
        <v>39</v>
      </c>
      <c r="E17" s="32">
        <v>13</v>
      </c>
      <c r="F17" s="32">
        <v>14</v>
      </c>
      <c r="G17" s="32">
        <v>0</v>
      </c>
      <c r="H17" s="32">
        <v>1</v>
      </c>
      <c r="I17" s="32">
        <v>0</v>
      </c>
      <c r="J17" s="32">
        <v>11</v>
      </c>
      <c r="K17" s="32">
        <v>0</v>
      </c>
      <c r="L17" s="32">
        <v>107</v>
      </c>
      <c r="M17" s="32">
        <v>40</v>
      </c>
      <c r="N17" s="32">
        <v>1</v>
      </c>
      <c r="O17" s="32">
        <v>23</v>
      </c>
      <c r="P17" s="32">
        <v>1</v>
      </c>
      <c r="Q17" s="32">
        <v>14</v>
      </c>
      <c r="R17" s="32">
        <v>1</v>
      </c>
      <c r="S17" s="32">
        <v>21559</v>
      </c>
      <c r="T17" s="32">
        <v>7144</v>
      </c>
      <c r="U17" s="32">
        <v>14415</v>
      </c>
    </row>
    <row r="18" spans="1:21" s="68" customFormat="1" ht="12" customHeight="1">
      <c r="A18" s="32" t="s">
        <v>397</v>
      </c>
      <c r="B18" s="32">
        <v>7</v>
      </c>
      <c r="C18" s="32">
        <v>6</v>
      </c>
      <c r="D18" s="32">
        <v>13</v>
      </c>
      <c r="E18" s="32">
        <v>6</v>
      </c>
      <c r="F18" s="32">
        <v>4</v>
      </c>
      <c r="G18" s="32">
        <v>0</v>
      </c>
      <c r="H18" s="32">
        <v>0</v>
      </c>
      <c r="I18" s="32">
        <v>0</v>
      </c>
      <c r="J18" s="32">
        <v>3</v>
      </c>
      <c r="K18" s="32">
        <v>0</v>
      </c>
      <c r="L18" s="32">
        <v>40</v>
      </c>
      <c r="M18" s="32">
        <v>17</v>
      </c>
      <c r="N18" s="32">
        <v>0</v>
      </c>
      <c r="O18" s="32">
        <v>13</v>
      </c>
      <c r="P18" s="32">
        <v>1</v>
      </c>
      <c r="Q18" s="32">
        <v>2</v>
      </c>
      <c r="R18" s="32">
        <v>1</v>
      </c>
      <c r="S18" s="32">
        <v>35028</v>
      </c>
      <c r="T18" s="32">
        <v>15120</v>
      </c>
      <c r="U18" s="32">
        <v>19908</v>
      </c>
    </row>
    <row r="19" spans="1:21" s="68" customFormat="1" ht="12" customHeight="1">
      <c r="A19" s="32" t="s">
        <v>398</v>
      </c>
      <c r="B19" s="32">
        <v>3</v>
      </c>
      <c r="C19" s="32">
        <v>25</v>
      </c>
      <c r="D19" s="32">
        <v>28</v>
      </c>
      <c r="E19" s="32">
        <v>13</v>
      </c>
      <c r="F19" s="32">
        <v>8</v>
      </c>
      <c r="G19" s="32">
        <v>0</v>
      </c>
      <c r="H19" s="32">
        <v>1</v>
      </c>
      <c r="I19" s="32">
        <v>0</v>
      </c>
      <c r="J19" s="32">
        <v>6</v>
      </c>
      <c r="K19" s="32">
        <v>0</v>
      </c>
      <c r="L19" s="32">
        <v>99</v>
      </c>
      <c r="M19" s="32">
        <v>30</v>
      </c>
      <c r="N19" s="32">
        <v>1</v>
      </c>
      <c r="O19" s="32">
        <v>17</v>
      </c>
      <c r="P19" s="32">
        <v>1</v>
      </c>
      <c r="Q19" s="32">
        <v>11</v>
      </c>
      <c r="R19" s="32">
        <v>0</v>
      </c>
      <c r="S19" s="32">
        <v>38607</v>
      </c>
      <c r="T19" s="32">
        <v>12725</v>
      </c>
      <c r="U19" s="32">
        <v>25882</v>
      </c>
    </row>
    <row r="20" spans="1:21" s="68" customFormat="1" ht="12" customHeight="1">
      <c r="A20" s="32" t="s">
        <v>399</v>
      </c>
      <c r="B20" s="32">
        <v>9</v>
      </c>
      <c r="C20" s="32">
        <v>8</v>
      </c>
      <c r="D20" s="32">
        <v>17</v>
      </c>
      <c r="E20" s="32">
        <v>10</v>
      </c>
      <c r="F20" s="32">
        <v>5</v>
      </c>
      <c r="G20" s="32">
        <v>0</v>
      </c>
      <c r="H20" s="32">
        <v>0</v>
      </c>
      <c r="I20" s="32">
        <v>0</v>
      </c>
      <c r="J20" s="32">
        <v>2</v>
      </c>
      <c r="K20" s="32">
        <v>0</v>
      </c>
      <c r="L20" s="32">
        <v>41</v>
      </c>
      <c r="M20" s="32">
        <v>10</v>
      </c>
      <c r="N20" s="32">
        <v>2</v>
      </c>
      <c r="O20" s="32">
        <v>6</v>
      </c>
      <c r="P20" s="32">
        <v>1</v>
      </c>
      <c r="Q20" s="32">
        <v>0</v>
      </c>
      <c r="R20" s="32">
        <v>1</v>
      </c>
      <c r="S20" s="32">
        <v>11637</v>
      </c>
      <c r="T20" s="32">
        <v>4352</v>
      </c>
      <c r="U20" s="32">
        <v>7285</v>
      </c>
    </row>
    <row r="21" spans="1:21" s="68" customFormat="1" ht="12" customHeight="1">
      <c r="A21" s="32" t="s">
        <v>400</v>
      </c>
      <c r="B21" s="32">
        <v>6</v>
      </c>
      <c r="C21" s="32">
        <v>9</v>
      </c>
      <c r="D21" s="32">
        <v>15</v>
      </c>
      <c r="E21" s="32">
        <v>10</v>
      </c>
      <c r="F21" s="32">
        <v>5</v>
      </c>
      <c r="G21" s="32">
        <v>0</v>
      </c>
      <c r="H21" s="32">
        <v>0</v>
      </c>
      <c r="I21" s="32">
        <v>0</v>
      </c>
      <c r="J21" s="32">
        <v>0</v>
      </c>
      <c r="K21" s="32">
        <v>0</v>
      </c>
      <c r="L21" s="32">
        <v>0</v>
      </c>
      <c r="M21" s="32">
        <v>5</v>
      </c>
      <c r="N21" s="32">
        <v>0</v>
      </c>
      <c r="O21" s="32">
        <v>4</v>
      </c>
      <c r="P21" s="32">
        <v>0</v>
      </c>
      <c r="Q21" s="32">
        <v>1</v>
      </c>
      <c r="R21" s="32">
        <v>0</v>
      </c>
      <c r="S21" s="32">
        <v>8070</v>
      </c>
      <c r="T21" s="32">
        <v>0</v>
      </c>
      <c r="U21" s="32">
        <v>8070</v>
      </c>
    </row>
    <row r="22" spans="1:21" s="68" customFormat="1" ht="12" customHeight="1">
      <c r="A22" s="32" t="s">
        <v>401</v>
      </c>
      <c r="B22" s="32">
        <v>1</v>
      </c>
      <c r="C22" s="32">
        <v>5</v>
      </c>
      <c r="D22" s="32">
        <v>6</v>
      </c>
      <c r="E22" s="32">
        <v>1</v>
      </c>
      <c r="F22" s="32">
        <v>3</v>
      </c>
      <c r="G22" s="32">
        <v>0</v>
      </c>
      <c r="H22" s="32">
        <v>0</v>
      </c>
      <c r="I22" s="32">
        <v>0</v>
      </c>
      <c r="J22" s="32">
        <v>1</v>
      </c>
      <c r="K22" s="32">
        <v>1</v>
      </c>
      <c r="L22" s="32">
        <v>47</v>
      </c>
      <c r="M22" s="32">
        <v>17</v>
      </c>
      <c r="N22" s="32">
        <v>0</v>
      </c>
      <c r="O22" s="32">
        <v>11</v>
      </c>
      <c r="P22" s="32">
        <v>0</v>
      </c>
      <c r="Q22" s="32">
        <v>5</v>
      </c>
      <c r="R22" s="32">
        <v>1</v>
      </c>
      <c r="S22" s="32">
        <v>3811</v>
      </c>
      <c r="T22" s="32">
        <v>2600</v>
      </c>
      <c r="U22" s="32">
        <v>1211</v>
      </c>
    </row>
    <row r="23" spans="1:21" s="68" customFormat="1" ht="12" customHeight="1">
      <c r="A23" s="32" t="s">
        <v>402</v>
      </c>
      <c r="B23" s="32">
        <v>5</v>
      </c>
      <c r="C23" s="32">
        <v>1</v>
      </c>
      <c r="D23" s="32">
        <v>6</v>
      </c>
      <c r="E23" s="32">
        <v>6</v>
      </c>
      <c r="F23" s="32">
        <v>0</v>
      </c>
      <c r="G23" s="32">
        <v>0</v>
      </c>
      <c r="H23" s="32">
        <v>0</v>
      </c>
      <c r="I23" s="32">
        <v>0</v>
      </c>
      <c r="J23" s="32">
        <v>0</v>
      </c>
      <c r="K23" s="32">
        <v>0</v>
      </c>
      <c r="L23" s="32">
        <v>19</v>
      </c>
      <c r="M23" s="32">
        <v>6</v>
      </c>
      <c r="N23" s="32">
        <v>0</v>
      </c>
      <c r="O23" s="32">
        <v>5</v>
      </c>
      <c r="P23" s="32">
        <v>1</v>
      </c>
      <c r="Q23" s="32">
        <v>0</v>
      </c>
      <c r="R23" s="32">
        <v>0</v>
      </c>
      <c r="S23" s="32">
        <v>14343</v>
      </c>
      <c r="T23" s="32">
        <v>5071</v>
      </c>
      <c r="U23" s="32">
        <v>9272</v>
      </c>
    </row>
    <row r="24" spans="1:21" s="68" customFormat="1" ht="12" customHeight="1">
      <c r="A24" s="32" t="s">
        <v>403</v>
      </c>
      <c r="B24" s="76">
        <v>1</v>
      </c>
      <c r="C24" s="32">
        <v>5</v>
      </c>
      <c r="D24" s="32">
        <v>6</v>
      </c>
      <c r="E24" s="32">
        <v>1</v>
      </c>
      <c r="F24" s="32">
        <v>5</v>
      </c>
      <c r="G24" s="32">
        <v>0</v>
      </c>
      <c r="H24" s="32">
        <v>0</v>
      </c>
      <c r="I24" s="32">
        <v>0</v>
      </c>
      <c r="J24" s="32">
        <v>0</v>
      </c>
      <c r="K24" s="32">
        <v>0</v>
      </c>
      <c r="L24" s="32">
        <v>6</v>
      </c>
      <c r="M24" s="32">
        <v>1</v>
      </c>
      <c r="N24" s="32">
        <v>0</v>
      </c>
      <c r="O24" s="32">
        <v>1</v>
      </c>
      <c r="P24" s="32">
        <v>0</v>
      </c>
      <c r="Q24" s="32">
        <v>0</v>
      </c>
      <c r="R24" s="32">
        <v>0</v>
      </c>
      <c r="S24" s="32">
        <v>614</v>
      </c>
      <c r="T24" s="32">
        <v>183</v>
      </c>
      <c r="U24" s="32">
        <v>431</v>
      </c>
    </row>
    <row r="25" spans="1:21" s="68" customFormat="1" ht="12" customHeight="1">
      <c r="A25" s="32" t="s">
        <v>404</v>
      </c>
      <c r="B25" s="32">
        <v>1</v>
      </c>
      <c r="C25" s="32">
        <v>13</v>
      </c>
      <c r="D25" s="32">
        <v>14</v>
      </c>
      <c r="E25" s="32">
        <v>1</v>
      </c>
      <c r="F25" s="32">
        <v>13</v>
      </c>
      <c r="G25" s="32">
        <v>0</v>
      </c>
      <c r="H25" s="32">
        <v>0</v>
      </c>
      <c r="I25" s="32">
        <v>0</v>
      </c>
      <c r="J25" s="32">
        <v>0</v>
      </c>
      <c r="K25" s="32">
        <v>0</v>
      </c>
      <c r="L25" s="32">
        <v>0</v>
      </c>
      <c r="M25" s="32">
        <v>8</v>
      </c>
      <c r="N25" s="32">
        <v>0</v>
      </c>
      <c r="O25" s="32">
        <v>5</v>
      </c>
      <c r="P25" s="32">
        <v>0</v>
      </c>
      <c r="Q25" s="32">
        <v>3</v>
      </c>
      <c r="R25" s="32">
        <v>0</v>
      </c>
      <c r="S25" s="32">
        <v>2024</v>
      </c>
      <c r="T25" s="32">
        <v>1033</v>
      </c>
      <c r="U25" s="32">
        <v>991</v>
      </c>
    </row>
    <row r="26" spans="1:21" s="68" customFormat="1" ht="12" customHeight="1">
      <c r="A26" s="32" t="s">
        <v>405</v>
      </c>
      <c r="B26" s="76">
        <v>4</v>
      </c>
      <c r="C26" s="32">
        <v>7</v>
      </c>
      <c r="D26" s="32">
        <v>11</v>
      </c>
      <c r="E26" s="32">
        <v>3</v>
      </c>
      <c r="F26" s="32">
        <v>7</v>
      </c>
      <c r="G26" s="32">
        <v>1</v>
      </c>
      <c r="H26" s="32">
        <v>0</v>
      </c>
      <c r="I26" s="32">
        <v>0</v>
      </c>
      <c r="J26" s="32">
        <v>0</v>
      </c>
      <c r="K26" s="32">
        <v>0</v>
      </c>
      <c r="L26" s="32">
        <v>58</v>
      </c>
      <c r="M26" s="32">
        <v>13</v>
      </c>
      <c r="N26" s="32">
        <v>0</v>
      </c>
      <c r="O26" s="32">
        <v>7</v>
      </c>
      <c r="P26" s="32">
        <v>1</v>
      </c>
      <c r="Q26" s="32">
        <v>5</v>
      </c>
      <c r="R26" s="32">
        <v>0</v>
      </c>
      <c r="S26" s="32">
        <v>5805</v>
      </c>
      <c r="T26" s="32">
        <v>1254</v>
      </c>
      <c r="U26" s="32">
        <v>4551</v>
      </c>
    </row>
    <row r="27" spans="1:21" s="68" customFormat="1" ht="12" customHeight="1">
      <c r="A27" s="32" t="s">
        <v>406</v>
      </c>
      <c r="B27" s="76">
        <v>3</v>
      </c>
      <c r="C27" s="32">
        <v>3</v>
      </c>
      <c r="D27" s="32">
        <v>6</v>
      </c>
      <c r="E27" s="32">
        <v>3</v>
      </c>
      <c r="F27" s="32">
        <v>0</v>
      </c>
      <c r="G27" s="32">
        <v>1</v>
      </c>
      <c r="H27" s="32">
        <v>0</v>
      </c>
      <c r="I27" s="32">
        <v>0</v>
      </c>
      <c r="J27" s="32">
        <v>2</v>
      </c>
      <c r="K27" s="32">
        <v>0</v>
      </c>
      <c r="L27" s="32">
        <v>40</v>
      </c>
      <c r="M27" s="32">
        <v>4</v>
      </c>
      <c r="N27" s="32">
        <v>0</v>
      </c>
      <c r="O27" s="32">
        <v>2</v>
      </c>
      <c r="P27" s="32">
        <v>0</v>
      </c>
      <c r="Q27" s="32">
        <v>2</v>
      </c>
      <c r="R27" s="32">
        <v>0</v>
      </c>
      <c r="S27" s="32">
        <v>1446</v>
      </c>
      <c r="T27" s="32">
        <v>644</v>
      </c>
      <c r="U27" s="32">
        <v>802</v>
      </c>
    </row>
    <row r="28" spans="1:21" s="68" customFormat="1" ht="12" customHeight="1">
      <c r="A28" s="29" t="s">
        <v>76</v>
      </c>
      <c r="B28" s="77">
        <v>0</v>
      </c>
      <c r="C28" s="70">
        <v>0</v>
      </c>
      <c r="D28" s="70">
        <v>0</v>
      </c>
      <c r="E28" s="70">
        <v>0</v>
      </c>
      <c r="F28" s="70">
        <v>0</v>
      </c>
      <c r="G28" s="70">
        <v>0</v>
      </c>
      <c r="H28" s="70">
        <v>0</v>
      </c>
      <c r="I28" s="70">
        <v>0</v>
      </c>
      <c r="J28" s="70">
        <v>0</v>
      </c>
      <c r="K28" s="70">
        <v>0</v>
      </c>
      <c r="L28" s="70">
        <v>1</v>
      </c>
      <c r="M28" s="70">
        <v>8</v>
      </c>
      <c r="N28" s="70">
        <v>0</v>
      </c>
      <c r="O28" s="70">
        <v>5</v>
      </c>
      <c r="P28" s="70">
        <v>1</v>
      </c>
      <c r="Q28" s="70">
        <v>1</v>
      </c>
      <c r="R28" s="70">
        <v>1</v>
      </c>
      <c r="S28" s="70">
        <v>3091</v>
      </c>
      <c r="T28" s="70">
        <v>301</v>
      </c>
      <c r="U28" s="70">
        <v>2790</v>
      </c>
    </row>
    <row r="29" spans="1:21" s="40" customFormat="1" ht="11.25">
      <c r="A29" s="32" t="s">
        <v>77</v>
      </c>
      <c r="B29" s="76">
        <v>0</v>
      </c>
      <c r="C29" s="32">
        <v>0</v>
      </c>
      <c r="D29" s="32">
        <v>0</v>
      </c>
      <c r="E29" s="32">
        <v>0</v>
      </c>
      <c r="F29" s="32">
        <v>0</v>
      </c>
      <c r="G29" s="32">
        <v>0</v>
      </c>
      <c r="H29" s="32">
        <v>0</v>
      </c>
      <c r="I29" s="32">
        <v>0</v>
      </c>
      <c r="J29" s="32">
        <v>0</v>
      </c>
      <c r="K29" s="32">
        <v>0</v>
      </c>
      <c r="L29" s="32">
        <v>0</v>
      </c>
      <c r="M29" s="32">
        <v>8</v>
      </c>
      <c r="N29" s="32">
        <v>0</v>
      </c>
      <c r="O29" s="32">
        <v>5</v>
      </c>
      <c r="P29" s="32">
        <v>1</v>
      </c>
      <c r="Q29" s="32">
        <v>1</v>
      </c>
      <c r="R29" s="32">
        <v>1</v>
      </c>
      <c r="S29" s="32">
        <v>3090</v>
      </c>
      <c r="T29" s="32">
        <v>300</v>
      </c>
      <c r="U29" s="32">
        <v>2790</v>
      </c>
    </row>
    <row r="30" spans="1:21" s="40" customFormat="1" ht="11.25">
      <c r="A30" s="32" t="s">
        <v>407</v>
      </c>
      <c r="B30" s="76">
        <v>0</v>
      </c>
      <c r="C30" s="32">
        <v>0</v>
      </c>
      <c r="D30" s="32">
        <v>0</v>
      </c>
      <c r="E30" s="32">
        <v>0</v>
      </c>
      <c r="F30" s="32">
        <v>0</v>
      </c>
      <c r="G30" s="32">
        <v>0</v>
      </c>
      <c r="H30" s="32">
        <v>0</v>
      </c>
      <c r="I30" s="32">
        <v>0</v>
      </c>
      <c r="J30" s="32">
        <v>0</v>
      </c>
      <c r="K30" s="32">
        <v>0</v>
      </c>
      <c r="L30" s="32">
        <v>1</v>
      </c>
      <c r="M30" s="32">
        <v>0</v>
      </c>
      <c r="N30" s="32">
        <v>0</v>
      </c>
      <c r="O30" s="32">
        <v>0</v>
      </c>
      <c r="P30" s="32">
        <v>0</v>
      </c>
      <c r="Q30" s="32">
        <v>0</v>
      </c>
      <c r="R30" s="32">
        <v>0</v>
      </c>
      <c r="S30" s="32">
        <v>1</v>
      </c>
      <c r="T30" s="32">
        <v>1</v>
      </c>
      <c r="U30" s="32">
        <v>0</v>
      </c>
    </row>
    <row r="31" spans="1:21" s="40" customFormat="1" ht="10.5">
      <c r="A31" s="29" t="s">
        <v>297</v>
      </c>
      <c r="B31" s="78">
        <v>0</v>
      </c>
      <c r="C31" s="29">
        <v>1</v>
      </c>
      <c r="D31" s="29">
        <v>1</v>
      </c>
      <c r="E31" s="29">
        <v>1</v>
      </c>
      <c r="F31" s="29">
        <v>0</v>
      </c>
      <c r="G31" s="29">
        <v>0</v>
      </c>
      <c r="H31" s="29">
        <v>0</v>
      </c>
      <c r="I31" s="29">
        <v>0</v>
      </c>
      <c r="J31" s="29">
        <v>0</v>
      </c>
      <c r="K31" s="29">
        <v>0</v>
      </c>
      <c r="L31" s="29">
        <v>1</v>
      </c>
      <c r="M31" s="29">
        <v>2</v>
      </c>
      <c r="N31" s="29">
        <v>0</v>
      </c>
      <c r="O31" s="29">
        <v>0</v>
      </c>
      <c r="P31" s="29">
        <v>2</v>
      </c>
      <c r="Q31" s="29">
        <v>0</v>
      </c>
      <c r="R31" s="29">
        <v>0</v>
      </c>
      <c r="S31" s="29">
        <v>23183</v>
      </c>
      <c r="T31" s="29">
        <v>500</v>
      </c>
      <c r="U31" s="29">
        <v>22683</v>
      </c>
    </row>
    <row r="32" spans="1:21" s="68" customFormat="1" ht="12" customHeight="1">
      <c r="A32" s="32" t="s">
        <v>160</v>
      </c>
      <c r="B32" s="76">
        <v>0</v>
      </c>
      <c r="C32" s="32">
        <v>0</v>
      </c>
      <c r="D32" s="32">
        <v>0</v>
      </c>
      <c r="E32" s="32">
        <v>0</v>
      </c>
      <c r="F32" s="32">
        <v>0</v>
      </c>
      <c r="G32" s="32">
        <v>0</v>
      </c>
      <c r="H32" s="32">
        <v>0</v>
      </c>
      <c r="I32" s="32">
        <v>0</v>
      </c>
      <c r="J32" s="32">
        <v>0</v>
      </c>
      <c r="K32" s="32">
        <v>0</v>
      </c>
      <c r="L32" s="32">
        <v>1</v>
      </c>
      <c r="M32" s="32">
        <v>0</v>
      </c>
      <c r="N32" s="32">
        <v>0</v>
      </c>
      <c r="O32" s="32">
        <v>0</v>
      </c>
      <c r="P32" s="32">
        <v>0</v>
      </c>
      <c r="Q32" s="32">
        <v>0</v>
      </c>
      <c r="R32" s="32">
        <v>0</v>
      </c>
      <c r="S32" s="32">
        <v>500</v>
      </c>
      <c r="T32" s="32">
        <v>500</v>
      </c>
      <c r="U32" s="32">
        <v>0</v>
      </c>
    </row>
    <row r="33" spans="1:21" s="68" customFormat="1" ht="12" customHeight="1">
      <c r="A33" s="32" t="s">
        <v>161</v>
      </c>
      <c r="B33" s="76">
        <v>0</v>
      </c>
      <c r="C33" s="32">
        <v>0</v>
      </c>
      <c r="D33" s="32">
        <v>0</v>
      </c>
      <c r="E33" s="32">
        <v>0</v>
      </c>
      <c r="F33" s="32">
        <v>0</v>
      </c>
      <c r="G33" s="32">
        <v>0</v>
      </c>
      <c r="H33" s="32">
        <v>0</v>
      </c>
      <c r="I33" s="32">
        <v>0</v>
      </c>
      <c r="J33" s="32">
        <v>0</v>
      </c>
      <c r="K33" s="32">
        <v>0</v>
      </c>
      <c r="L33" s="32">
        <v>0</v>
      </c>
      <c r="M33" s="32">
        <v>1</v>
      </c>
      <c r="N33" s="32">
        <v>0</v>
      </c>
      <c r="O33" s="32">
        <v>0</v>
      </c>
      <c r="P33" s="32">
        <v>1</v>
      </c>
      <c r="Q33" s="32">
        <v>0</v>
      </c>
      <c r="R33" s="32">
        <v>0</v>
      </c>
      <c r="S33" s="32">
        <v>1763</v>
      </c>
      <c r="T33" s="32">
        <v>0</v>
      </c>
      <c r="U33" s="32">
        <v>1763</v>
      </c>
    </row>
    <row r="34" spans="1:21" s="68" customFormat="1" ht="12" customHeight="1">
      <c r="A34" s="32" t="s">
        <v>162</v>
      </c>
      <c r="B34" s="76">
        <v>0</v>
      </c>
      <c r="C34" s="32">
        <v>1</v>
      </c>
      <c r="D34" s="32">
        <v>1</v>
      </c>
      <c r="E34" s="32">
        <v>1</v>
      </c>
      <c r="F34" s="32">
        <v>0</v>
      </c>
      <c r="G34" s="32">
        <v>0</v>
      </c>
      <c r="H34" s="32">
        <v>0</v>
      </c>
      <c r="I34" s="32">
        <v>0</v>
      </c>
      <c r="J34" s="32">
        <v>0</v>
      </c>
      <c r="K34" s="32">
        <v>0</v>
      </c>
      <c r="L34" s="32">
        <v>0</v>
      </c>
      <c r="M34" s="32">
        <v>1</v>
      </c>
      <c r="N34" s="32">
        <v>0</v>
      </c>
      <c r="O34" s="32">
        <v>0</v>
      </c>
      <c r="P34" s="32">
        <v>1</v>
      </c>
      <c r="Q34" s="32">
        <v>0</v>
      </c>
      <c r="R34" s="32">
        <v>0</v>
      </c>
      <c r="S34" s="32">
        <v>20920</v>
      </c>
      <c r="T34" s="32">
        <v>0</v>
      </c>
      <c r="U34" s="32">
        <v>20920</v>
      </c>
    </row>
    <row r="35" spans="1:21" s="68" customFormat="1" ht="11.25">
      <c r="A35" s="32" t="s">
        <v>163</v>
      </c>
      <c r="B35" s="76">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row>
    <row r="36" spans="1:21" s="69" customFormat="1" ht="23.25" customHeight="1">
      <c r="A36" s="71" t="s">
        <v>165</v>
      </c>
      <c r="B36" s="79">
        <v>0</v>
      </c>
      <c r="C36" s="12">
        <v>0</v>
      </c>
      <c r="D36" s="12">
        <v>0</v>
      </c>
      <c r="E36" s="12">
        <v>0</v>
      </c>
      <c r="F36" s="12">
        <v>0</v>
      </c>
      <c r="G36" s="12">
        <v>0</v>
      </c>
      <c r="H36" s="12">
        <v>0</v>
      </c>
      <c r="I36" s="12">
        <v>0</v>
      </c>
      <c r="J36" s="12">
        <v>0</v>
      </c>
      <c r="K36" s="12">
        <v>0</v>
      </c>
      <c r="L36" s="12">
        <v>0</v>
      </c>
      <c r="M36" s="12">
        <v>1</v>
      </c>
      <c r="N36" s="12">
        <v>0</v>
      </c>
      <c r="O36" s="12">
        <v>0</v>
      </c>
      <c r="P36" s="12">
        <v>1</v>
      </c>
      <c r="Q36" s="12">
        <v>0</v>
      </c>
      <c r="R36" s="12">
        <v>0</v>
      </c>
      <c r="S36" s="12">
        <v>0</v>
      </c>
      <c r="T36" s="12">
        <v>0</v>
      </c>
      <c r="U36" s="12">
        <v>0</v>
      </c>
    </row>
    <row r="37" spans="1:21" s="69" customFormat="1" ht="24.75" customHeight="1">
      <c r="A37" s="71" t="s">
        <v>166</v>
      </c>
      <c r="B37" s="79">
        <v>0</v>
      </c>
      <c r="C37" s="12">
        <v>0</v>
      </c>
      <c r="D37" s="12">
        <v>0</v>
      </c>
      <c r="E37" s="12">
        <v>0</v>
      </c>
      <c r="F37" s="12">
        <v>0</v>
      </c>
      <c r="G37" s="12">
        <v>0</v>
      </c>
      <c r="H37" s="12">
        <v>0</v>
      </c>
      <c r="I37" s="12">
        <v>0</v>
      </c>
      <c r="J37" s="12">
        <v>0</v>
      </c>
      <c r="K37" s="12">
        <v>0</v>
      </c>
      <c r="L37" s="12">
        <v>0</v>
      </c>
      <c r="M37" s="12">
        <v>1</v>
      </c>
      <c r="N37" s="12">
        <v>0</v>
      </c>
      <c r="O37" s="12">
        <v>1</v>
      </c>
      <c r="P37" s="12">
        <v>0</v>
      </c>
      <c r="Q37" s="12">
        <v>0</v>
      </c>
      <c r="R37" s="12">
        <v>0</v>
      </c>
      <c r="S37" s="12">
        <v>3302</v>
      </c>
      <c r="T37" s="12">
        <v>0</v>
      </c>
      <c r="U37" s="12">
        <v>3302</v>
      </c>
    </row>
    <row r="38" spans="1:21" s="69" customFormat="1" ht="24.75" customHeight="1">
      <c r="A38" s="71" t="s">
        <v>167</v>
      </c>
      <c r="B38" s="79">
        <v>0</v>
      </c>
      <c r="C38" s="12">
        <v>3</v>
      </c>
      <c r="D38" s="12">
        <v>3</v>
      </c>
      <c r="E38" s="12">
        <v>3</v>
      </c>
      <c r="F38" s="12">
        <v>0</v>
      </c>
      <c r="G38" s="12">
        <v>0</v>
      </c>
      <c r="H38" s="12">
        <v>0</v>
      </c>
      <c r="I38" s="12">
        <v>0</v>
      </c>
      <c r="J38" s="12">
        <v>0</v>
      </c>
      <c r="K38" s="12">
        <v>0</v>
      </c>
      <c r="L38" s="12">
        <v>0</v>
      </c>
      <c r="M38" s="12">
        <v>0</v>
      </c>
      <c r="N38" s="12">
        <v>0</v>
      </c>
      <c r="O38" s="12">
        <v>0</v>
      </c>
      <c r="P38" s="12">
        <v>0</v>
      </c>
      <c r="Q38" s="12">
        <v>0</v>
      </c>
      <c r="R38" s="12">
        <v>0</v>
      </c>
      <c r="S38" s="12">
        <v>7400</v>
      </c>
      <c r="T38" s="12">
        <v>6000</v>
      </c>
      <c r="U38" s="12">
        <v>1400</v>
      </c>
    </row>
    <row r="39" spans="1:21" s="69" customFormat="1" ht="24" customHeight="1">
      <c r="A39" s="71" t="s">
        <v>168</v>
      </c>
      <c r="B39" s="79">
        <v>0</v>
      </c>
      <c r="C39" s="12">
        <v>1</v>
      </c>
      <c r="D39" s="12">
        <v>1</v>
      </c>
      <c r="E39" s="12">
        <v>0</v>
      </c>
      <c r="F39" s="12">
        <v>0</v>
      </c>
      <c r="G39" s="12">
        <v>0</v>
      </c>
      <c r="H39" s="12">
        <v>0</v>
      </c>
      <c r="I39" s="12">
        <v>0</v>
      </c>
      <c r="J39" s="12">
        <v>1</v>
      </c>
      <c r="K39" s="12">
        <v>0</v>
      </c>
      <c r="L39" s="12">
        <v>0</v>
      </c>
      <c r="M39" s="12">
        <v>0</v>
      </c>
      <c r="N39" s="12">
        <v>0</v>
      </c>
      <c r="O39" s="12">
        <v>0</v>
      </c>
      <c r="P39" s="12">
        <v>0</v>
      </c>
      <c r="Q39" s="12">
        <v>0</v>
      </c>
      <c r="R39" s="12">
        <v>0</v>
      </c>
      <c r="S39" s="12">
        <v>22446</v>
      </c>
      <c r="T39" s="12">
        <v>0</v>
      </c>
      <c r="U39" s="12">
        <v>22446</v>
      </c>
    </row>
    <row r="40" spans="1:21" s="69" customFormat="1" ht="26.25" customHeight="1">
      <c r="A40" s="71" t="s">
        <v>169</v>
      </c>
      <c r="B40" s="79">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row>
    <row r="41" spans="1:21" ht="12.75" customHeight="1">
      <c r="A41" s="143" t="s">
        <v>39</v>
      </c>
      <c r="B41" s="143"/>
      <c r="C41" s="143"/>
      <c r="D41" s="143"/>
      <c r="E41" s="143"/>
      <c r="F41" s="143"/>
      <c r="G41" s="143"/>
      <c r="H41" s="143"/>
      <c r="I41" s="143"/>
      <c r="J41" s="143"/>
      <c r="K41" s="143"/>
      <c r="L41" s="143"/>
      <c r="M41" s="143"/>
      <c r="N41" s="143"/>
      <c r="O41" s="143"/>
      <c r="P41" s="143"/>
      <c r="Q41" s="143"/>
      <c r="R41" s="143"/>
      <c r="S41" s="143"/>
      <c r="T41" s="143"/>
      <c r="U41" s="143"/>
    </row>
    <row r="42" spans="1:21" ht="15.75" customHeight="1">
      <c r="A42" s="39" t="s">
        <v>53</v>
      </c>
      <c r="B42" s="38"/>
      <c r="C42" s="38"/>
      <c r="D42" s="38"/>
      <c r="E42" s="38"/>
      <c r="F42" s="38"/>
      <c r="G42" s="38"/>
      <c r="H42" s="38"/>
      <c r="I42" s="38"/>
      <c r="J42" s="38"/>
      <c r="K42" s="38"/>
      <c r="L42" s="38"/>
      <c r="M42" s="38"/>
      <c r="N42" s="38"/>
      <c r="O42" s="38"/>
      <c r="P42" s="38"/>
      <c r="Q42" s="38"/>
      <c r="R42" s="38"/>
      <c r="S42" s="38"/>
      <c r="T42" s="38"/>
      <c r="U42" s="38"/>
    </row>
    <row r="43" spans="1:21" ht="12" hidden="1">
      <c r="A43" s="9" t="s">
        <v>20</v>
      </c>
      <c r="B43" s="66">
        <f>B6-SUM(B7:B12)-B28-B31-SUM(B36:B40)</f>
        <v>0</v>
      </c>
      <c r="C43" s="66">
        <f aca="true" t="shared" si="0" ref="C43:U43">C6-SUM(C7:C12)-C28-C31-SUM(C36:C40)</f>
        <v>0</v>
      </c>
      <c r="D43" s="66">
        <f t="shared" si="0"/>
        <v>0</v>
      </c>
      <c r="E43" s="66">
        <f t="shared" si="0"/>
        <v>0</v>
      </c>
      <c r="F43" s="66">
        <f t="shared" si="0"/>
        <v>0</v>
      </c>
      <c r="G43" s="66">
        <f t="shared" si="0"/>
        <v>0</v>
      </c>
      <c r="H43" s="66">
        <f t="shared" si="0"/>
        <v>0</v>
      </c>
      <c r="I43" s="66">
        <f t="shared" si="0"/>
        <v>0</v>
      </c>
      <c r="J43" s="66">
        <f t="shared" si="0"/>
        <v>0</v>
      </c>
      <c r="K43" s="66">
        <f t="shared" si="0"/>
        <v>0</v>
      </c>
      <c r="L43" s="66">
        <f t="shared" si="0"/>
        <v>0</v>
      </c>
      <c r="M43" s="66">
        <f t="shared" si="0"/>
        <v>0</v>
      </c>
      <c r="N43" s="66">
        <f t="shared" si="0"/>
        <v>0</v>
      </c>
      <c r="O43" s="66">
        <f t="shared" si="0"/>
        <v>0</v>
      </c>
      <c r="P43" s="66">
        <f t="shared" si="0"/>
        <v>0</v>
      </c>
      <c r="Q43" s="66">
        <f t="shared" si="0"/>
        <v>0</v>
      </c>
      <c r="R43" s="66">
        <f t="shared" si="0"/>
        <v>0</v>
      </c>
      <c r="S43" s="66">
        <f t="shared" si="0"/>
        <v>0</v>
      </c>
      <c r="T43" s="66">
        <f t="shared" si="0"/>
        <v>0</v>
      </c>
      <c r="U43" s="66">
        <f t="shared" si="0"/>
        <v>0</v>
      </c>
    </row>
    <row r="44" spans="1:21" ht="12" hidden="1">
      <c r="A44" s="10" t="s">
        <v>18</v>
      </c>
      <c r="B44" s="66">
        <f aca="true" t="shared" si="1" ref="B44:U44">B12-SUM(B13:B27)</f>
        <v>0</v>
      </c>
      <c r="C44" s="66">
        <f t="shared" si="1"/>
        <v>0</v>
      </c>
      <c r="D44" s="66">
        <f t="shared" si="1"/>
        <v>0</v>
      </c>
      <c r="E44" s="66">
        <f t="shared" si="1"/>
        <v>0</v>
      </c>
      <c r="F44" s="66">
        <f t="shared" si="1"/>
        <v>0</v>
      </c>
      <c r="G44" s="66">
        <f t="shared" si="1"/>
        <v>0</v>
      </c>
      <c r="H44" s="66">
        <f t="shared" si="1"/>
        <v>0</v>
      </c>
      <c r="I44" s="66">
        <f t="shared" si="1"/>
        <v>0</v>
      </c>
      <c r="J44" s="66">
        <f t="shared" si="1"/>
        <v>0</v>
      </c>
      <c r="K44" s="66">
        <f t="shared" si="1"/>
        <v>0</v>
      </c>
      <c r="L44" s="66">
        <f t="shared" si="1"/>
        <v>0</v>
      </c>
      <c r="M44" s="66">
        <f t="shared" si="1"/>
        <v>0</v>
      </c>
      <c r="N44" s="66">
        <f t="shared" si="1"/>
        <v>0</v>
      </c>
      <c r="O44" s="66">
        <f t="shared" si="1"/>
        <v>0</v>
      </c>
      <c r="P44" s="66">
        <f t="shared" si="1"/>
        <v>0</v>
      </c>
      <c r="Q44" s="66">
        <f t="shared" si="1"/>
        <v>0</v>
      </c>
      <c r="R44" s="66">
        <f t="shared" si="1"/>
        <v>0</v>
      </c>
      <c r="S44" s="66">
        <f t="shared" si="1"/>
        <v>0</v>
      </c>
      <c r="T44" s="66">
        <f t="shared" si="1"/>
        <v>0</v>
      </c>
      <c r="U44" s="66">
        <f t="shared" si="1"/>
        <v>0</v>
      </c>
    </row>
    <row r="45" spans="1:21" ht="12" hidden="1">
      <c r="A45" s="10" t="s">
        <v>19</v>
      </c>
      <c r="B45" s="66">
        <f aca="true" t="shared" si="2" ref="B45:U45">B28-B29-B30</f>
        <v>0</v>
      </c>
      <c r="C45" s="66">
        <f t="shared" si="2"/>
        <v>0</v>
      </c>
      <c r="D45" s="66">
        <f t="shared" si="2"/>
        <v>0</v>
      </c>
      <c r="E45" s="66">
        <f t="shared" si="2"/>
        <v>0</v>
      </c>
      <c r="F45" s="66">
        <f t="shared" si="2"/>
        <v>0</v>
      </c>
      <c r="G45" s="66">
        <f t="shared" si="2"/>
        <v>0</v>
      </c>
      <c r="H45" s="66">
        <f t="shared" si="2"/>
        <v>0</v>
      </c>
      <c r="I45" s="66">
        <f t="shared" si="2"/>
        <v>0</v>
      </c>
      <c r="J45" s="66">
        <f t="shared" si="2"/>
        <v>0</v>
      </c>
      <c r="K45" s="66">
        <f t="shared" si="2"/>
        <v>0</v>
      </c>
      <c r="L45" s="66">
        <f t="shared" si="2"/>
        <v>0</v>
      </c>
      <c r="M45" s="66">
        <f t="shared" si="2"/>
        <v>0</v>
      </c>
      <c r="N45" s="66">
        <f t="shared" si="2"/>
        <v>0</v>
      </c>
      <c r="O45" s="66">
        <f t="shared" si="2"/>
        <v>0</v>
      </c>
      <c r="P45" s="66">
        <f t="shared" si="2"/>
        <v>0</v>
      </c>
      <c r="Q45" s="66">
        <f t="shared" si="2"/>
        <v>0</v>
      </c>
      <c r="R45" s="66">
        <f t="shared" si="2"/>
        <v>0</v>
      </c>
      <c r="S45" s="66">
        <f t="shared" si="2"/>
        <v>0</v>
      </c>
      <c r="T45" s="66">
        <f t="shared" si="2"/>
        <v>0</v>
      </c>
      <c r="U45" s="66">
        <f t="shared" si="2"/>
        <v>0</v>
      </c>
    </row>
    <row r="46" spans="1:21" ht="12" hidden="1">
      <c r="A46" s="72" t="s">
        <v>463</v>
      </c>
      <c r="B46" s="67">
        <f>'年月Monthly (2020以前)'!B196-'2014'!B6</f>
        <v>0</v>
      </c>
      <c r="C46" s="67">
        <f>'年月Monthly (2020以前)'!C196-'2014'!C6</f>
        <v>0</v>
      </c>
      <c r="D46" s="67">
        <f>'年月Monthly (2020以前)'!D196-'2014'!D6</f>
        <v>0</v>
      </c>
      <c r="E46" s="67">
        <f>'年月Monthly (2020以前)'!F196-'2014'!E6</f>
        <v>0</v>
      </c>
      <c r="F46" s="67">
        <f>'年月Monthly (2020以前)'!G196-'2014'!F6</f>
        <v>0</v>
      </c>
      <c r="G46" s="67">
        <f>'年月Monthly (2020以前)'!H196-'2014'!G6</f>
        <v>0</v>
      </c>
      <c r="H46" s="67">
        <f>'年月Monthly (2020以前)'!I196-'2014'!H6</f>
        <v>0</v>
      </c>
      <c r="I46" s="67">
        <f>'年月Monthly (2020以前)'!J196-'2014'!I6</f>
        <v>0</v>
      </c>
      <c r="J46" s="67">
        <f>'年月Monthly (2020以前)'!K196-'2014'!J6</f>
        <v>0</v>
      </c>
      <c r="K46" s="67">
        <f>'年月Monthly (2020以前)'!L196-'2014'!K6</f>
        <v>0</v>
      </c>
      <c r="L46" s="67">
        <f>'年月Monthly (2020以前)'!M196-'2014'!L6</f>
        <v>0</v>
      </c>
      <c r="M46" s="67">
        <f>'年月Monthly (2020以前)'!N196-'2014'!M6</f>
        <v>0</v>
      </c>
      <c r="N46" s="67">
        <f>'年月Monthly (2020以前)'!O196-'2014'!N6</f>
        <v>0</v>
      </c>
      <c r="O46" s="67">
        <f>'年月Monthly (2020以前)'!P196-'2014'!O6</f>
        <v>0</v>
      </c>
      <c r="P46" s="67">
        <f>'年月Monthly (2020以前)'!Q196-'2014'!P6</f>
        <v>0</v>
      </c>
      <c r="Q46" s="67">
        <f>'年月Monthly (2020以前)'!R196-'2014'!Q6</f>
        <v>0</v>
      </c>
      <c r="R46" s="67">
        <f>'年月Monthly (2020以前)'!S196-'2014'!R6</f>
        <v>0</v>
      </c>
      <c r="S46" s="67">
        <f>'年月Monthly (2020以前)'!T196-'2014'!S6</f>
        <v>0</v>
      </c>
      <c r="T46" s="67">
        <f>'年月Monthly (2020以前)'!U196-'2014'!T6</f>
        <v>0</v>
      </c>
      <c r="U46" s="67">
        <f>'年月Monthly (2020以前)'!V196-'2014'!U6</f>
        <v>0</v>
      </c>
    </row>
    <row r="47" spans="2:21" ht="12">
      <c r="B47" s="21"/>
      <c r="C47" s="21"/>
      <c r="D47" s="21"/>
      <c r="E47" s="21"/>
      <c r="F47" s="21"/>
      <c r="G47" s="21"/>
      <c r="H47" s="21"/>
      <c r="I47" s="21"/>
      <c r="J47" s="21"/>
      <c r="K47" s="21"/>
      <c r="L47" s="21"/>
      <c r="M47" s="21"/>
      <c r="N47" s="21"/>
      <c r="O47" s="21"/>
      <c r="P47" s="21"/>
      <c r="Q47" s="21"/>
      <c r="R47" s="21"/>
      <c r="S47" s="21"/>
      <c r="T47" s="21"/>
      <c r="U47" s="21"/>
    </row>
    <row r="48" spans="2:21" ht="12">
      <c r="B48" s="21"/>
      <c r="C48" s="21"/>
      <c r="D48" s="21"/>
      <c r="E48" s="21"/>
      <c r="F48" s="21"/>
      <c r="G48" s="21"/>
      <c r="H48" s="21"/>
      <c r="I48" s="21"/>
      <c r="J48" s="21"/>
      <c r="K48" s="21"/>
      <c r="L48" s="21"/>
      <c r="M48" s="21"/>
      <c r="N48" s="21"/>
      <c r="O48" s="21"/>
      <c r="P48" s="21"/>
      <c r="Q48" s="21"/>
      <c r="R48" s="21"/>
      <c r="S48" s="21"/>
      <c r="T48" s="21"/>
      <c r="U48" s="21"/>
    </row>
    <row r="49" spans="2:21" ht="12">
      <c r="B49" s="21"/>
      <c r="C49" s="21"/>
      <c r="D49" s="21"/>
      <c r="E49" s="21"/>
      <c r="F49" s="21"/>
      <c r="G49" s="21"/>
      <c r="H49" s="21"/>
      <c r="I49" s="21"/>
      <c r="J49" s="21"/>
      <c r="K49" s="21"/>
      <c r="L49" s="21"/>
      <c r="M49" s="21"/>
      <c r="N49" s="21"/>
      <c r="O49" s="21"/>
      <c r="P49" s="21"/>
      <c r="Q49" s="21"/>
      <c r="R49" s="21"/>
      <c r="S49" s="21"/>
      <c r="T49" s="21"/>
      <c r="U49" s="21"/>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sheetData>
  <sheetProtection/>
  <mergeCells count="9">
    <mergeCell ref="A41:U41"/>
    <mergeCell ref="A1:U1"/>
    <mergeCell ref="A3:A5"/>
    <mergeCell ref="B3:B4"/>
    <mergeCell ref="C3:C4"/>
    <mergeCell ref="D3:K3"/>
    <mergeCell ref="L3:L4"/>
    <mergeCell ref="M3:R3"/>
    <mergeCell ref="S3:U3"/>
  </mergeCells>
  <conditionalFormatting sqref="B43:U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26" customWidth="1"/>
    <col min="28" max="16384" width="9.33203125" style="26" customWidth="1"/>
  </cols>
  <sheetData>
    <row r="1" spans="1:21" ht="16.5" customHeight="1">
      <c r="A1" s="137" t="s">
        <v>188</v>
      </c>
      <c r="B1" s="137"/>
      <c r="C1" s="137"/>
      <c r="D1" s="137"/>
      <c r="E1" s="137"/>
      <c r="F1" s="137"/>
      <c r="G1" s="137"/>
      <c r="H1" s="137"/>
      <c r="I1" s="137"/>
      <c r="J1" s="137"/>
      <c r="K1" s="137"/>
      <c r="L1" s="137"/>
      <c r="M1" s="137"/>
      <c r="N1" s="137"/>
      <c r="O1" s="137"/>
      <c r="P1" s="137"/>
      <c r="Q1" s="137"/>
      <c r="R1" s="137"/>
      <c r="S1" s="137"/>
      <c r="T1" s="137"/>
      <c r="U1" s="137"/>
    </row>
    <row r="2" spans="1:21" ht="12.75" customHeight="1">
      <c r="A2" s="27" t="s">
        <v>465</v>
      </c>
      <c r="B2" s="28"/>
      <c r="C2" s="28"/>
      <c r="D2" s="28"/>
      <c r="E2" s="28"/>
      <c r="F2" s="28"/>
      <c r="G2" s="28"/>
      <c r="H2" s="28"/>
      <c r="I2" s="28"/>
      <c r="J2" s="28"/>
      <c r="K2" s="28"/>
      <c r="L2" s="28"/>
      <c r="M2" s="28"/>
      <c r="N2" s="26"/>
      <c r="O2" s="26"/>
      <c r="P2" s="26"/>
      <c r="Q2" s="26"/>
      <c r="R2" s="26"/>
      <c r="S2" s="26"/>
      <c r="T2" s="26"/>
      <c r="U2" s="26"/>
    </row>
    <row r="3" spans="1:21" ht="12" customHeight="1">
      <c r="A3" s="138" t="s">
        <v>73</v>
      </c>
      <c r="B3" s="123" t="s">
        <v>194</v>
      </c>
      <c r="C3" s="148" t="s">
        <v>195</v>
      </c>
      <c r="D3" s="141" t="s">
        <v>191</v>
      </c>
      <c r="E3" s="141"/>
      <c r="F3" s="141"/>
      <c r="G3" s="141"/>
      <c r="H3" s="141"/>
      <c r="I3" s="141"/>
      <c r="J3" s="141"/>
      <c r="K3" s="141"/>
      <c r="L3" s="141" t="s">
        <v>299</v>
      </c>
      <c r="M3" s="141" t="s">
        <v>300</v>
      </c>
      <c r="N3" s="141"/>
      <c r="O3" s="141"/>
      <c r="P3" s="141"/>
      <c r="Q3" s="141"/>
      <c r="R3" s="141"/>
      <c r="S3" s="141" t="s">
        <v>71</v>
      </c>
      <c r="T3" s="141"/>
      <c r="U3" s="142"/>
    </row>
    <row r="4" spans="1:21" ht="23.25" customHeight="1">
      <c r="A4" s="139"/>
      <c r="B4" s="147"/>
      <c r="C4" s="147"/>
      <c r="D4" s="22" t="s">
        <v>196</v>
      </c>
      <c r="E4" s="22" t="s">
        <v>337</v>
      </c>
      <c r="F4" s="22" t="s">
        <v>197</v>
      </c>
      <c r="G4" s="23" t="s">
        <v>198</v>
      </c>
      <c r="H4" s="22" t="s">
        <v>199</v>
      </c>
      <c r="I4" s="22" t="s">
        <v>200</v>
      </c>
      <c r="J4" s="22" t="s">
        <v>201</v>
      </c>
      <c r="K4" s="22" t="s">
        <v>202</v>
      </c>
      <c r="L4" s="123"/>
      <c r="M4" s="22" t="s">
        <v>203</v>
      </c>
      <c r="N4" s="22" t="s">
        <v>204</v>
      </c>
      <c r="O4" s="22" t="s">
        <v>205</v>
      </c>
      <c r="P4" s="23" t="s">
        <v>206</v>
      </c>
      <c r="Q4" s="22" t="s">
        <v>207</v>
      </c>
      <c r="R4" s="22" t="s">
        <v>208</v>
      </c>
      <c r="S4" s="22" t="s">
        <v>196</v>
      </c>
      <c r="T4" s="22" t="s">
        <v>209</v>
      </c>
      <c r="U4" s="44" t="s">
        <v>210</v>
      </c>
    </row>
    <row r="5" spans="1:21" ht="36" customHeight="1">
      <c r="A5" s="140"/>
      <c r="B5" s="24" t="s">
        <v>189</v>
      </c>
      <c r="C5" s="24" t="s">
        <v>190</v>
      </c>
      <c r="D5" s="24" t="s">
        <v>211</v>
      </c>
      <c r="E5" s="24" t="s">
        <v>212</v>
      </c>
      <c r="F5" s="24" t="s">
        <v>213</v>
      </c>
      <c r="G5" s="24" t="s">
        <v>214</v>
      </c>
      <c r="H5" s="24" t="s">
        <v>215</v>
      </c>
      <c r="I5" s="24" t="s">
        <v>67</v>
      </c>
      <c r="J5" s="24" t="s">
        <v>216</v>
      </c>
      <c r="K5" s="24" t="s">
        <v>68</v>
      </c>
      <c r="L5" s="24" t="s">
        <v>192</v>
      </c>
      <c r="M5" s="24" t="s">
        <v>211</v>
      </c>
      <c r="N5" s="24" t="s">
        <v>217</v>
      </c>
      <c r="O5" s="24" t="s">
        <v>218</v>
      </c>
      <c r="P5" s="24" t="s">
        <v>69</v>
      </c>
      <c r="Q5" s="24" t="s">
        <v>70</v>
      </c>
      <c r="R5" s="24" t="s">
        <v>216</v>
      </c>
      <c r="S5" s="24" t="s">
        <v>211</v>
      </c>
      <c r="T5" s="24" t="s">
        <v>219</v>
      </c>
      <c r="U5" s="45" t="s">
        <v>216</v>
      </c>
    </row>
    <row r="6" spans="1:21" s="40" customFormat="1" ht="12" customHeight="1">
      <c r="A6" s="29" t="s">
        <v>387</v>
      </c>
      <c r="B6" s="29">
        <v>92</v>
      </c>
      <c r="C6" s="29">
        <v>189</v>
      </c>
      <c r="D6" s="29">
        <v>281</v>
      </c>
      <c r="E6" s="29">
        <v>141</v>
      </c>
      <c r="F6" s="29">
        <v>102</v>
      </c>
      <c r="G6" s="29">
        <v>4</v>
      </c>
      <c r="H6" s="29">
        <v>2</v>
      </c>
      <c r="I6" s="29">
        <v>1</v>
      </c>
      <c r="J6" s="29">
        <v>31</v>
      </c>
      <c r="K6" s="29">
        <v>0</v>
      </c>
      <c r="L6" s="29">
        <v>1204</v>
      </c>
      <c r="M6" s="29">
        <v>627</v>
      </c>
      <c r="N6" s="29">
        <v>30</v>
      </c>
      <c r="O6" s="29">
        <v>262</v>
      </c>
      <c r="P6" s="29">
        <v>9</v>
      </c>
      <c r="Q6" s="29">
        <v>295</v>
      </c>
      <c r="R6" s="29">
        <v>31</v>
      </c>
      <c r="S6" s="29">
        <v>533121</v>
      </c>
      <c r="T6" s="29">
        <v>160190</v>
      </c>
      <c r="U6" s="29">
        <v>372931</v>
      </c>
    </row>
    <row r="7" spans="1:21" s="40" customFormat="1" ht="12" customHeight="1">
      <c r="A7" s="29" t="s">
        <v>388</v>
      </c>
      <c r="B7" s="29">
        <v>8</v>
      </c>
      <c r="C7" s="29">
        <v>8</v>
      </c>
      <c r="D7" s="29">
        <v>16</v>
      </c>
      <c r="E7" s="29">
        <v>10</v>
      </c>
      <c r="F7" s="29">
        <v>5</v>
      </c>
      <c r="G7" s="29">
        <v>0</v>
      </c>
      <c r="H7" s="29">
        <v>0</v>
      </c>
      <c r="I7" s="29">
        <v>0</v>
      </c>
      <c r="J7" s="29">
        <v>1</v>
      </c>
      <c r="K7" s="29">
        <v>0</v>
      </c>
      <c r="L7" s="29">
        <v>147</v>
      </c>
      <c r="M7" s="29">
        <v>42</v>
      </c>
      <c r="N7" s="29">
        <v>2</v>
      </c>
      <c r="O7" s="29">
        <v>11</v>
      </c>
      <c r="P7" s="29">
        <v>1</v>
      </c>
      <c r="Q7" s="29">
        <v>28</v>
      </c>
      <c r="R7" s="29">
        <v>0</v>
      </c>
      <c r="S7" s="29">
        <v>49891</v>
      </c>
      <c r="T7" s="29">
        <v>4662</v>
      </c>
      <c r="U7" s="29">
        <v>45229</v>
      </c>
    </row>
    <row r="8" spans="1:21" s="68" customFormat="1" ht="12" customHeight="1">
      <c r="A8" s="29" t="s">
        <v>74</v>
      </c>
      <c r="B8" s="70">
        <v>10</v>
      </c>
      <c r="C8" s="70">
        <v>10</v>
      </c>
      <c r="D8" s="70">
        <v>20</v>
      </c>
      <c r="E8" s="70">
        <v>4</v>
      </c>
      <c r="F8" s="70">
        <v>16</v>
      </c>
      <c r="G8" s="70">
        <v>0</v>
      </c>
      <c r="H8" s="70">
        <v>0</v>
      </c>
      <c r="I8" s="70">
        <v>0</v>
      </c>
      <c r="J8" s="70">
        <v>0</v>
      </c>
      <c r="K8" s="70">
        <v>0</v>
      </c>
      <c r="L8" s="70">
        <v>158</v>
      </c>
      <c r="M8" s="70">
        <v>80</v>
      </c>
      <c r="N8" s="70">
        <v>5</v>
      </c>
      <c r="O8" s="70">
        <v>29</v>
      </c>
      <c r="P8" s="70">
        <v>2</v>
      </c>
      <c r="Q8" s="70">
        <v>31</v>
      </c>
      <c r="R8" s="70">
        <v>13</v>
      </c>
      <c r="S8" s="70">
        <v>13958</v>
      </c>
      <c r="T8" s="70">
        <v>2842</v>
      </c>
      <c r="U8" s="70">
        <v>11116</v>
      </c>
    </row>
    <row r="9" spans="1:21" s="68" customFormat="1" ht="12" customHeight="1">
      <c r="A9" s="29" t="s">
        <v>389</v>
      </c>
      <c r="B9" s="70">
        <v>10</v>
      </c>
      <c r="C9" s="70">
        <v>15</v>
      </c>
      <c r="D9" s="70">
        <v>25</v>
      </c>
      <c r="E9" s="70">
        <v>9</v>
      </c>
      <c r="F9" s="70">
        <v>14</v>
      </c>
      <c r="G9" s="70">
        <v>0</v>
      </c>
      <c r="H9" s="70">
        <v>0</v>
      </c>
      <c r="I9" s="70">
        <v>0</v>
      </c>
      <c r="J9" s="70">
        <v>2</v>
      </c>
      <c r="K9" s="70">
        <v>0</v>
      </c>
      <c r="L9" s="70">
        <v>130</v>
      </c>
      <c r="M9" s="70">
        <v>80</v>
      </c>
      <c r="N9" s="70">
        <v>0</v>
      </c>
      <c r="O9" s="70">
        <v>19</v>
      </c>
      <c r="P9" s="70">
        <v>1</v>
      </c>
      <c r="Q9" s="70">
        <v>60</v>
      </c>
      <c r="R9" s="70">
        <v>0</v>
      </c>
      <c r="S9" s="70">
        <v>64042</v>
      </c>
      <c r="T9" s="70">
        <v>29817</v>
      </c>
      <c r="U9" s="70">
        <v>34225</v>
      </c>
    </row>
    <row r="10" spans="1:21" s="68" customFormat="1" ht="12" customHeight="1">
      <c r="A10" s="29" t="s">
        <v>390</v>
      </c>
      <c r="B10" s="70">
        <v>11</v>
      </c>
      <c r="C10" s="70">
        <v>25</v>
      </c>
      <c r="D10" s="70">
        <v>36</v>
      </c>
      <c r="E10" s="70">
        <v>22</v>
      </c>
      <c r="F10" s="70">
        <v>3</v>
      </c>
      <c r="G10" s="70">
        <v>1</v>
      </c>
      <c r="H10" s="70">
        <v>0</v>
      </c>
      <c r="I10" s="70">
        <v>0</v>
      </c>
      <c r="J10" s="70">
        <v>10</v>
      </c>
      <c r="K10" s="70">
        <v>0</v>
      </c>
      <c r="L10" s="70">
        <v>99</v>
      </c>
      <c r="M10" s="70">
        <v>32</v>
      </c>
      <c r="N10" s="70">
        <v>3</v>
      </c>
      <c r="O10" s="70">
        <v>10</v>
      </c>
      <c r="P10" s="70">
        <v>1</v>
      </c>
      <c r="Q10" s="70">
        <v>13</v>
      </c>
      <c r="R10" s="70">
        <v>5</v>
      </c>
      <c r="S10" s="70">
        <v>26394</v>
      </c>
      <c r="T10" s="70">
        <v>4508</v>
      </c>
      <c r="U10" s="70">
        <v>21886</v>
      </c>
    </row>
    <row r="11" spans="1:21" s="68" customFormat="1" ht="12" customHeight="1">
      <c r="A11" s="29" t="s">
        <v>75</v>
      </c>
      <c r="B11" s="70">
        <v>11</v>
      </c>
      <c r="C11" s="70">
        <v>30</v>
      </c>
      <c r="D11" s="70">
        <v>41</v>
      </c>
      <c r="E11" s="70">
        <v>23</v>
      </c>
      <c r="F11" s="70">
        <v>16</v>
      </c>
      <c r="G11" s="70">
        <v>0</v>
      </c>
      <c r="H11" s="70">
        <v>0</v>
      </c>
      <c r="I11" s="70">
        <v>0</v>
      </c>
      <c r="J11" s="70">
        <v>2</v>
      </c>
      <c r="K11" s="70">
        <v>0</v>
      </c>
      <c r="L11" s="70">
        <v>100</v>
      </c>
      <c r="M11" s="70">
        <v>47</v>
      </c>
      <c r="N11" s="70">
        <v>0</v>
      </c>
      <c r="O11" s="70">
        <v>16</v>
      </c>
      <c r="P11" s="70">
        <v>1</v>
      </c>
      <c r="Q11" s="70">
        <v>30</v>
      </c>
      <c r="R11" s="70">
        <v>0</v>
      </c>
      <c r="S11" s="70">
        <v>5624</v>
      </c>
      <c r="T11" s="70">
        <v>2138</v>
      </c>
      <c r="U11" s="70">
        <v>3486</v>
      </c>
    </row>
    <row r="12" spans="1:21" s="68" customFormat="1" ht="12" customHeight="1">
      <c r="A12" s="29" t="s">
        <v>391</v>
      </c>
      <c r="B12" s="70">
        <v>40</v>
      </c>
      <c r="C12" s="70">
        <v>91</v>
      </c>
      <c r="D12" s="70">
        <v>131</v>
      </c>
      <c r="E12" s="70">
        <v>65</v>
      </c>
      <c r="F12" s="70">
        <v>44</v>
      </c>
      <c r="G12" s="70">
        <v>3</v>
      </c>
      <c r="H12" s="70">
        <v>2</v>
      </c>
      <c r="I12" s="70">
        <v>1</v>
      </c>
      <c r="J12" s="70">
        <v>16</v>
      </c>
      <c r="K12" s="70">
        <v>0</v>
      </c>
      <c r="L12" s="70">
        <v>564</v>
      </c>
      <c r="M12" s="70">
        <v>343</v>
      </c>
      <c r="N12" s="70">
        <v>19</v>
      </c>
      <c r="O12" s="70">
        <v>176</v>
      </c>
      <c r="P12" s="70">
        <v>3</v>
      </c>
      <c r="Q12" s="70">
        <v>133</v>
      </c>
      <c r="R12" s="70">
        <v>12</v>
      </c>
      <c r="S12" s="70">
        <v>284539</v>
      </c>
      <c r="T12" s="70">
        <v>115098</v>
      </c>
      <c r="U12" s="70">
        <v>169441</v>
      </c>
    </row>
    <row r="13" spans="1:21" s="68" customFormat="1" ht="12" customHeight="1">
      <c r="A13" s="32" t="s">
        <v>392</v>
      </c>
      <c r="B13" s="32">
        <v>5</v>
      </c>
      <c r="C13" s="32">
        <v>0</v>
      </c>
      <c r="D13" s="32">
        <v>5</v>
      </c>
      <c r="E13" s="32">
        <v>5</v>
      </c>
      <c r="F13" s="32">
        <v>0</v>
      </c>
      <c r="G13" s="32">
        <v>0</v>
      </c>
      <c r="H13" s="32">
        <v>0</v>
      </c>
      <c r="I13" s="32">
        <v>0</v>
      </c>
      <c r="J13" s="32">
        <v>0</v>
      </c>
      <c r="K13" s="32">
        <v>0</v>
      </c>
      <c r="L13" s="32">
        <v>26</v>
      </c>
      <c r="M13" s="32">
        <v>4</v>
      </c>
      <c r="N13" s="32">
        <v>0</v>
      </c>
      <c r="O13" s="32">
        <v>4</v>
      </c>
      <c r="P13" s="32">
        <v>0</v>
      </c>
      <c r="Q13" s="32">
        <v>0</v>
      </c>
      <c r="R13" s="32">
        <v>0</v>
      </c>
      <c r="S13" s="32">
        <v>6152</v>
      </c>
      <c r="T13" s="32">
        <v>2425</v>
      </c>
      <c r="U13" s="32">
        <v>3727</v>
      </c>
    </row>
    <row r="14" spans="1:21" s="68" customFormat="1" ht="12" customHeight="1">
      <c r="A14" s="32" t="s">
        <v>393</v>
      </c>
      <c r="B14" s="32">
        <v>7</v>
      </c>
      <c r="C14" s="32">
        <v>9</v>
      </c>
      <c r="D14" s="32">
        <v>16</v>
      </c>
      <c r="E14" s="32">
        <v>12</v>
      </c>
      <c r="F14" s="32">
        <v>2</v>
      </c>
      <c r="G14" s="32">
        <v>0</v>
      </c>
      <c r="H14" s="32">
        <v>2</v>
      </c>
      <c r="I14" s="32">
        <v>0</v>
      </c>
      <c r="J14" s="32">
        <v>0</v>
      </c>
      <c r="K14" s="32">
        <v>0</v>
      </c>
      <c r="L14" s="32">
        <v>118</v>
      </c>
      <c r="M14" s="32">
        <v>51</v>
      </c>
      <c r="N14" s="32">
        <v>2</v>
      </c>
      <c r="O14" s="32">
        <v>35</v>
      </c>
      <c r="P14" s="32">
        <v>0</v>
      </c>
      <c r="Q14" s="32">
        <v>14</v>
      </c>
      <c r="R14" s="32">
        <v>0</v>
      </c>
      <c r="S14" s="32">
        <v>34113</v>
      </c>
      <c r="T14" s="32">
        <v>10498</v>
      </c>
      <c r="U14" s="32">
        <v>23615</v>
      </c>
    </row>
    <row r="15" spans="1:21" s="68" customFormat="1" ht="12" customHeight="1">
      <c r="A15" s="32" t="s">
        <v>394</v>
      </c>
      <c r="B15" s="32">
        <v>2</v>
      </c>
      <c r="C15" s="32">
        <v>6</v>
      </c>
      <c r="D15" s="32">
        <v>8</v>
      </c>
      <c r="E15" s="32">
        <v>4</v>
      </c>
      <c r="F15" s="32">
        <v>4</v>
      </c>
      <c r="G15" s="32">
        <v>0</v>
      </c>
      <c r="H15" s="32">
        <v>0</v>
      </c>
      <c r="I15" s="32">
        <v>0</v>
      </c>
      <c r="J15" s="32">
        <v>0</v>
      </c>
      <c r="K15" s="32">
        <v>0</v>
      </c>
      <c r="L15" s="32">
        <v>48</v>
      </c>
      <c r="M15" s="32">
        <v>25</v>
      </c>
      <c r="N15" s="32">
        <v>1</v>
      </c>
      <c r="O15" s="32">
        <v>12</v>
      </c>
      <c r="P15" s="32">
        <v>0</v>
      </c>
      <c r="Q15" s="32">
        <v>11</v>
      </c>
      <c r="R15" s="32">
        <v>1</v>
      </c>
      <c r="S15" s="32">
        <v>18714</v>
      </c>
      <c r="T15" s="32">
        <v>2920</v>
      </c>
      <c r="U15" s="32">
        <v>15794</v>
      </c>
    </row>
    <row r="16" spans="1:21" s="68" customFormat="1" ht="12" customHeight="1">
      <c r="A16" s="32" t="s">
        <v>395</v>
      </c>
      <c r="B16" s="76">
        <v>0</v>
      </c>
      <c r="C16" s="32">
        <v>1</v>
      </c>
      <c r="D16" s="32">
        <v>1</v>
      </c>
      <c r="E16" s="32">
        <v>1</v>
      </c>
      <c r="F16" s="32">
        <v>0</v>
      </c>
      <c r="G16" s="32">
        <v>0</v>
      </c>
      <c r="H16" s="32">
        <v>0</v>
      </c>
      <c r="I16" s="32">
        <v>0</v>
      </c>
      <c r="J16" s="32">
        <v>0</v>
      </c>
      <c r="K16" s="32">
        <v>0</v>
      </c>
      <c r="L16" s="32">
        <v>17</v>
      </c>
      <c r="M16" s="32">
        <v>2</v>
      </c>
      <c r="N16" s="32">
        <v>0</v>
      </c>
      <c r="O16" s="32">
        <v>1</v>
      </c>
      <c r="P16" s="32">
        <v>0</v>
      </c>
      <c r="Q16" s="32">
        <v>1</v>
      </c>
      <c r="R16" s="32">
        <v>0</v>
      </c>
      <c r="S16" s="32">
        <v>13607</v>
      </c>
      <c r="T16" s="32">
        <v>7085</v>
      </c>
      <c r="U16" s="32">
        <v>6522</v>
      </c>
    </row>
    <row r="17" spans="1:21" s="68" customFormat="1" ht="12" customHeight="1">
      <c r="A17" s="32" t="s">
        <v>396</v>
      </c>
      <c r="B17" s="32">
        <v>5</v>
      </c>
      <c r="C17" s="32">
        <v>28</v>
      </c>
      <c r="D17" s="32">
        <v>33</v>
      </c>
      <c r="E17" s="32">
        <v>15</v>
      </c>
      <c r="F17" s="32">
        <v>11</v>
      </c>
      <c r="G17" s="32">
        <v>1</v>
      </c>
      <c r="H17" s="32">
        <v>0</v>
      </c>
      <c r="I17" s="32">
        <v>0</v>
      </c>
      <c r="J17" s="32">
        <v>6</v>
      </c>
      <c r="K17" s="32">
        <v>0</v>
      </c>
      <c r="L17" s="32">
        <v>79</v>
      </c>
      <c r="M17" s="32">
        <v>70</v>
      </c>
      <c r="N17" s="32">
        <v>9</v>
      </c>
      <c r="O17" s="32">
        <v>28</v>
      </c>
      <c r="P17" s="32">
        <v>1</v>
      </c>
      <c r="Q17" s="32">
        <v>28</v>
      </c>
      <c r="R17" s="32">
        <v>4</v>
      </c>
      <c r="S17" s="32">
        <v>80358</v>
      </c>
      <c r="T17" s="32">
        <v>30545</v>
      </c>
      <c r="U17" s="32">
        <v>49813</v>
      </c>
    </row>
    <row r="18" spans="1:21" s="68" customFormat="1" ht="12" customHeight="1">
      <c r="A18" s="32" t="s">
        <v>397</v>
      </c>
      <c r="B18" s="32">
        <v>4</v>
      </c>
      <c r="C18" s="32">
        <v>2</v>
      </c>
      <c r="D18" s="32">
        <v>6</v>
      </c>
      <c r="E18" s="32">
        <v>4</v>
      </c>
      <c r="F18" s="32">
        <v>1</v>
      </c>
      <c r="G18" s="32">
        <v>0</v>
      </c>
      <c r="H18" s="32">
        <v>0</v>
      </c>
      <c r="I18" s="32">
        <v>0</v>
      </c>
      <c r="J18" s="32">
        <v>1</v>
      </c>
      <c r="K18" s="32">
        <v>0</v>
      </c>
      <c r="L18" s="32">
        <v>45</v>
      </c>
      <c r="M18" s="32">
        <v>48</v>
      </c>
      <c r="N18" s="32">
        <v>3</v>
      </c>
      <c r="O18" s="32">
        <v>23</v>
      </c>
      <c r="P18" s="32">
        <v>1</v>
      </c>
      <c r="Q18" s="32">
        <v>21</v>
      </c>
      <c r="R18" s="32">
        <v>0</v>
      </c>
      <c r="S18" s="32">
        <v>63491</v>
      </c>
      <c r="T18" s="32">
        <v>43901</v>
      </c>
      <c r="U18" s="32">
        <v>19590</v>
      </c>
    </row>
    <row r="19" spans="1:21" s="68" customFormat="1" ht="12" customHeight="1">
      <c r="A19" s="32" t="s">
        <v>398</v>
      </c>
      <c r="B19" s="32">
        <v>3</v>
      </c>
      <c r="C19" s="32">
        <v>25</v>
      </c>
      <c r="D19" s="32">
        <v>28</v>
      </c>
      <c r="E19" s="32">
        <v>4</v>
      </c>
      <c r="F19" s="32">
        <v>17</v>
      </c>
      <c r="G19" s="32">
        <v>0</v>
      </c>
      <c r="H19" s="32">
        <v>0</v>
      </c>
      <c r="I19" s="32">
        <v>0</v>
      </c>
      <c r="J19" s="32">
        <v>7</v>
      </c>
      <c r="K19" s="32">
        <v>0</v>
      </c>
      <c r="L19" s="32">
        <v>52</v>
      </c>
      <c r="M19" s="32">
        <v>64</v>
      </c>
      <c r="N19" s="32">
        <v>2</v>
      </c>
      <c r="O19" s="32">
        <v>21</v>
      </c>
      <c r="P19" s="32">
        <v>0</v>
      </c>
      <c r="Q19" s="32">
        <v>34</v>
      </c>
      <c r="R19" s="32">
        <v>7</v>
      </c>
      <c r="S19" s="32">
        <v>30137</v>
      </c>
      <c r="T19" s="32">
        <v>7170</v>
      </c>
      <c r="U19" s="32">
        <v>22967</v>
      </c>
    </row>
    <row r="20" spans="1:21" s="68" customFormat="1" ht="12" customHeight="1">
      <c r="A20" s="32" t="s">
        <v>399</v>
      </c>
      <c r="B20" s="32">
        <v>3</v>
      </c>
      <c r="C20" s="32">
        <v>3</v>
      </c>
      <c r="D20" s="32">
        <v>6</v>
      </c>
      <c r="E20" s="32">
        <v>6</v>
      </c>
      <c r="F20" s="32">
        <v>0</v>
      </c>
      <c r="G20" s="32">
        <v>0</v>
      </c>
      <c r="H20" s="32">
        <v>0</v>
      </c>
      <c r="I20" s="32">
        <v>0</v>
      </c>
      <c r="J20" s="32">
        <v>0</v>
      </c>
      <c r="K20" s="32">
        <v>0</v>
      </c>
      <c r="L20" s="32">
        <v>44</v>
      </c>
      <c r="M20" s="32">
        <v>8</v>
      </c>
      <c r="N20" s="32">
        <v>0</v>
      </c>
      <c r="O20" s="32">
        <v>6</v>
      </c>
      <c r="P20" s="32">
        <v>0</v>
      </c>
      <c r="Q20" s="32">
        <v>2</v>
      </c>
      <c r="R20" s="32">
        <v>0</v>
      </c>
      <c r="S20" s="32">
        <v>9068</v>
      </c>
      <c r="T20" s="32">
        <v>4947</v>
      </c>
      <c r="U20" s="32">
        <v>4121</v>
      </c>
    </row>
    <row r="21" spans="1:21" s="68" customFormat="1" ht="12" customHeight="1">
      <c r="A21" s="32" t="s">
        <v>400</v>
      </c>
      <c r="B21" s="32">
        <v>1</v>
      </c>
      <c r="C21" s="32">
        <v>7</v>
      </c>
      <c r="D21" s="32">
        <v>8</v>
      </c>
      <c r="E21" s="32">
        <v>5</v>
      </c>
      <c r="F21" s="32">
        <v>2</v>
      </c>
      <c r="G21" s="32">
        <v>0</v>
      </c>
      <c r="H21" s="32">
        <v>0</v>
      </c>
      <c r="I21" s="32">
        <v>0</v>
      </c>
      <c r="J21" s="32">
        <v>1</v>
      </c>
      <c r="K21" s="32">
        <v>0</v>
      </c>
      <c r="L21" s="32">
        <v>0</v>
      </c>
      <c r="M21" s="32">
        <v>5</v>
      </c>
      <c r="N21" s="32">
        <v>0</v>
      </c>
      <c r="O21" s="32">
        <v>4</v>
      </c>
      <c r="P21" s="32">
        <v>0</v>
      </c>
      <c r="Q21" s="32">
        <v>1</v>
      </c>
      <c r="R21" s="32">
        <v>0</v>
      </c>
      <c r="S21" s="32">
        <v>10645</v>
      </c>
      <c r="T21" s="32">
        <v>0</v>
      </c>
      <c r="U21" s="32">
        <v>10645</v>
      </c>
    </row>
    <row r="22" spans="1:21" s="68" customFormat="1" ht="12" customHeight="1">
      <c r="A22" s="32" t="s">
        <v>401</v>
      </c>
      <c r="B22" s="32">
        <v>3</v>
      </c>
      <c r="C22" s="32">
        <v>5</v>
      </c>
      <c r="D22" s="32">
        <v>8</v>
      </c>
      <c r="E22" s="32">
        <v>5</v>
      </c>
      <c r="F22" s="32">
        <v>1</v>
      </c>
      <c r="G22" s="32">
        <v>2</v>
      </c>
      <c r="H22" s="32">
        <v>0</v>
      </c>
      <c r="I22" s="32">
        <v>0</v>
      </c>
      <c r="J22" s="32">
        <v>0</v>
      </c>
      <c r="K22" s="32">
        <v>0</v>
      </c>
      <c r="L22" s="32">
        <v>29</v>
      </c>
      <c r="M22" s="32">
        <v>19</v>
      </c>
      <c r="N22" s="32">
        <v>0</v>
      </c>
      <c r="O22" s="32">
        <v>14</v>
      </c>
      <c r="P22" s="32">
        <v>0</v>
      </c>
      <c r="Q22" s="32">
        <v>5</v>
      </c>
      <c r="R22" s="32">
        <v>0</v>
      </c>
      <c r="S22" s="32">
        <v>2188</v>
      </c>
      <c r="T22" s="32">
        <v>909</v>
      </c>
      <c r="U22" s="32">
        <v>1279</v>
      </c>
    </row>
    <row r="23" spans="1:21" s="68" customFormat="1" ht="12" customHeight="1">
      <c r="A23" s="32" t="s">
        <v>402</v>
      </c>
      <c r="B23" s="32">
        <v>1</v>
      </c>
      <c r="C23" s="32">
        <v>0</v>
      </c>
      <c r="D23" s="32">
        <v>1</v>
      </c>
      <c r="E23" s="32">
        <v>0</v>
      </c>
      <c r="F23" s="32">
        <v>1</v>
      </c>
      <c r="G23" s="32">
        <v>0</v>
      </c>
      <c r="H23" s="32">
        <v>0</v>
      </c>
      <c r="I23" s="32">
        <v>0</v>
      </c>
      <c r="J23" s="32">
        <v>0</v>
      </c>
      <c r="K23" s="32">
        <v>0</v>
      </c>
      <c r="L23" s="32">
        <v>36</v>
      </c>
      <c r="M23" s="32">
        <v>4</v>
      </c>
      <c r="N23" s="32">
        <v>0</v>
      </c>
      <c r="O23" s="32">
        <v>1</v>
      </c>
      <c r="P23" s="32">
        <v>0</v>
      </c>
      <c r="Q23" s="32">
        <v>3</v>
      </c>
      <c r="R23" s="32">
        <v>0</v>
      </c>
      <c r="S23" s="32">
        <v>4265</v>
      </c>
      <c r="T23" s="32">
        <v>1742</v>
      </c>
      <c r="U23" s="32">
        <v>2523</v>
      </c>
    </row>
    <row r="24" spans="1:21" s="68" customFormat="1" ht="12" customHeight="1">
      <c r="A24" s="32" t="s">
        <v>403</v>
      </c>
      <c r="B24" s="76">
        <v>0</v>
      </c>
      <c r="C24" s="32">
        <v>1</v>
      </c>
      <c r="D24" s="32">
        <v>1</v>
      </c>
      <c r="E24" s="32">
        <v>1</v>
      </c>
      <c r="F24" s="32">
        <v>0</v>
      </c>
      <c r="G24" s="32">
        <v>0</v>
      </c>
      <c r="H24" s="32">
        <v>0</v>
      </c>
      <c r="I24" s="32">
        <v>0</v>
      </c>
      <c r="J24" s="32">
        <v>0</v>
      </c>
      <c r="K24" s="32">
        <v>0</v>
      </c>
      <c r="L24" s="32">
        <v>10</v>
      </c>
      <c r="M24" s="32">
        <v>5</v>
      </c>
      <c r="N24" s="32">
        <v>0</v>
      </c>
      <c r="O24" s="32">
        <v>2</v>
      </c>
      <c r="P24" s="32">
        <v>0</v>
      </c>
      <c r="Q24" s="32">
        <v>3</v>
      </c>
      <c r="R24" s="32">
        <v>0</v>
      </c>
      <c r="S24" s="32">
        <v>4367</v>
      </c>
      <c r="T24" s="32">
        <v>202</v>
      </c>
      <c r="U24" s="32">
        <v>4165</v>
      </c>
    </row>
    <row r="25" spans="1:21" s="68" customFormat="1" ht="12" customHeight="1">
      <c r="A25" s="32" t="s">
        <v>404</v>
      </c>
      <c r="B25" s="32">
        <v>4</v>
      </c>
      <c r="C25" s="32">
        <v>1</v>
      </c>
      <c r="D25" s="32">
        <v>5</v>
      </c>
      <c r="E25" s="32">
        <v>0</v>
      </c>
      <c r="F25" s="32">
        <v>4</v>
      </c>
      <c r="G25" s="32">
        <v>0</v>
      </c>
      <c r="H25" s="32">
        <v>0</v>
      </c>
      <c r="I25" s="32">
        <v>1</v>
      </c>
      <c r="J25" s="32">
        <v>0</v>
      </c>
      <c r="K25" s="32">
        <v>0</v>
      </c>
      <c r="L25" s="32">
        <v>0</v>
      </c>
      <c r="M25" s="32">
        <v>24</v>
      </c>
      <c r="N25" s="32">
        <v>0</v>
      </c>
      <c r="O25" s="32">
        <v>17</v>
      </c>
      <c r="P25" s="32">
        <v>1</v>
      </c>
      <c r="Q25" s="32">
        <v>6</v>
      </c>
      <c r="R25" s="32">
        <v>0</v>
      </c>
      <c r="S25" s="32">
        <v>2456</v>
      </c>
      <c r="T25" s="32">
        <v>1120</v>
      </c>
      <c r="U25" s="32">
        <v>1336</v>
      </c>
    </row>
    <row r="26" spans="1:21" s="68" customFormat="1" ht="12" customHeight="1">
      <c r="A26" s="32" t="s">
        <v>405</v>
      </c>
      <c r="B26" s="76">
        <v>0</v>
      </c>
      <c r="C26" s="32">
        <v>0</v>
      </c>
      <c r="D26" s="32">
        <v>0</v>
      </c>
      <c r="E26" s="32">
        <v>0</v>
      </c>
      <c r="F26" s="32">
        <v>0</v>
      </c>
      <c r="G26" s="32">
        <v>0</v>
      </c>
      <c r="H26" s="32">
        <v>0</v>
      </c>
      <c r="I26" s="32">
        <v>0</v>
      </c>
      <c r="J26" s="32">
        <v>0</v>
      </c>
      <c r="K26" s="32">
        <v>0</v>
      </c>
      <c r="L26" s="32">
        <v>20</v>
      </c>
      <c r="M26" s="32">
        <v>12</v>
      </c>
      <c r="N26" s="32">
        <v>2</v>
      </c>
      <c r="O26" s="32">
        <v>7</v>
      </c>
      <c r="P26" s="32">
        <v>0</v>
      </c>
      <c r="Q26" s="32">
        <v>3</v>
      </c>
      <c r="R26" s="32">
        <v>0</v>
      </c>
      <c r="S26" s="32">
        <v>3377</v>
      </c>
      <c r="T26" s="32">
        <v>798</v>
      </c>
      <c r="U26" s="32">
        <v>2579</v>
      </c>
    </row>
    <row r="27" spans="1:21" s="68" customFormat="1" ht="12" customHeight="1">
      <c r="A27" s="32" t="s">
        <v>406</v>
      </c>
      <c r="B27" s="76">
        <v>2</v>
      </c>
      <c r="C27" s="32">
        <v>3</v>
      </c>
      <c r="D27" s="32">
        <v>5</v>
      </c>
      <c r="E27" s="32">
        <v>3</v>
      </c>
      <c r="F27" s="32">
        <v>1</v>
      </c>
      <c r="G27" s="32">
        <v>0</v>
      </c>
      <c r="H27" s="32">
        <v>0</v>
      </c>
      <c r="I27" s="32">
        <v>0</v>
      </c>
      <c r="J27" s="32">
        <v>1</v>
      </c>
      <c r="K27" s="32">
        <v>0</v>
      </c>
      <c r="L27" s="32">
        <v>40</v>
      </c>
      <c r="M27" s="32">
        <v>2</v>
      </c>
      <c r="N27" s="32">
        <v>0</v>
      </c>
      <c r="O27" s="32">
        <v>1</v>
      </c>
      <c r="P27" s="32">
        <v>0</v>
      </c>
      <c r="Q27" s="32">
        <v>1</v>
      </c>
      <c r="R27" s="32">
        <v>0</v>
      </c>
      <c r="S27" s="32">
        <v>1601</v>
      </c>
      <c r="T27" s="32">
        <v>836</v>
      </c>
      <c r="U27" s="32">
        <v>765</v>
      </c>
    </row>
    <row r="28" spans="1:21" s="68" customFormat="1" ht="12" customHeight="1">
      <c r="A28" s="29" t="s">
        <v>76</v>
      </c>
      <c r="B28" s="77">
        <v>0</v>
      </c>
      <c r="C28" s="70">
        <v>3</v>
      </c>
      <c r="D28" s="70">
        <v>3</v>
      </c>
      <c r="E28" s="70">
        <v>1</v>
      </c>
      <c r="F28" s="70">
        <v>2</v>
      </c>
      <c r="G28" s="70">
        <v>0</v>
      </c>
      <c r="H28" s="70">
        <v>0</v>
      </c>
      <c r="I28" s="70">
        <v>0</v>
      </c>
      <c r="J28" s="70">
        <v>0</v>
      </c>
      <c r="K28" s="70">
        <v>0</v>
      </c>
      <c r="L28" s="70">
        <v>5</v>
      </c>
      <c r="M28" s="70">
        <v>2</v>
      </c>
      <c r="N28" s="70">
        <v>0</v>
      </c>
      <c r="O28" s="70">
        <v>1</v>
      </c>
      <c r="P28" s="70">
        <v>0</v>
      </c>
      <c r="Q28" s="70">
        <v>0</v>
      </c>
      <c r="R28" s="70">
        <v>1</v>
      </c>
      <c r="S28" s="70">
        <v>2561</v>
      </c>
      <c r="T28" s="70">
        <v>950</v>
      </c>
      <c r="U28" s="70">
        <v>1611</v>
      </c>
    </row>
    <row r="29" spans="1:21" s="40" customFormat="1" ht="11.25">
      <c r="A29" s="32" t="s">
        <v>77</v>
      </c>
      <c r="B29" s="76">
        <v>0</v>
      </c>
      <c r="C29" s="32">
        <v>2</v>
      </c>
      <c r="D29" s="32">
        <v>2</v>
      </c>
      <c r="E29" s="32">
        <v>0</v>
      </c>
      <c r="F29" s="32">
        <v>2</v>
      </c>
      <c r="G29" s="32">
        <v>0</v>
      </c>
      <c r="H29" s="32">
        <v>0</v>
      </c>
      <c r="I29" s="32">
        <v>0</v>
      </c>
      <c r="J29" s="32">
        <v>0</v>
      </c>
      <c r="K29" s="32">
        <v>0</v>
      </c>
      <c r="L29" s="32">
        <v>1</v>
      </c>
      <c r="M29" s="32">
        <v>2</v>
      </c>
      <c r="N29" s="32">
        <v>0</v>
      </c>
      <c r="O29" s="32">
        <v>1</v>
      </c>
      <c r="P29" s="32">
        <v>0</v>
      </c>
      <c r="Q29" s="32">
        <v>0</v>
      </c>
      <c r="R29" s="32">
        <v>1</v>
      </c>
      <c r="S29" s="32">
        <v>1961</v>
      </c>
      <c r="T29" s="32">
        <v>500</v>
      </c>
      <c r="U29" s="32">
        <v>1461</v>
      </c>
    </row>
    <row r="30" spans="1:21" s="40" customFormat="1" ht="11.25">
      <c r="A30" s="32" t="s">
        <v>407</v>
      </c>
      <c r="B30" s="76">
        <v>0</v>
      </c>
      <c r="C30" s="32">
        <v>1</v>
      </c>
      <c r="D30" s="32">
        <v>1</v>
      </c>
      <c r="E30" s="32">
        <v>1</v>
      </c>
      <c r="F30" s="32">
        <v>0</v>
      </c>
      <c r="G30" s="32">
        <v>0</v>
      </c>
      <c r="H30" s="32">
        <v>0</v>
      </c>
      <c r="I30" s="32">
        <v>0</v>
      </c>
      <c r="J30" s="32">
        <v>0</v>
      </c>
      <c r="K30" s="32">
        <v>0</v>
      </c>
      <c r="L30" s="32">
        <v>4</v>
      </c>
      <c r="M30" s="32">
        <v>0</v>
      </c>
      <c r="N30" s="32">
        <v>0</v>
      </c>
      <c r="O30" s="32">
        <v>0</v>
      </c>
      <c r="P30" s="32">
        <v>0</v>
      </c>
      <c r="Q30" s="32">
        <v>0</v>
      </c>
      <c r="R30" s="32">
        <v>0</v>
      </c>
      <c r="S30" s="32">
        <v>600</v>
      </c>
      <c r="T30" s="32">
        <v>450</v>
      </c>
      <c r="U30" s="32">
        <v>150</v>
      </c>
    </row>
    <row r="31" spans="1:21" s="40" customFormat="1" ht="10.5">
      <c r="A31" s="29" t="s">
        <v>326</v>
      </c>
      <c r="B31" s="78">
        <v>0</v>
      </c>
      <c r="C31" s="29">
        <v>2</v>
      </c>
      <c r="D31" s="29">
        <v>2</v>
      </c>
      <c r="E31" s="29">
        <v>2</v>
      </c>
      <c r="F31" s="29">
        <v>0</v>
      </c>
      <c r="G31" s="29">
        <v>0</v>
      </c>
      <c r="H31" s="29">
        <v>0</v>
      </c>
      <c r="I31" s="29">
        <v>0</v>
      </c>
      <c r="J31" s="29">
        <v>0</v>
      </c>
      <c r="K31" s="29">
        <v>0</v>
      </c>
      <c r="L31" s="29">
        <v>1</v>
      </c>
      <c r="M31" s="29">
        <v>1</v>
      </c>
      <c r="N31" s="29">
        <v>1</v>
      </c>
      <c r="O31" s="29">
        <v>0</v>
      </c>
      <c r="P31" s="29">
        <v>0</v>
      </c>
      <c r="Q31" s="29">
        <v>0</v>
      </c>
      <c r="R31" s="29">
        <v>0</v>
      </c>
      <c r="S31" s="29">
        <v>4171</v>
      </c>
      <c r="T31" s="29">
        <v>100</v>
      </c>
      <c r="U31" s="29">
        <v>4071</v>
      </c>
    </row>
    <row r="32" spans="1:21" s="68" customFormat="1" ht="12" customHeight="1">
      <c r="A32" s="32" t="s">
        <v>327</v>
      </c>
      <c r="B32" s="76">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row>
    <row r="33" spans="1:21" s="68" customFormat="1" ht="12" customHeight="1">
      <c r="A33" s="32" t="s">
        <v>328</v>
      </c>
      <c r="B33" s="76">
        <v>0</v>
      </c>
      <c r="C33" s="32">
        <v>2</v>
      </c>
      <c r="D33" s="32">
        <v>2</v>
      </c>
      <c r="E33" s="32">
        <v>2</v>
      </c>
      <c r="F33" s="32">
        <v>0</v>
      </c>
      <c r="G33" s="32">
        <v>0</v>
      </c>
      <c r="H33" s="32">
        <v>0</v>
      </c>
      <c r="I33" s="32">
        <v>0</v>
      </c>
      <c r="J33" s="32">
        <v>0</v>
      </c>
      <c r="K33" s="32">
        <v>0</v>
      </c>
      <c r="L33" s="32">
        <v>1</v>
      </c>
      <c r="M33" s="32">
        <v>0</v>
      </c>
      <c r="N33" s="32">
        <v>0</v>
      </c>
      <c r="O33" s="32">
        <v>0</v>
      </c>
      <c r="P33" s="32">
        <v>0</v>
      </c>
      <c r="Q33" s="32">
        <v>0</v>
      </c>
      <c r="R33" s="32">
        <v>0</v>
      </c>
      <c r="S33" s="32">
        <v>1800</v>
      </c>
      <c r="T33" s="32">
        <v>100</v>
      </c>
      <c r="U33" s="32">
        <v>1700</v>
      </c>
    </row>
    <row r="34" spans="1:21" s="68" customFormat="1" ht="12" customHeight="1">
      <c r="A34" s="32" t="s">
        <v>329</v>
      </c>
      <c r="B34" s="76">
        <v>0</v>
      </c>
      <c r="C34" s="32">
        <v>0</v>
      </c>
      <c r="D34" s="32">
        <v>0</v>
      </c>
      <c r="E34" s="32">
        <v>0</v>
      </c>
      <c r="F34" s="32">
        <v>0</v>
      </c>
      <c r="G34" s="32">
        <v>0</v>
      </c>
      <c r="H34" s="32">
        <v>0</v>
      </c>
      <c r="I34" s="32">
        <v>0</v>
      </c>
      <c r="J34" s="32">
        <v>0</v>
      </c>
      <c r="K34" s="32">
        <v>0</v>
      </c>
      <c r="L34" s="32">
        <v>0</v>
      </c>
      <c r="M34" s="32">
        <v>1</v>
      </c>
      <c r="N34" s="32">
        <v>1</v>
      </c>
      <c r="O34" s="32">
        <v>0</v>
      </c>
      <c r="P34" s="32">
        <v>0</v>
      </c>
      <c r="Q34" s="32">
        <v>0</v>
      </c>
      <c r="R34" s="32">
        <v>0</v>
      </c>
      <c r="S34" s="32">
        <v>2371</v>
      </c>
      <c r="T34" s="32">
        <v>0</v>
      </c>
      <c r="U34" s="32">
        <v>2371</v>
      </c>
    </row>
    <row r="35" spans="1:21" s="68" customFormat="1" ht="11.25">
      <c r="A35" s="32" t="s">
        <v>330</v>
      </c>
      <c r="B35" s="76">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row>
    <row r="36" spans="1:21" s="69" customFormat="1" ht="23.25" customHeight="1">
      <c r="A36" s="71" t="s">
        <v>331</v>
      </c>
      <c r="B36" s="79">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row>
    <row r="37" spans="1:21" s="69" customFormat="1" ht="24.75" customHeight="1">
      <c r="A37" s="71" t="s">
        <v>332</v>
      </c>
      <c r="B37" s="79">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920</v>
      </c>
      <c r="T37" s="12">
        <v>0</v>
      </c>
      <c r="U37" s="12">
        <v>920</v>
      </c>
    </row>
    <row r="38" spans="1:21" s="69" customFormat="1" ht="24.75" customHeight="1">
      <c r="A38" s="71" t="s">
        <v>333</v>
      </c>
      <c r="B38" s="79">
        <v>2</v>
      </c>
      <c r="C38" s="12">
        <v>5</v>
      </c>
      <c r="D38" s="12">
        <v>7</v>
      </c>
      <c r="E38" s="12">
        <v>5</v>
      </c>
      <c r="F38" s="12">
        <v>2</v>
      </c>
      <c r="G38" s="12">
        <v>0</v>
      </c>
      <c r="H38" s="12">
        <v>0</v>
      </c>
      <c r="I38" s="12">
        <v>0</v>
      </c>
      <c r="J38" s="12">
        <v>0</v>
      </c>
      <c r="K38" s="12">
        <v>0</v>
      </c>
      <c r="L38" s="12">
        <v>0</v>
      </c>
      <c r="M38" s="12">
        <v>0</v>
      </c>
      <c r="N38" s="12">
        <v>0</v>
      </c>
      <c r="O38" s="12">
        <v>0</v>
      </c>
      <c r="P38" s="12">
        <v>0</v>
      </c>
      <c r="Q38" s="12">
        <v>0</v>
      </c>
      <c r="R38" s="12">
        <v>0</v>
      </c>
      <c r="S38" s="12">
        <v>15751</v>
      </c>
      <c r="T38" s="12">
        <v>75</v>
      </c>
      <c r="U38" s="12">
        <v>15676</v>
      </c>
    </row>
    <row r="39" spans="1:21" s="69" customFormat="1" ht="24" customHeight="1">
      <c r="A39" s="71" t="s">
        <v>334</v>
      </c>
      <c r="B39" s="79">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65270</v>
      </c>
      <c r="T39" s="12">
        <v>0</v>
      </c>
      <c r="U39" s="12">
        <v>65270</v>
      </c>
    </row>
    <row r="40" spans="1:21" s="69" customFormat="1" ht="26.25" customHeight="1">
      <c r="A40" s="71" t="s">
        <v>335</v>
      </c>
      <c r="B40" s="79">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row>
    <row r="41" spans="1:21" ht="12.75" customHeight="1">
      <c r="A41" s="143" t="s">
        <v>181</v>
      </c>
      <c r="B41" s="143"/>
      <c r="C41" s="143"/>
      <c r="D41" s="143"/>
      <c r="E41" s="143"/>
      <c r="F41" s="143"/>
      <c r="G41" s="143"/>
      <c r="H41" s="143"/>
      <c r="I41" s="143"/>
      <c r="J41" s="143"/>
      <c r="K41" s="143"/>
      <c r="L41" s="143"/>
      <c r="M41" s="143"/>
      <c r="N41" s="143"/>
      <c r="O41" s="143"/>
      <c r="P41" s="143"/>
      <c r="Q41" s="143"/>
      <c r="R41" s="143"/>
      <c r="S41" s="143"/>
      <c r="T41" s="143"/>
      <c r="U41" s="143"/>
    </row>
    <row r="42" spans="1:22" ht="10.5" customHeight="1">
      <c r="A42" s="39" t="s">
        <v>78</v>
      </c>
      <c r="B42" s="38"/>
      <c r="C42" s="38"/>
      <c r="D42" s="38"/>
      <c r="E42" s="38"/>
      <c r="F42" s="38"/>
      <c r="G42" s="38"/>
      <c r="H42" s="38"/>
      <c r="I42" s="38"/>
      <c r="J42" s="38"/>
      <c r="K42" s="38"/>
      <c r="L42" s="38"/>
      <c r="M42" s="38"/>
      <c r="N42" s="38"/>
      <c r="O42" s="38"/>
      <c r="P42" s="38"/>
      <c r="Q42" s="38"/>
      <c r="R42" s="38"/>
      <c r="S42" s="38"/>
      <c r="T42" s="38"/>
      <c r="U42" s="38"/>
      <c r="V42" s="38"/>
    </row>
    <row r="43" spans="1:21" ht="12" hidden="1">
      <c r="A43" s="9" t="s">
        <v>20</v>
      </c>
      <c r="B43" s="66">
        <f>B6-SUM(B7:B12)-B28-B31-SUM(B36:B40)</f>
        <v>0</v>
      </c>
      <c r="C43" s="66">
        <f aca="true" t="shared" si="0" ref="C43:U43">C6-SUM(C7:C12)-C28-C31-SUM(C36:C40)</f>
        <v>0</v>
      </c>
      <c r="D43" s="66">
        <f t="shared" si="0"/>
        <v>0</v>
      </c>
      <c r="E43" s="66">
        <f t="shared" si="0"/>
        <v>0</v>
      </c>
      <c r="F43" s="66">
        <f t="shared" si="0"/>
        <v>0</v>
      </c>
      <c r="G43" s="66">
        <f t="shared" si="0"/>
        <v>0</v>
      </c>
      <c r="H43" s="66">
        <f t="shared" si="0"/>
        <v>0</v>
      </c>
      <c r="I43" s="66">
        <f t="shared" si="0"/>
        <v>0</v>
      </c>
      <c r="J43" s="66">
        <f t="shared" si="0"/>
        <v>0</v>
      </c>
      <c r="K43" s="66">
        <f t="shared" si="0"/>
        <v>0</v>
      </c>
      <c r="L43" s="66">
        <f t="shared" si="0"/>
        <v>0</v>
      </c>
      <c r="M43" s="66">
        <f t="shared" si="0"/>
        <v>0</v>
      </c>
      <c r="N43" s="66">
        <f t="shared" si="0"/>
        <v>0</v>
      </c>
      <c r="O43" s="66">
        <f t="shared" si="0"/>
        <v>0</v>
      </c>
      <c r="P43" s="66">
        <f t="shared" si="0"/>
        <v>0</v>
      </c>
      <c r="Q43" s="66">
        <f t="shared" si="0"/>
        <v>0</v>
      </c>
      <c r="R43" s="66">
        <f t="shared" si="0"/>
        <v>0</v>
      </c>
      <c r="S43" s="66">
        <f t="shared" si="0"/>
        <v>0</v>
      </c>
      <c r="T43" s="66">
        <f t="shared" si="0"/>
        <v>0</v>
      </c>
      <c r="U43" s="66">
        <f t="shared" si="0"/>
        <v>0</v>
      </c>
    </row>
    <row r="44" spans="1:21" ht="12" hidden="1">
      <c r="A44" s="10" t="s">
        <v>18</v>
      </c>
      <c r="B44" s="66">
        <f aca="true" t="shared" si="1" ref="B44:U44">B12-SUM(B13:B27)</f>
        <v>0</v>
      </c>
      <c r="C44" s="66">
        <f t="shared" si="1"/>
        <v>0</v>
      </c>
      <c r="D44" s="66">
        <f t="shared" si="1"/>
        <v>0</v>
      </c>
      <c r="E44" s="66">
        <f t="shared" si="1"/>
        <v>0</v>
      </c>
      <c r="F44" s="66">
        <f t="shared" si="1"/>
        <v>0</v>
      </c>
      <c r="G44" s="66">
        <f t="shared" si="1"/>
        <v>0</v>
      </c>
      <c r="H44" s="66">
        <f t="shared" si="1"/>
        <v>0</v>
      </c>
      <c r="I44" s="66">
        <f t="shared" si="1"/>
        <v>0</v>
      </c>
      <c r="J44" s="66">
        <f t="shared" si="1"/>
        <v>0</v>
      </c>
      <c r="K44" s="66">
        <f t="shared" si="1"/>
        <v>0</v>
      </c>
      <c r="L44" s="66">
        <f t="shared" si="1"/>
        <v>0</v>
      </c>
      <c r="M44" s="66">
        <f t="shared" si="1"/>
        <v>0</v>
      </c>
      <c r="N44" s="66">
        <f t="shared" si="1"/>
        <v>0</v>
      </c>
      <c r="O44" s="66">
        <f t="shared" si="1"/>
        <v>0</v>
      </c>
      <c r="P44" s="66">
        <f t="shared" si="1"/>
        <v>0</v>
      </c>
      <c r="Q44" s="66">
        <f t="shared" si="1"/>
        <v>0</v>
      </c>
      <c r="R44" s="66">
        <f t="shared" si="1"/>
        <v>0</v>
      </c>
      <c r="S44" s="66">
        <f t="shared" si="1"/>
        <v>0</v>
      </c>
      <c r="T44" s="66">
        <f t="shared" si="1"/>
        <v>0</v>
      </c>
      <c r="U44" s="66">
        <f t="shared" si="1"/>
        <v>0</v>
      </c>
    </row>
    <row r="45" spans="1:21" ht="12" hidden="1">
      <c r="A45" s="10" t="s">
        <v>19</v>
      </c>
      <c r="B45" s="66">
        <f aca="true" t="shared" si="2" ref="B45:U45">B28-B29-B30</f>
        <v>0</v>
      </c>
      <c r="C45" s="66">
        <f t="shared" si="2"/>
        <v>0</v>
      </c>
      <c r="D45" s="66">
        <f t="shared" si="2"/>
        <v>0</v>
      </c>
      <c r="E45" s="66">
        <f t="shared" si="2"/>
        <v>0</v>
      </c>
      <c r="F45" s="66">
        <f t="shared" si="2"/>
        <v>0</v>
      </c>
      <c r="G45" s="66">
        <f t="shared" si="2"/>
        <v>0</v>
      </c>
      <c r="H45" s="66">
        <f t="shared" si="2"/>
        <v>0</v>
      </c>
      <c r="I45" s="66">
        <f t="shared" si="2"/>
        <v>0</v>
      </c>
      <c r="J45" s="66">
        <f t="shared" si="2"/>
        <v>0</v>
      </c>
      <c r="K45" s="66">
        <f t="shared" si="2"/>
        <v>0</v>
      </c>
      <c r="L45" s="66">
        <f t="shared" si="2"/>
        <v>0</v>
      </c>
      <c r="M45" s="66">
        <f t="shared" si="2"/>
        <v>0</v>
      </c>
      <c r="N45" s="66">
        <f t="shared" si="2"/>
        <v>0</v>
      </c>
      <c r="O45" s="66">
        <f t="shared" si="2"/>
        <v>0</v>
      </c>
      <c r="P45" s="66">
        <f t="shared" si="2"/>
        <v>0</v>
      </c>
      <c r="Q45" s="66">
        <f t="shared" si="2"/>
        <v>0</v>
      </c>
      <c r="R45" s="66">
        <f t="shared" si="2"/>
        <v>0</v>
      </c>
      <c r="S45" s="66">
        <f t="shared" si="2"/>
        <v>0</v>
      </c>
      <c r="T45" s="66">
        <f t="shared" si="2"/>
        <v>0</v>
      </c>
      <c r="U45" s="66">
        <f t="shared" si="2"/>
        <v>0</v>
      </c>
    </row>
    <row r="46" spans="1:21" ht="12" hidden="1">
      <c r="A46" s="72" t="s">
        <v>464</v>
      </c>
      <c r="B46" s="67">
        <f>'年月Monthly (2020以前)'!B183-'2013'!B6</f>
        <v>0</v>
      </c>
      <c r="C46" s="67">
        <f>'年月Monthly (2020以前)'!C183-'2013'!C6</f>
        <v>0</v>
      </c>
      <c r="D46" s="67">
        <f>'年月Monthly (2020以前)'!D183-'2013'!D6</f>
        <v>0</v>
      </c>
      <c r="E46" s="67">
        <f>'年月Monthly (2020以前)'!F183-'2013'!E6</f>
        <v>0</v>
      </c>
      <c r="F46" s="67">
        <f>'年月Monthly (2020以前)'!G183-'2013'!F6</f>
        <v>0</v>
      </c>
      <c r="G46" s="67">
        <f>'年月Monthly (2020以前)'!H183-'2013'!G6</f>
        <v>0</v>
      </c>
      <c r="H46" s="67">
        <f>'年月Monthly (2020以前)'!I183-'2013'!H6</f>
        <v>0</v>
      </c>
      <c r="I46" s="67">
        <f>'年月Monthly (2020以前)'!J183-'2013'!I6</f>
        <v>0</v>
      </c>
      <c r="J46" s="67">
        <f>'年月Monthly (2020以前)'!K183-'2013'!J6</f>
        <v>0</v>
      </c>
      <c r="K46" s="67">
        <f>'年月Monthly (2020以前)'!L183-'2013'!K6</f>
        <v>0</v>
      </c>
      <c r="L46" s="67">
        <f>'年月Monthly (2020以前)'!M183-'2013'!L6</f>
        <v>0</v>
      </c>
      <c r="M46" s="67">
        <f>'年月Monthly (2020以前)'!N183-'2013'!M6</f>
        <v>0</v>
      </c>
      <c r="N46" s="67">
        <f>'年月Monthly (2020以前)'!O183-'2013'!N6</f>
        <v>0</v>
      </c>
      <c r="O46" s="67">
        <f>'年月Monthly (2020以前)'!P183-'2013'!O6</f>
        <v>0</v>
      </c>
      <c r="P46" s="67">
        <f>'年月Monthly (2020以前)'!Q183-'2013'!P6</f>
        <v>0</v>
      </c>
      <c r="Q46" s="67">
        <f>'年月Monthly (2020以前)'!R183-'2013'!Q6</f>
        <v>0</v>
      </c>
      <c r="R46" s="67">
        <f>'年月Monthly (2020以前)'!S183-'2013'!R6</f>
        <v>0</v>
      </c>
      <c r="S46" s="67">
        <f>'年月Monthly (2020以前)'!T183-'2013'!S6</f>
        <v>0</v>
      </c>
      <c r="T46" s="67">
        <f>'年月Monthly (2020以前)'!U183-'2013'!T6</f>
        <v>0</v>
      </c>
      <c r="U46" s="67">
        <f>'年月Monthly (2020以前)'!V183-'2013'!U6</f>
        <v>0</v>
      </c>
    </row>
    <row r="47" spans="2:21" ht="12">
      <c r="B47" s="21"/>
      <c r="C47" s="21"/>
      <c r="D47" s="21"/>
      <c r="E47" s="21"/>
      <c r="F47" s="21"/>
      <c r="G47" s="21"/>
      <c r="H47" s="21"/>
      <c r="I47" s="21"/>
      <c r="J47" s="21"/>
      <c r="K47" s="21"/>
      <c r="L47" s="21"/>
      <c r="M47" s="21"/>
      <c r="N47" s="21"/>
      <c r="O47" s="21"/>
      <c r="P47" s="21"/>
      <c r="Q47" s="21"/>
      <c r="R47" s="21"/>
      <c r="S47" s="21"/>
      <c r="T47" s="21"/>
      <c r="U47" s="21"/>
    </row>
    <row r="48" spans="2:21" ht="12">
      <c r="B48" s="21"/>
      <c r="C48" s="21"/>
      <c r="D48" s="21"/>
      <c r="E48" s="21"/>
      <c r="F48" s="21"/>
      <c r="G48" s="21"/>
      <c r="H48" s="21"/>
      <c r="I48" s="21"/>
      <c r="J48" s="21"/>
      <c r="K48" s="21"/>
      <c r="L48" s="21"/>
      <c r="M48" s="21"/>
      <c r="N48" s="21"/>
      <c r="O48" s="21"/>
      <c r="P48" s="21"/>
      <c r="Q48" s="21"/>
      <c r="R48" s="21"/>
      <c r="S48" s="21"/>
      <c r="T48" s="21"/>
      <c r="U48" s="21"/>
    </row>
    <row r="49" spans="2:21" ht="12">
      <c r="B49" s="21"/>
      <c r="C49" s="21"/>
      <c r="D49" s="21"/>
      <c r="E49" s="21"/>
      <c r="F49" s="21"/>
      <c r="G49" s="21"/>
      <c r="H49" s="21"/>
      <c r="I49" s="21"/>
      <c r="J49" s="21"/>
      <c r="K49" s="21"/>
      <c r="L49" s="21"/>
      <c r="M49" s="21"/>
      <c r="N49" s="21"/>
      <c r="O49" s="21"/>
      <c r="P49" s="21"/>
      <c r="Q49" s="21"/>
      <c r="R49" s="21"/>
      <c r="S49" s="21"/>
      <c r="T49" s="21"/>
      <c r="U49" s="21"/>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sheetData>
  <sheetProtection/>
  <mergeCells count="9">
    <mergeCell ref="A41:U41"/>
    <mergeCell ref="A1:U1"/>
    <mergeCell ref="A3:A5"/>
    <mergeCell ref="B3:B4"/>
    <mergeCell ref="C3:C4"/>
    <mergeCell ref="D3:K3"/>
    <mergeCell ref="L3:L4"/>
    <mergeCell ref="M3:R3"/>
    <mergeCell ref="S3:U3"/>
  </mergeCells>
  <conditionalFormatting sqref="B43:U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V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26" customWidth="1"/>
    <col min="28" max="16384" width="9.33203125" style="26" customWidth="1"/>
  </cols>
  <sheetData>
    <row r="1" spans="1:21" ht="16.5" customHeight="1">
      <c r="A1" s="137" t="s">
        <v>409</v>
      </c>
      <c r="B1" s="137"/>
      <c r="C1" s="137"/>
      <c r="D1" s="137"/>
      <c r="E1" s="137"/>
      <c r="F1" s="137"/>
      <c r="G1" s="137"/>
      <c r="H1" s="137"/>
      <c r="I1" s="137"/>
      <c r="J1" s="137"/>
      <c r="K1" s="137"/>
      <c r="L1" s="137"/>
      <c r="M1" s="137"/>
      <c r="N1" s="137"/>
      <c r="O1" s="137"/>
      <c r="P1" s="137"/>
      <c r="Q1" s="137"/>
      <c r="R1" s="137"/>
      <c r="S1" s="137"/>
      <c r="T1" s="137"/>
      <c r="U1" s="137"/>
    </row>
    <row r="2" spans="1:21" ht="12.75" customHeight="1">
      <c r="A2" s="27" t="s">
        <v>462</v>
      </c>
      <c r="B2" s="28"/>
      <c r="C2" s="28"/>
      <c r="D2" s="28"/>
      <c r="E2" s="28"/>
      <c r="F2" s="28"/>
      <c r="G2" s="28"/>
      <c r="H2" s="28"/>
      <c r="I2" s="28"/>
      <c r="J2" s="28"/>
      <c r="K2" s="28"/>
      <c r="L2" s="28"/>
      <c r="M2" s="28"/>
      <c r="N2" s="26"/>
      <c r="O2" s="26"/>
      <c r="P2" s="26"/>
      <c r="Q2" s="26"/>
      <c r="R2" s="26"/>
      <c r="S2" s="26"/>
      <c r="T2" s="26"/>
      <c r="U2" s="26"/>
    </row>
    <row r="3" spans="1:21" ht="12" customHeight="1">
      <c r="A3" s="138" t="s">
        <v>410</v>
      </c>
      <c r="B3" s="123" t="s">
        <v>411</v>
      </c>
      <c r="C3" s="148" t="s">
        <v>412</v>
      </c>
      <c r="D3" s="141" t="s">
        <v>413</v>
      </c>
      <c r="E3" s="141"/>
      <c r="F3" s="141"/>
      <c r="G3" s="141"/>
      <c r="H3" s="141"/>
      <c r="I3" s="141"/>
      <c r="J3" s="141"/>
      <c r="K3" s="141"/>
      <c r="L3" s="141" t="s">
        <v>414</v>
      </c>
      <c r="M3" s="141" t="s">
        <v>415</v>
      </c>
      <c r="N3" s="141"/>
      <c r="O3" s="141"/>
      <c r="P3" s="141"/>
      <c r="Q3" s="141"/>
      <c r="R3" s="141"/>
      <c r="S3" s="141" t="s">
        <v>416</v>
      </c>
      <c r="T3" s="141"/>
      <c r="U3" s="142"/>
    </row>
    <row r="4" spans="1:21" ht="23.25" customHeight="1">
      <c r="A4" s="139"/>
      <c r="B4" s="147"/>
      <c r="C4" s="147"/>
      <c r="D4" s="22" t="s">
        <v>417</v>
      </c>
      <c r="E4" s="22" t="s">
        <v>418</v>
      </c>
      <c r="F4" s="22" t="s">
        <v>419</v>
      </c>
      <c r="G4" s="23" t="s">
        <v>420</v>
      </c>
      <c r="H4" s="22" t="s">
        <v>421</v>
      </c>
      <c r="I4" s="22" t="s">
        <v>422</v>
      </c>
      <c r="J4" s="22" t="s">
        <v>423</v>
      </c>
      <c r="K4" s="22" t="s">
        <v>424</v>
      </c>
      <c r="L4" s="123"/>
      <c r="M4" s="22" t="s">
        <v>425</v>
      </c>
      <c r="N4" s="22" t="s">
        <v>426</v>
      </c>
      <c r="O4" s="22" t="s">
        <v>427</v>
      </c>
      <c r="P4" s="23" t="s">
        <v>428</v>
      </c>
      <c r="Q4" s="22" t="s">
        <v>429</v>
      </c>
      <c r="R4" s="22" t="s">
        <v>430</v>
      </c>
      <c r="S4" s="22" t="s">
        <v>417</v>
      </c>
      <c r="T4" s="22" t="s">
        <v>431</v>
      </c>
      <c r="U4" s="44" t="s">
        <v>432</v>
      </c>
    </row>
    <row r="5" spans="1:21" ht="36" customHeight="1">
      <c r="A5" s="140"/>
      <c r="B5" s="24" t="s">
        <v>433</v>
      </c>
      <c r="C5" s="24" t="s">
        <v>434</v>
      </c>
      <c r="D5" s="24" t="s">
        <v>435</v>
      </c>
      <c r="E5" s="24" t="s">
        <v>436</v>
      </c>
      <c r="F5" s="24" t="s">
        <v>437</v>
      </c>
      <c r="G5" s="24" t="s">
        <v>438</v>
      </c>
      <c r="H5" s="24" t="s">
        <v>439</v>
      </c>
      <c r="I5" s="24" t="s">
        <v>440</v>
      </c>
      <c r="J5" s="24" t="s">
        <v>441</v>
      </c>
      <c r="K5" s="24" t="s">
        <v>442</v>
      </c>
      <c r="L5" s="24" t="s">
        <v>443</v>
      </c>
      <c r="M5" s="24" t="s">
        <v>435</v>
      </c>
      <c r="N5" s="24" t="s">
        <v>444</v>
      </c>
      <c r="O5" s="24" t="s">
        <v>445</v>
      </c>
      <c r="P5" s="24" t="s">
        <v>446</v>
      </c>
      <c r="Q5" s="24" t="s">
        <v>447</v>
      </c>
      <c r="R5" s="24" t="s">
        <v>441</v>
      </c>
      <c r="S5" s="24" t="s">
        <v>435</v>
      </c>
      <c r="T5" s="24" t="s">
        <v>448</v>
      </c>
      <c r="U5" s="45" t="s">
        <v>441</v>
      </c>
    </row>
    <row r="6" spans="1:21" s="40" customFormat="1" ht="12" customHeight="1">
      <c r="A6" s="29" t="s">
        <v>387</v>
      </c>
      <c r="B6" s="29">
        <v>142</v>
      </c>
      <c r="C6" s="29">
        <v>286</v>
      </c>
      <c r="D6" s="29">
        <v>428</v>
      </c>
      <c r="E6" s="29">
        <v>197</v>
      </c>
      <c r="F6" s="29">
        <v>175</v>
      </c>
      <c r="G6" s="29">
        <v>2</v>
      </c>
      <c r="H6" s="29">
        <v>1</v>
      </c>
      <c r="I6" s="29">
        <v>0</v>
      </c>
      <c r="J6" s="29">
        <v>53</v>
      </c>
      <c r="K6" s="29">
        <v>0</v>
      </c>
      <c r="L6" s="29">
        <v>907</v>
      </c>
      <c r="M6" s="29">
        <v>614</v>
      </c>
      <c r="N6" s="29">
        <v>26</v>
      </c>
      <c r="O6" s="29">
        <v>227</v>
      </c>
      <c r="P6" s="29">
        <v>7</v>
      </c>
      <c r="Q6" s="29">
        <v>342</v>
      </c>
      <c r="R6" s="29">
        <v>12</v>
      </c>
      <c r="S6" s="29">
        <v>694409</v>
      </c>
      <c r="T6" s="29">
        <v>136069</v>
      </c>
      <c r="U6" s="29">
        <v>558340</v>
      </c>
    </row>
    <row r="7" spans="1:21" s="40" customFormat="1" ht="12" customHeight="1">
      <c r="A7" s="29" t="s">
        <v>388</v>
      </c>
      <c r="B7" s="29">
        <v>15</v>
      </c>
      <c r="C7" s="29">
        <v>15</v>
      </c>
      <c r="D7" s="29">
        <v>30</v>
      </c>
      <c r="E7" s="29">
        <v>23</v>
      </c>
      <c r="F7" s="29">
        <v>3</v>
      </c>
      <c r="G7" s="29">
        <v>0</v>
      </c>
      <c r="H7" s="29">
        <v>0</v>
      </c>
      <c r="I7" s="29">
        <v>0</v>
      </c>
      <c r="J7" s="29">
        <v>4</v>
      </c>
      <c r="K7" s="29">
        <v>0</v>
      </c>
      <c r="L7" s="29">
        <v>130</v>
      </c>
      <c r="M7" s="29">
        <v>72</v>
      </c>
      <c r="N7" s="29">
        <v>2</v>
      </c>
      <c r="O7" s="29">
        <v>33</v>
      </c>
      <c r="P7" s="29">
        <v>1</v>
      </c>
      <c r="Q7" s="29">
        <v>36</v>
      </c>
      <c r="R7" s="29">
        <v>0</v>
      </c>
      <c r="S7" s="29">
        <v>169262</v>
      </c>
      <c r="T7" s="29">
        <v>15890</v>
      </c>
      <c r="U7" s="29">
        <v>153372</v>
      </c>
    </row>
    <row r="8" spans="1:21" s="68" customFormat="1" ht="12" customHeight="1">
      <c r="A8" s="29" t="s">
        <v>74</v>
      </c>
      <c r="B8" s="70">
        <v>14</v>
      </c>
      <c r="C8" s="70">
        <v>9</v>
      </c>
      <c r="D8" s="70">
        <v>23</v>
      </c>
      <c r="E8" s="70">
        <v>11</v>
      </c>
      <c r="F8" s="70">
        <v>11</v>
      </c>
      <c r="G8" s="70">
        <v>0</v>
      </c>
      <c r="H8" s="70">
        <v>0</v>
      </c>
      <c r="I8" s="70">
        <v>0</v>
      </c>
      <c r="J8" s="70">
        <v>1</v>
      </c>
      <c r="K8" s="70">
        <v>0</v>
      </c>
      <c r="L8" s="70">
        <v>149</v>
      </c>
      <c r="M8" s="70">
        <v>82</v>
      </c>
      <c r="N8" s="70">
        <v>2</v>
      </c>
      <c r="O8" s="70">
        <v>16</v>
      </c>
      <c r="P8" s="70">
        <v>0</v>
      </c>
      <c r="Q8" s="70">
        <v>62</v>
      </c>
      <c r="R8" s="70">
        <v>2</v>
      </c>
      <c r="S8" s="70">
        <v>59508</v>
      </c>
      <c r="T8" s="70">
        <v>6685</v>
      </c>
      <c r="U8" s="70">
        <v>52823</v>
      </c>
    </row>
    <row r="9" spans="1:21" s="68" customFormat="1" ht="12" customHeight="1">
      <c r="A9" s="29" t="s">
        <v>389</v>
      </c>
      <c r="B9" s="70">
        <v>21</v>
      </c>
      <c r="C9" s="70">
        <v>27</v>
      </c>
      <c r="D9" s="70">
        <v>48</v>
      </c>
      <c r="E9" s="70">
        <v>31</v>
      </c>
      <c r="F9" s="70">
        <v>14</v>
      </c>
      <c r="G9" s="70">
        <v>0</v>
      </c>
      <c r="H9" s="70">
        <v>0</v>
      </c>
      <c r="I9" s="70">
        <v>0</v>
      </c>
      <c r="J9" s="70">
        <v>3</v>
      </c>
      <c r="K9" s="70">
        <v>0</v>
      </c>
      <c r="L9" s="70">
        <v>90</v>
      </c>
      <c r="M9" s="70">
        <v>37</v>
      </c>
      <c r="N9" s="70">
        <v>0</v>
      </c>
      <c r="O9" s="70">
        <v>16</v>
      </c>
      <c r="P9" s="70">
        <v>0</v>
      </c>
      <c r="Q9" s="70">
        <v>21</v>
      </c>
      <c r="R9" s="70">
        <v>0</v>
      </c>
      <c r="S9" s="70">
        <v>41959</v>
      </c>
      <c r="T9" s="70">
        <v>20440</v>
      </c>
      <c r="U9" s="70">
        <v>21519</v>
      </c>
    </row>
    <row r="10" spans="1:21" s="68" customFormat="1" ht="12" customHeight="1">
      <c r="A10" s="29" t="s">
        <v>390</v>
      </c>
      <c r="B10" s="70">
        <v>23</v>
      </c>
      <c r="C10" s="70">
        <v>81</v>
      </c>
      <c r="D10" s="70">
        <v>104</v>
      </c>
      <c r="E10" s="70">
        <v>14</v>
      </c>
      <c r="F10" s="70">
        <v>83</v>
      </c>
      <c r="G10" s="70">
        <v>0</v>
      </c>
      <c r="H10" s="70">
        <v>0</v>
      </c>
      <c r="I10" s="70">
        <v>0</v>
      </c>
      <c r="J10" s="70">
        <v>7</v>
      </c>
      <c r="K10" s="70">
        <v>0</v>
      </c>
      <c r="L10" s="70">
        <v>7</v>
      </c>
      <c r="M10" s="70">
        <v>41</v>
      </c>
      <c r="N10" s="70">
        <v>0</v>
      </c>
      <c r="O10" s="70">
        <v>7</v>
      </c>
      <c r="P10" s="70">
        <v>0</v>
      </c>
      <c r="Q10" s="70">
        <v>29</v>
      </c>
      <c r="R10" s="70">
        <v>5</v>
      </c>
      <c r="S10" s="70">
        <v>44112</v>
      </c>
      <c r="T10" s="70">
        <v>1855</v>
      </c>
      <c r="U10" s="70">
        <v>42257</v>
      </c>
    </row>
    <row r="11" spans="1:21" s="68" customFormat="1" ht="12" customHeight="1">
      <c r="A11" s="29" t="s">
        <v>75</v>
      </c>
      <c r="B11" s="70">
        <v>4</v>
      </c>
      <c r="C11" s="70">
        <v>18</v>
      </c>
      <c r="D11" s="70">
        <v>22</v>
      </c>
      <c r="E11" s="70">
        <v>15</v>
      </c>
      <c r="F11" s="70">
        <v>4</v>
      </c>
      <c r="G11" s="70">
        <v>0</v>
      </c>
      <c r="H11" s="70">
        <v>0</v>
      </c>
      <c r="I11" s="70">
        <v>0</v>
      </c>
      <c r="J11" s="70">
        <v>3</v>
      </c>
      <c r="K11" s="70">
        <v>0</v>
      </c>
      <c r="L11" s="70">
        <v>80</v>
      </c>
      <c r="M11" s="70">
        <v>53</v>
      </c>
      <c r="N11" s="70">
        <v>0</v>
      </c>
      <c r="O11" s="70">
        <v>14</v>
      </c>
      <c r="P11" s="70">
        <v>0</v>
      </c>
      <c r="Q11" s="70">
        <v>39</v>
      </c>
      <c r="R11" s="70">
        <v>0</v>
      </c>
      <c r="S11" s="70">
        <v>6181</v>
      </c>
      <c r="T11" s="70">
        <v>1815</v>
      </c>
      <c r="U11" s="70">
        <v>4366</v>
      </c>
    </row>
    <row r="12" spans="1:21" s="68" customFormat="1" ht="12" customHeight="1">
      <c r="A12" s="29" t="s">
        <v>391</v>
      </c>
      <c r="B12" s="70">
        <v>63</v>
      </c>
      <c r="C12" s="70">
        <v>127</v>
      </c>
      <c r="D12" s="70">
        <v>190</v>
      </c>
      <c r="E12" s="70">
        <v>93</v>
      </c>
      <c r="F12" s="70">
        <v>59</v>
      </c>
      <c r="G12" s="70">
        <v>2</v>
      </c>
      <c r="H12" s="70">
        <v>1</v>
      </c>
      <c r="I12" s="70">
        <v>0</v>
      </c>
      <c r="J12" s="70">
        <v>35</v>
      </c>
      <c r="K12" s="70">
        <v>0</v>
      </c>
      <c r="L12" s="70">
        <v>448</v>
      </c>
      <c r="M12" s="70">
        <v>319</v>
      </c>
      <c r="N12" s="70">
        <v>20</v>
      </c>
      <c r="O12" s="70">
        <v>136</v>
      </c>
      <c r="P12" s="70">
        <v>5</v>
      </c>
      <c r="Q12" s="70">
        <v>155</v>
      </c>
      <c r="R12" s="70">
        <v>3</v>
      </c>
      <c r="S12" s="70">
        <v>250946</v>
      </c>
      <c r="T12" s="70">
        <v>83764</v>
      </c>
      <c r="U12" s="70">
        <v>167182</v>
      </c>
    </row>
    <row r="13" spans="1:21" s="68" customFormat="1" ht="12" customHeight="1">
      <c r="A13" s="32" t="s">
        <v>392</v>
      </c>
      <c r="B13" s="32">
        <v>1</v>
      </c>
      <c r="C13" s="32">
        <v>10</v>
      </c>
      <c r="D13" s="32">
        <v>11</v>
      </c>
      <c r="E13" s="32">
        <v>7</v>
      </c>
      <c r="F13" s="32">
        <v>1</v>
      </c>
      <c r="G13" s="32">
        <v>0</v>
      </c>
      <c r="H13" s="32">
        <v>0</v>
      </c>
      <c r="I13" s="32">
        <v>0</v>
      </c>
      <c r="J13" s="32">
        <v>3</v>
      </c>
      <c r="K13" s="32">
        <v>0</v>
      </c>
      <c r="L13" s="32">
        <v>0</v>
      </c>
      <c r="M13" s="32">
        <v>14</v>
      </c>
      <c r="N13" s="32">
        <v>1</v>
      </c>
      <c r="O13" s="32">
        <v>12</v>
      </c>
      <c r="P13" s="32">
        <v>0</v>
      </c>
      <c r="Q13" s="32">
        <v>1</v>
      </c>
      <c r="R13" s="32">
        <v>0</v>
      </c>
      <c r="S13" s="32">
        <v>15839</v>
      </c>
      <c r="T13" s="32">
        <v>6855</v>
      </c>
      <c r="U13" s="32">
        <v>8984</v>
      </c>
    </row>
    <row r="14" spans="1:21" s="68" customFormat="1" ht="12" customHeight="1">
      <c r="A14" s="32" t="s">
        <v>393</v>
      </c>
      <c r="B14" s="32">
        <v>15</v>
      </c>
      <c r="C14" s="32">
        <v>19</v>
      </c>
      <c r="D14" s="32">
        <v>34</v>
      </c>
      <c r="E14" s="32">
        <v>21</v>
      </c>
      <c r="F14" s="32">
        <v>12</v>
      </c>
      <c r="G14" s="32">
        <v>1</v>
      </c>
      <c r="H14" s="32">
        <v>0</v>
      </c>
      <c r="I14" s="32">
        <v>0</v>
      </c>
      <c r="J14" s="32">
        <v>0</v>
      </c>
      <c r="K14" s="32">
        <v>0</v>
      </c>
      <c r="L14" s="32">
        <v>97</v>
      </c>
      <c r="M14" s="32">
        <v>41</v>
      </c>
      <c r="N14" s="32">
        <v>5</v>
      </c>
      <c r="O14" s="32">
        <v>29</v>
      </c>
      <c r="P14" s="32">
        <v>1</v>
      </c>
      <c r="Q14" s="32">
        <v>6</v>
      </c>
      <c r="R14" s="32">
        <v>0</v>
      </c>
      <c r="S14" s="32">
        <v>28277</v>
      </c>
      <c r="T14" s="32">
        <v>6521</v>
      </c>
      <c r="U14" s="32">
        <v>21756</v>
      </c>
    </row>
    <row r="15" spans="1:21" s="68" customFormat="1" ht="12" customHeight="1">
      <c r="A15" s="32" t="s">
        <v>394</v>
      </c>
      <c r="B15" s="32">
        <v>0</v>
      </c>
      <c r="C15" s="32">
        <v>5</v>
      </c>
      <c r="D15" s="32">
        <v>5</v>
      </c>
      <c r="E15" s="32">
        <v>2</v>
      </c>
      <c r="F15" s="32">
        <v>1</v>
      </c>
      <c r="G15" s="32">
        <v>0</v>
      </c>
      <c r="H15" s="32">
        <v>0</v>
      </c>
      <c r="I15" s="32">
        <v>0</v>
      </c>
      <c r="J15" s="32">
        <v>2</v>
      </c>
      <c r="K15" s="32">
        <v>0</v>
      </c>
      <c r="L15" s="32">
        <v>67</v>
      </c>
      <c r="M15" s="32">
        <v>20</v>
      </c>
      <c r="N15" s="32">
        <v>1</v>
      </c>
      <c r="O15" s="32">
        <v>9</v>
      </c>
      <c r="P15" s="32">
        <v>0</v>
      </c>
      <c r="Q15" s="32">
        <v>10</v>
      </c>
      <c r="R15" s="32">
        <v>0</v>
      </c>
      <c r="S15" s="32">
        <v>12472</v>
      </c>
      <c r="T15" s="32">
        <v>5825</v>
      </c>
      <c r="U15" s="32">
        <v>6647</v>
      </c>
    </row>
    <row r="16" spans="1:21" s="68" customFormat="1" ht="12" customHeight="1">
      <c r="A16" s="32" t="s">
        <v>395</v>
      </c>
      <c r="B16" s="32">
        <v>2</v>
      </c>
      <c r="C16" s="32">
        <v>14</v>
      </c>
      <c r="D16" s="32">
        <v>16</v>
      </c>
      <c r="E16" s="32">
        <v>2</v>
      </c>
      <c r="F16" s="32">
        <v>3</v>
      </c>
      <c r="G16" s="32">
        <v>1</v>
      </c>
      <c r="H16" s="32">
        <v>0</v>
      </c>
      <c r="I16" s="32">
        <v>0</v>
      </c>
      <c r="J16" s="32">
        <v>10</v>
      </c>
      <c r="K16" s="32">
        <v>0</v>
      </c>
      <c r="L16" s="32">
        <v>1</v>
      </c>
      <c r="M16" s="32">
        <v>2</v>
      </c>
      <c r="N16" s="32">
        <v>1</v>
      </c>
      <c r="O16" s="32">
        <v>1</v>
      </c>
      <c r="P16" s="32">
        <v>0</v>
      </c>
      <c r="Q16" s="32">
        <v>0</v>
      </c>
      <c r="R16" s="32">
        <v>0</v>
      </c>
      <c r="S16" s="32">
        <v>20795</v>
      </c>
      <c r="T16" s="32">
        <v>2300</v>
      </c>
      <c r="U16" s="32">
        <v>18495</v>
      </c>
    </row>
    <row r="17" spans="1:21" s="68" customFormat="1" ht="12" customHeight="1">
      <c r="A17" s="32" t="s">
        <v>396</v>
      </c>
      <c r="B17" s="32">
        <v>8</v>
      </c>
      <c r="C17" s="32">
        <v>38</v>
      </c>
      <c r="D17" s="32">
        <v>46</v>
      </c>
      <c r="E17" s="32">
        <v>15</v>
      </c>
      <c r="F17" s="32">
        <v>13</v>
      </c>
      <c r="G17" s="32">
        <v>0</v>
      </c>
      <c r="H17" s="32">
        <v>1</v>
      </c>
      <c r="I17" s="32">
        <v>0</v>
      </c>
      <c r="J17" s="32">
        <v>17</v>
      </c>
      <c r="K17" s="32">
        <v>0</v>
      </c>
      <c r="L17" s="32">
        <v>46</v>
      </c>
      <c r="M17" s="32">
        <v>106</v>
      </c>
      <c r="N17" s="32">
        <v>6</v>
      </c>
      <c r="O17" s="32">
        <v>20</v>
      </c>
      <c r="P17" s="32">
        <v>1</v>
      </c>
      <c r="Q17" s="32">
        <v>78</v>
      </c>
      <c r="R17" s="32">
        <v>1</v>
      </c>
      <c r="S17" s="32">
        <v>44418</v>
      </c>
      <c r="T17" s="32">
        <v>15402</v>
      </c>
      <c r="U17" s="32">
        <v>29016</v>
      </c>
    </row>
    <row r="18" spans="1:21" s="68" customFormat="1" ht="12" customHeight="1">
      <c r="A18" s="32" t="s">
        <v>397</v>
      </c>
      <c r="B18" s="32">
        <v>7</v>
      </c>
      <c r="C18" s="32">
        <v>5</v>
      </c>
      <c r="D18" s="32">
        <v>12</v>
      </c>
      <c r="E18" s="32">
        <v>5</v>
      </c>
      <c r="F18" s="32">
        <v>7</v>
      </c>
      <c r="G18" s="32">
        <v>0</v>
      </c>
      <c r="H18" s="32">
        <v>0</v>
      </c>
      <c r="I18" s="32">
        <v>0</v>
      </c>
      <c r="J18" s="32">
        <v>0</v>
      </c>
      <c r="K18" s="32">
        <v>0</v>
      </c>
      <c r="L18" s="32">
        <v>42</v>
      </c>
      <c r="M18" s="32">
        <v>44</v>
      </c>
      <c r="N18" s="32">
        <v>1</v>
      </c>
      <c r="O18" s="32">
        <v>29</v>
      </c>
      <c r="P18" s="32">
        <v>2</v>
      </c>
      <c r="Q18" s="32">
        <v>12</v>
      </c>
      <c r="R18" s="32">
        <v>0</v>
      </c>
      <c r="S18" s="32">
        <v>19744</v>
      </c>
      <c r="T18" s="32">
        <v>8031</v>
      </c>
      <c r="U18" s="32">
        <v>11713</v>
      </c>
    </row>
    <row r="19" spans="1:21" s="68" customFormat="1" ht="12" customHeight="1">
      <c r="A19" s="32" t="s">
        <v>398</v>
      </c>
      <c r="B19" s="32">
        <v>5</v>
      </c>
      <c r="C19" s="32">
        <v>11</v>
      </c>
      <c r="D19" s="32">
        <v>16</v>
      </c>
      <c r="E19" s="32">
        <v>6</v>
      </c>
      <c r="F19" s="32">
        <v>8</v>
      </c>
      <c r="G19" s="32">
        <v>0</v>
      </c>
      <c r="H19" s="32">
        <v>0</v>
      </c>
      <c r="I19" s="32">
        <v>0</v>
      </c>
      <c r="J19" s="32">
        <v>2</v>
      </c>
      <c r="K19" s="32">
        <v>0</v>
      </c>
      <c r="L19" s="32">
        <v>42</v>
      </c>
      <c r="M19" s="32">
        <v>37</v>
      </c>
      <c r="N19" s="32">
        <v>3</v>
      </c>
      <c r="O19" s="32">
        <v>14</v>
      </c>
      <c r="P19" s="32">
        <v>0</v>
      </c>
      <c r="Q19" s="32">
        <v>18</v>
      </c>
      <c r="R19" s="32">
        <v>2</v>
      </c>
      <c r="S19" s="32">
        <v>65263</v>
      </c>
      <c r="T19" s="32">
        <v>25230</v>
      </c>
      <c r="U19" s="32">
        <v>40033</v>
      </c>
    </row>
    <row r="20" spans="1:21" s="68" customFormat="1" ht="12" customHeight="1">
      <c r="A20" s="32" t="s">
        <v>399</v>
      </c>
      <c r="B20" s="32">
        <v>6</v>
      </c>
      <c r="C20" s="32">
        <v>4</v>
      </c>
      <c r="D20" s="32">
        <v>10</v>
      </c>
      <c r="E20" s="32">
        <v>7</v>
      </c>
      <c r="F20" s="32">
        <v>3</v>
      </c>
      <c r="G20" s="32">
        <v>0</v>
      </c>
      <c r="H20" s="32">
        <v>0</v>
      </c>
      <c r="I20" s="32">
        <v>0</v>
      </c>
      <c r="J20" s="32">
        <v>0</v>
      </c>
      <c r="K20" s="32">
        <v>0</v>
      </c>
      <c r="L20" s="32">
        <v>36</v>
      </c>
      <c r="M20" s="32">
        <v>4</v>
      </c>
      <c r="N20" s="32">
        <v>1</v>
      </c>
      <c r="O20" s="32">
        <v>3</v>
      </c>
      <c r="P20" s="32">
        <v>0</v>
      </c>
      <c r="Q20" s="32">
        <v>0</v>
      </c>
      <c r="R20" s="32">
        <v>0</v>
      </c>
      <c r="S20" s="32">
        <v>9790</v>
      </c>
      <c r="T20" s="32">
        <v>4118</v>
      </c>
      <c r="U20" s="32">
        <v>5672</v>
      </c>
    </row>
    <row r="21" spans="1:21" s="68" customFormat="1" ht="12" customHeight="1">
      <c r="A21" s="32" t="s">
        <v>400</v>
      </c>
      <c r="B21" s="32">
        <v>4</v>
      </c>
      <c r="C21" s="32">
        <v>7</v>
      </c>
      <c r="D21" s="32">
        <v>11</v>
      </c>
      <c r="E21" s="32">
        <v>7</v>
      </c>
      <c r="F21" s="32">
        <v>4</v>
      </c>
      <c r="G21" s="32">
        <v>0</v>
      </c>
      <c r="H21" s="32">
        <v>0</v>
      </c>
      <c r="I21" s="32">
        <v>0</v>
      </c>
      <c r="J21" s="32">
        <v>0</v>
      </c>
      <c r="K21" s="32">
        <v>0</v>
      </c>
      <c r="L21" s="32">
        <v>0</v>
      </c>
      <c r="M21" s="32">
        <v>10</v>
      </c>
      <c r="N21" s="32">
        <v>0</v>
      </c>
      <c r="O21" s="32">
        <v>1</v>
      </c>
      <c r="P21" s="32">
        <v>0</v>
      </c>
      <c r="Q21" s="32">
        <v>9</v>
      </c>
      <c r="R21" s="32">
        <v>0</v>
      </c>
      <c r="S21" s="32">
        <v>7110</v>
      </c>
      <c r="T21" s="32">
        <v>0</v>
      </c>
      <c r="U21" s="32">
        <v>7110</v>
      </c>
    </row>
    <row r="22" spans="1:21" s="68" customFormat="1" ht="12" customHeight="1">
      <c r="A22" s="32" t="s">
        <v>401</v>
      </c>
      <c r="B22" s="32">
        <v>2</v>
      </c>
      <c r="C22" s="32">
        <v>5</v>
      </c>
      <c r="D22" s="32">
        <v>7</v>
      </c>
      <c r="E22" s="32">
        <v>6</v>
      </c>
      <c r="F22" s="32">
        <v>1</v>
      </c>
      <c r="G22" s="32">
        <v>0</v>
      </c>
      <c r="H22" s="32">
        <v>0</v>
      </c>
      <c r="I22" s="32">
        <v>0</v>
      </c>
      <c r="J22" s="32">
        <v>0</v>
      </c>
      <c r="K22" s="32">
        <v>0</v>
      </c>
      <c r="L22" s="32">
        <v>24</v>
      </c>
      <c r="M22" s="32">
        <v>8</v>
      </c>
      <c r="N22" s="32">
        <v>1</v>
      </c>
      <c r="O22" s="32">
        <v>1</v>
      </c>
      <c r="P22" s="32">
        <v>0</v>
      </c>
      <c r="Q22" s="32">
        <v>6</v>
      </c>
      <c r="R22" s="32">
        <v>0</v>
      </c>
      <c r="S22" s="32">
        <v>6369</v>
      </c>
      <c r="T22" s="32">
        <v>3219</v>
      </c>
      <c r="U22" s="32">
        <v>3150</v>
      </c>
    </row>
    <row r="23" spans="1:21" s="68" customFormat="1" ht="12" customHeight="1">
      <c r="A23" s="32" t="s">
        <v>402</v>
      </c>
      <c r="B23" s="32">
        <v>1</v>
      </c>
      <c r="C23" s="32">
        <v>0</v>
      </c>
      <c r="D23" s="32">
        <v>1</v>
      </c>
      <c r="E23" s="32">
        <v>0</v>
      </c>
      <c r="F23" s="32">
        <v>0</v>
      </c>
      <c r="G23" s="32">
        <v>0</v>
      </c>
      <c r="H23" s="32">
        <v>0</v>
      </c>
      <c r="I23" s="32">
        <v>0</v>
      </c>
      <c r="J23" s="32">
        <v>1</v>
      </c>
      <c r="K23" s="32">
        <v>0</v>
      </c>
      <c r="L23" s="32">
        <v>39</v>
      </c>
      <c r="M23" s="32">
        <v>5</v>
      </c>
      <c r="N23" s="32">
        <v>0</v>
      </c>
      <c r="O23" s="32">
        <v>5</v>
      </c>
      <c r="P23" s="32">
        <v>0</v>
      </c>
      <c r="Q23" s="32">
        <v>0</v>
      </c>
      <c r="R23" s="32">
        <v>0</v>
      </c>
      <c r="S23" s="32">
        <v>6458</v>
      </c>
      <c r="T23" s="32">
        <v>1645</v>
      </c>
      <c r="U23" s="32">
        <v>4813</v>
      </c>
    </row>
    <row r="24" spans="1:21" s="68" customFormat="1" ht="12" customHeight="1">
      <c r="A24" s="32" t="s">
        <v>403</v>
      </c>
      <c r="B24" s="32">
        <v>0</v>
      </c>
      <c r="C24" s="32">
        <v>5</v>
      </c>
      <c r="D24" s="32">
        <v>5</v>
      </c>
      <c r="E24" s="32">
        <v>5</v>
      </c>
      <c r="F24" s="32">
        <v>0</v>
      </c>
      <c r="G24" s="32">
        <v>0</v>
      </c>
      <c r="H24" s="32">
        <v>0</v>
      </c>
      <c r="I24" s="32">
        <v>0</v>
      </c>
      <c r="J24" s="32">
        <v>0</v>
      </c>
      <c r="K24" s="32">
        <v>0</v>
      </c>
      <c r="L24" s="32">
        <v>15</v>
      </c>
      <c r="M24" s="32">
        <v>3</v>
      </c>
      <c r="N24" s="32">
        <v>0</v>
      </c>
      <c r="O24" s="32">
        <v>0</v>
      </c>
      <c r="P24" s="32">
        <v>0</v>
      </c>
      <c r="Q24" s="32">
        <v>3</v>
      </c>
      <c r="R24" s="32">
        <v>0</v>
      </c>
      <c r="S24" s="32">
        <v>2132</v>
      </c>
      <c r="T24" s="32">
        <v>313</v>
      </c>
      <c r="U24" s="32">
        <v>1819</v>
      </c>
    </row>
    <row r="25" spans="1:21" s="68" customFormat="1" ht="12" customHeight="1">
      <c r="A25" s="32" t="s">
        <v>404</v>
      </c>
      <c r="B25" s="32">
        <v>5</v>
      </c>
      <c r="C25" s="32">
        <v>0</v>
      </c>
      <c r="D25" s="32">
        <v>5</v>
      </c>
      <c r="E25" s="32">
        <v>1</v>
      </c>
      <c r="F25" s="32">
        <v>4</v>
      </c>
      <c r="G25" s="32">
        <v>0</v>
      </c>
      <c r="H25" s="32">
        <v>0</v>
      </c>
      <c r="I25" s="32">
        <v>0</v>
      </c>
      <c r="J25" s="32">
        <v>0</v>
      </c>
      <c r="K25" s="32">
        <v>0</v>
      </c>
      <c r="L25" s="32">
        <v>0</v>
      </c>
      <c r="M25" s="32">
        <v>7</v>
      </c>
      <c r="N25" s="32">
        <v>0</v>
      </c>
      <c r="O25" s="32">
        <v>3</v>
      </c>
      <c r="P25" s="32">
        <v>1</v>
      </c>
      <c r="Q25" s="32">
        <v>3</v>
      </c>
      <c r="R25" s="32">
        <v>0</v>
      </c>
      <c r="S25" s="32">
        <v>1849</v>
      </c>
      <c r="T25" s="32">
        <v>755</v>
      </c>
      <c r="U25" s="32">
        <v>1094</v>
      </c>
    </row>
    <row r="26" spans="1:21" s="68" customFormat="1" ht="12" customHeight="1">
      <c r="A26" s="32" t="s">
        <v>405</v>
      </c>
      <c r="B26" s="32">
        <v>6</v>
      </c>
      <c r="C26" s="32">
        <v>4</v>
      </c>
      <c r="D26" s="32">
        <v>10</v>
      </c>
      <c r="E26" s="32">
        <v>8</v>
      </c>
      <c r="F26" s="32">
        <v>2</v>
      </c>
      <c r="G26" s="32">
        <v>0</v>
      </c>
      <c r="H26" s="32">
        <v>0</v>
      </c>
      <c r="I26" s="32">
        <v>0</v>
      </c>
      <c r="J26" s="32">
        <v>0</v>
      </c>
      <c r="K26" s="32">
        <v>0</v>
      </c>
      <c r="L26" s="32">
        <v>17</v>
      </c>
      <c r="M26" s="32">
        <v>8</v>
      </c>
      <c r="N26" s="32">
        <v>0</v>
      </c>
      <c r="O26" s="32">
        <v>2</v>
      </c>
      <c r="P26" s="32">
        <v>0</v>
      </c>
      <c r="Q26" s="32">
        <v>6</v>
      </c>
      <c r="R26" s="32">
        <v>0</v>
      </c>
      <c r="S26" s="32">
        <v>3237</v>
      </c>
      <c r="T26" s="32">
        <v>1360</v>
      </c>
      <c r="U26" s="32">
        <v>1877</v>
      </c>
    </row>
    <row r="27" spans="1:21" s="68" customFormat="1" ht="12" customHeight="1">
      <c r="A27" s="32" t="s">
        <v>406</v>
      </c>
      <c r="B27" s="32">
        <v>1</v>
      </c>
      <c r="C27" s="32">
        <v>0</v>
      </c>
      <c r="D27" s="32">
        <v>1</v>
      </c>
      <c r="E27" s="32">
        <v>1</v>
      </c>
      <c r="F27" s="32">
        <v>0</v>
      </c>
      <c r="G27" s="32">
        <v>0</v>
      </c>
      <c r="H27" s="32">
        <v>0</v>
      </c>
      <c r="I27" s="32">
        <v>0</v>
      </c>
      <c r="J27" s="32">
        <v>0</v>
      </c>
      <c r="K27" s="32">
        <v>0</v>
      </c>
      <c r="L27" s="32">
        <v>22</v>
      </c>
      <c r="M27" s="32">
        <v>10</v>
      </c>
      <c r="N27" s="32">
        <v>0</v>
      </c>
      <c r="O27" s="32">
        <v>7</v>
      </c>
      <c r="P27" s="32">
        <v>0</v>
      </c>
      <c r="Q27" s="32">
        <v>3</v>
      </c>
      <c r="R27" s="32">
        <v>0</v>
      </c>
      <c r="S27" s="32">
        <v>7193</v>
      </c>
      <c r="T27" s="32">
        <v>2190</v>
      </c>
      <c r="U27" s="32">
        <v>5003</v>
      </c>
    </row>
    <row r="28" spans="1:21" s="68" customFormat="1" ht="12" customHeight="1">
      <c r="A28" s="29" t="s">
        <v>76</v>
      </c>
      <c r="B28" s="70">
        <v>0</v>
      </c>
      <c r="C28" s="70">
        <v>2</v>
      </c>
      <c r="D28" s="70">
        <v>2</v>
      </c>
      <c r="E28" s="70">
        <v>2</v>
      </c>
      <c r="F28" s="70">
        <v>0</v>
      </c>
      <c r="G28" s="70">
        <v>0</v>
      </c>
      <c r="H28" s="70">
        <v>0</v>
      </c>
      <c r="I28" s="70">
        <v>0</v>
      </c>
      <c r="J28" s="70">
        <v>0</v>
      </c>
      <c r="K28" s="70">
        <v>0</v>
      </c>
      <c r="L28" s="70">
        <v>3</v>
      </c>
      <c r="M28" s="70">
        <v>4</v>
      </c>
      <c r="N28" s="70">
        <v>0</v>
      </c>
      <c r="O28" s="70">
        <v>2</v>
      </c>
      <c r="P28" s="70">
        <v>0</v>
      </c>
      <c r="Q28" s="70">
        <v>0</v>
      </c>
      <c r="R28" s="70">
        <v>2</v>
      </c>
      <c r="S28" s="70">
        <v>4623</v>
      </c>
      <c r="T28" s="70">
        <v>1420</v>
      </c>
      <c r="U28" s="70">
        <v>3203</v>
      </c>
    </row>
    <row r="29" spans="1:21" s="40" customFormat="1" ht="11.25">
      <c r="A29" s="32" t="s">
        <v>77</v>
      </c>
      <c r="B29" s="32">
        <v>0</v>
      </c>
      <c r="C29" s="32">
        <v>1</v>
      </c>
      <c r="D29" s="32">
        <v>1</v>
      </c>
      <c r="E29" s="32">
        <v>1</v>
      </c>
      <c r="F29" s="32">
        <v>0</v>
      </c>
      <c r="G29" s="32">
        <v>0</v>
      </c>
      <c r="H29" s="32">
        <v>0</v>
      </c>
      <c r="I29" s="32">
        <v>0</v>
      </c>
      <c r="J29" s="32">
        <v>0</v>
      </c>
      <c r="K29" s="32">
        <v>0</v>
      </c>
      <c r="L29" s="32">
        <v>3</v>
      </c>
      <c r="M29" s="32">
        <v>4</v>
      </c>
      <c r="N29" s="32">
        <v>0</v>
      </c>
      <c r="O29" s="32">
        <v>2</v>
      </c>
      <c r="P29" s="32">
        <v>0</v>
      </c>
      <c r="Q29" s="32">
        <v>0</v>
      </c>
      <c r="R29" s="32">
        <v>2</v>
      </c>
      <c r="S29" s="32">
        <v>4623</v>
      </c>
      <c r="T29" s="32">
        <v>1420</v>
      </c>
      <c r="U29" s="32">
        <v>3203</v>
      </c>
    </row>
    <row r="30" spans="1:21" s="40" customFormat="1" ht="11.25">
      <c r="A30" s="32" t="s">
        <v>407</v>
      </c>
      <c r="B30" s="32">
        <v>0</v>
      </c>
      <c r="C30" s="32">
        <v>1</v>
      </c>
      <c r="D30" s="32">
        <v>1</v>
      </c>
      <c r="E30" s="32">
        <v>1</v>
      </c>
      <c r="F30" s="32">
        <v>0</v>
      </c>
      <c r="G30" s="32">
        <v>0</v>
      </c>
      <c r="H30" s="32">
        <v>0</v>
      </c>
      <c r="I30" s="32">
        <v>0</v>
      </c>
      <c r="J30" s="32">
        <v>0</v>
      </c>
      <c r="K30" s="32">
        <v>0</v>
      </c>
      <c r="L30" s="32">
        <v>0</v>
      </c>
      <c r="M30" s="32">
        <v>0</v>
      </c>
      <c r="N30" s="32">
        <v>0</v>
      </c>
      <c r="O30" s="32">
        <v>0</v>
      </c>
      <c r="P30" s="32">
        <v>0</v>
      </c>
      <c r="Q30" s="32">
        <v>0</v>
      </c>
      <c r="R30" s="32">
        <v>0</v>
      </c>
      <c r="S30" s="32">
        <v>0</v>
      </c>
      <c r="T30" s="32">
        <v>0</v>
      </c>
      <c r="U30" s="32">
        <v>0</v>
      </c>
    </row>
    <row r="31" spans="1:21" s="40" customFormat="1" ht="10.5">
      <c r="A31" s="29" t="s">
        <v>449</v>
      </c>
      <c r="B31" s="29">
        <v>2</v>
      </c>
      <c r="C31" s="29">
        <v>4</v>
      </c>
      <c r="D31" s="29">
        <v>6</v>
      </c>
      <c r="E31" s="29">
        <v>5</v>
      </c>
      <c r="F31" s="29">
        <v>1</v>
      </c>
      <c r="G31" s="29">
        <v>0</v>
      </c>
      <c r="H31" s="29">
        <v>0</v>
      </c>
      <c r="I31" s="29">
        <v>0</v>
      </c>
      <c r="J31" s="29">
        <v>0</v>
      </c>
      <c r="K31" s="29">
        <v>0</v>
      </c>
      <c r="L31" s="29">
        <v>0</v>
      </c>
      <c r="M31" s="29">
        <v>5</v>
      </c>
      <c r="N31" s="29">
        <v>2</v>
      </c>
      <c r="O31" s="29">
        <v>2</v>
      </c>
      <c r="P31" s="29">
        <v>1</v>
      </c>
      <c r="Q31" s="29">
        <v>0</v>
      </c>
      <c r="R31" s="29">
        <v>0</v>
      </c>
      <c r="S31" s="29">
        <v>63291</v>
      </c>
      <c r="T31" s="29">
        <v>0</v>
      </c>
      <c r="U31" s="29">
        <v>63291</v>
      </c>
    </row>
    <row r="32" spans="1:21" s="68" customFormat="1" ht="12" customHeight="1">
      <c r="A32" s="32" t="s">
        <v>450</v>
      </c>
      <c r="B32" s="32">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row>
    <row r="33" spans="1:21" s="68" customFormat="1" ht="12" customHeight="1">
      <c r="A33" s="32" t="s">
        <v>451</v>
      </c>
      <c r="B33" s="32">
        <v>1</v>
      </c>
      <c r="C33" s="32">
        <v>0</v>
      </c>
      <c r="D33" s="32">
        <v>1</v>
      </c>
      <c r="E33" s="32">
        <v>0</v>
      </c>
      <c r="F33" s="32">
        <v>1</v>
      </c>
      <c r="G33" s="32">
        <v>0</v>
      </c>
      <c r="H33" s="32">
        <v>0</v>
      </c>
      <c r="I33" s="32">
        <v>0</v>
      </c>
      <c r="J33" s="32">
        <v>0</v>
      </c>
      <c r="K33" s="32">
        <v>0</v>
      </c>
      <c r="L33" s="32">
        <v>0</v>
      </c>
      <c r="M33" s="32">
        <v>1</v>
      </c>
      <c r="N33" s="32">
        <v>0</v>
      </c>
      <c r="O33" s="32">
        <v>1</v>
      </c>
      <c r="P33" s="32">
        <v>0</v>
      </c>
      <c r="Q33" s="32">
        <v>0</v>
      </c>
      <c r="R33" s="32">
        <v>0</v>
      </c>
      <c r="S33" s="32">
        <v>121</v>
      </c>
      <c r="T33" s="32">
        <v>0</v>
      </c>
      <c r="U33" s="32">
        <v>121</v>
      </c>
    </row>
    <row r="34" spans="1:21" s="68" customFormat="1" ht="12" customHeight="1">
      <c r="A34" s="32" t="s">
        <v>452</v>
      </c>
      <c r="B34" s="32">
        <v>1</v>
      </c>
      <c r="C34" s="32">
        <v>4</v>
      </c>
      <c r="D34" s="32">
        <v>5</v>
      </c>
      <c r="E34" s="32">
        <v>5</v>
      </c>
      <c r="F34" s="32">
        <v>0</v>
      </c>
      <c r="G34" s="32">
        <v>0</v>
      </c>
      <c r="H34" s="32">
        <v>0</v>
      </c>
      <c r="I34" s="32">
        <v>0</v>
      </c>
      <c r="J34" s="32">
        <v>0</v>
      </c>
      <c r="K34" s="32">
        <v>0</v>
      </c>
      <c r="L34" s="32">
        <v>0</v>
      </c>
      <c r="M34" s="32">
        <v>4</v>
      </c>
      <c r="N34" s="32">
        <v>2</v>
      </c>
      <c r="O34" s="32">
        <v>1</v>
      </c>
      <c r="P34" s="32">
        <v>1</v>
      </c>
      <c r="Q34" s="32">
        <v>0</v>
      </c>
      <c r="R34" s="32">
        <v>0</v>
      </c>
      <c r="S34" s="32">
        <v>63170</v>
      </c>
      <c r="T34" s="32">
        <v>0</v>
      </c>
      <c r="U34" s="32">
        <v>63170</v>
      </c>
    </row>
    <row r="35" spans="1:21" s="68" customFormat="1" ht="11.25">
      <c r="A35" s="32" t="s">
        <v>453</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row>
    <row r="36" spans="1:21" s="69" customFormat="1" ht="23.25" customHeight="1">
      <c r="A36" s="71" t="s">
        <v>454</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row>
    <row r="37" spans="1:21" s="69" customFormat="1" ht="24.75" customHeight="1">
      <c r="A37" s="71" t="s">
        <v>455</v>
      </c>
      <c r="B37" s="12">
        <v>0</v>
      </c>
      <c r="C37" s="12">
        <v>0</v>
      </c>
      <c r="D37" s="12">
        <v>0</v>
      </c>
      <c r="E37" s="12">
        <v>0</v>
      </c>
      <c r="F37" s="12">
        <v>0</v>
      </c>
      <c r="G37" s="12">
        <v>0</v>
      </c>
      <c r="H37" s="12">
        <v>0</v>
      </c>
      <c r="I37" s="12">
        <v>0</v>
      </c>
      <c r="J37" s="12">
        <v>0</v>
      </c>
      <c r="K37" s="12">
        <v>0</v>
      </c>
      <c r="L37" s="12">
        <v>0</v>
      </c>
      <c r="M37" s="12">
        <v>1</v>
      </c>
      <c r="N37" s="12">
        <v>0</v>
      </c>
      <c r="O37" s="12">
        <v>1</v>
      </c>
      <c r="P37" s="12">
        <v>0</v>
      </c>
      <c r="Q37" s="12">
        <v>0</v>
      </c>
      <c r="R37" s="12">
        <v>0</v>
      </c>
      <c r="S37" s="12">
        <v>2900</v>
      </c>
      <c r="T37" s="12">
        <v>0</v>
      </c>
      <c r="U37" s="12">
        <v>2900</v>
      </c>
    </row>
    <row r="38" spans="1:21" s="69" customFormat="1" ht="24.75" customHeight="1">
      <c r="A38" s="71" t="s">
        <v>456</v>
      </c>
      <c r="B38" s="12">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row>
    <row r="39" spans="1:21" s="69" customFormat="1" ht="24" customHeight="1">
      <c r="A39" s="71" t="s">
        <v>457</v>
      </c>
      <c r="B39" s="12">
        <v>0</v>
      </c>
      <c r="C39" s="12">
        <v>3</v>
      </c>
      <c r="D39" s="12">
        <v>3</v>
      </c>
      <c r="E39" s="12">
        <v>3</v>
      </c>
      <c r="F39" s="12">
        <v>0</v>
      </c>
      <c r="G39" s="12">
        <v>0</v>
      </c>
      <c r="H39" s="12">
        <v>0</v>
      </c>
      <c r="I39" s="12">
        <v>0</v>
      </c>
      <c r="J39" s="12">
        <v>0</v>
      </c>
      <c r="K39" s="12">
        <v>0</v>
      </c>
      <c r="L39" s="12">
        <v>0</v>
      </c>
      <c r="M39" s="12">
        <v>0</v>
      </c>
      <c r="N39" s="12">
        <v>0</v>
      </c>
      <c r="O39" s="12">
        <v>0</v>
      </c>
      <c r="P39" s="12">
        <v>0</v>
      </c>
      <c r="Q39" s="12">
        <v>0</v>
      </c>
      <c r="R39" s="12">
        <v>0</v>
      </c>
      <c r="S39" s="12">
        <v>51627</v>
      </c>
      <c r="T39" s="12">
        <v>4200</v>
      </c>
      <c r="U39" s="12">
        <v>47427</v>
      </c>
    </row>
    <row r="40" spans="1:21" s="69" customFormat="1" ht="26.25" customHeight="1">
      <c r="A40" s="71" t="s">
        <v>458</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row>
    <row r="41" spans="1:21" ht="12.75" customHeight="1">
      <c r="A41" s="143" t="s">
        <v>459</v>
      </c>
      <c r="B41" s="143"/>
      <c r="C41" s="143"/>
      <c r="D41" s="143"/>
      <c r="E41" s="143"/>
      <c r="F41" s="143"/>
      <c r="G41" s="143"/>
      <c r="H41" s="143"/>
      <c r="I41" s="143"/>
      <c r="J41" s="143"/>
      <c r="K41" s="143"/>
      <c r="L41" s="143"/>
      <c r="M41" s="143"/>
      <c r="N41" s="143"/>
      <c r="O41" s="143"/>
      <c r="P41" s="143"/>
      <c r="Q41" s="143"/>
      <c r="R41" s="143"/>
      <c r="S41" s="143"/>
      <c r="T41" s="143"/>
      <c r="U41" s="143"/>
    </row>
    <row r="42" spans="1:22" ht="10.5" customHeight="1">
      <c r="A42" s="39" t="s">
        <v>460</v>
      </c>
      <c r="B42" s="38"/>
      <c r="C42" s="38"/>
      <c r="D42" s="38"/>
      <c r="E42" s="38"/>
      <c r="F42" s="38"/>
      <c r="G42" s="38"/>
      <c r="H42" s="38"/>
      <c r="I42" s="38"/>
      <c r="J42" s="38"/>
      <c r="K42" s="38"/>
      <c r="L42" s="38"/>
      <c r="M42" s="38"/>
      <c r="N42" s="38"/>
      <c r="O42" s="38"/>
      <c r="P42" s="38"/>
      <c r="Q42" s="38"/>
      <c r="R42" s="38"/>
      <c r="S42" s="38"/>
      <c r="T42" s="38"/>
      <c r="U42" s="38"/>
      <c r="V42" s="38"/>
    </row>
    <row r="43" spans="1:21" ht="12" hidden="1">
      <c r="A43" s="9" t="s">
        <v>461</v>
      </c>
      <c r="B43" s="66">
        <f aca="true" t="shared" si="0" ref="B43:U43">B6-SUM(B7:B12)-B28-B31-SUM(B36:B40)</f>
        <v>0</v>
      </c>
      <c r="C43" s="66">
        <f t="shared" si="0"/>
        <v>0</v>
      </c>
      <c r="D43" s="66">
        <f t="shared" si="0"/>
        <v>0</v>
      </c>
      <c r="E43" s="66">
        <f t="shared" si="0"/>
        <v>0</v>
      </c>
      <c r="F43" s="66">
        <f t="shared" si="0"/>
        <v>0</v>
      </c>
      <c r="G43" s="66">
        <f t="shared" si="0"/>
        <v>0</v>
      </c>
      <c r="H43" s="66">
        <f t="shared" si="0"/>
        <v>0</v>
      </c>
      <c r="I43" s="66">
        <f t="shared" si="0"/>
        <v>0</v>
      </c>
      <c r="J43" s="66">
        <f t="shared" si="0"/>
        <v>0</v>
      </c>
      <c r="K43" s="66">
        <f t="shared" si="0"/>
        <v>0</v>
      </c>
      <c r="L43" s="66">
        <f t="shared" si="0"/>
        <v>0</v>
      </c>
      <c r="M43" s="66">
        <f t="shared" si="0"/>
        <v>0</v>
      </c>
      <c r="N43" s="66">
        <f t="shared" si="0"/>
        <v>0</v>
      </c>
      <c r="O43" s="66">
        <f t="shared" si="0"/>
        <v>0</v>
      </c>
      <c r="P43" s="66">
        <f t="shared" si="0"/>
        <v>0</v>
      </c>
      <c r="Q43" s="66">
        <f t="shared" si="0"/>
        <v>0</v>
      </c>
      <c r="R43" s="66">
        <f t="shared" si="0"/>
        <v>0</v>
      </c>
      <c r="S43" s="66">
        <f t="shared" si="0"/>
        <v>0</v>
      </c>
      <c r="T43" s="66">
        <f t="shared" si="0"/>
        <v>0</v>
      </c>
      <c r="U43" s="66">
        <f t="shared" si="0"/>
        <v>0</v>
      </c>
    </row>
    <row r="44" spans="1:21" ht="12" hidden="1">
      <c r="A44" s="10" t="s">
        <v>18</v>
      </c>
      <c r="B44" s="66">
        <f aca="true" t="shared" si="1" ref="B44:U44">B12-SUM(B13:B27)</f>
        <v>0</v>
      </c>
      <c r="C44" s="66">
        <f t="shared" si="1"/>
        <v>0</v>
      </c>
      <c r="D44" s="66">
        <f t="shared" si="1"/>
        <v>0</v>
      </c>
      <c r="E44" s="66">
        <f t="shared" si="1"/>
        <v>0</v>
      </c>
      <c r="F44" s="66">
        <f t="shared" si="1"/>
        <v>0</v>
      </c>
      <c r="G44" s="66">
        <f t="shared" si="1"/>
        <v>0</v>
      </c>
      <c r="H44" s="66">
        <f t="shared" si="1"/>
        <v>0</v>
      </c>
      <c r="I44" s="66">
        <f t="shared" si="1"/>
        <v>0</v>
      </c>
      <c r="J44" s="66">
        <f t="shared" si="1"/>
        <v>0</v>
      </c>
      <c r="K44" s="66">
        <f t="shared" si="1"/>
        <v>0</v>
      </c>
      <c r="L44" s="66">
        <f t="shared" si="1"/>
        <v>0</v>
      </c>
      <c r="M44" s="66">
        <f t="shared" si="1"/>
        <v>0</v>
      </c>
      <c r="N44" s="66">
        <f t="shared" si="1"/>
        <v>0</v>
      </c>
      <c r="O44" s="66">
        <f t="shared" si="1"/>
        <v>0</v>
      </c>
      <c r="P44" s="66">
        <f t="shared" si="1"/>
        <v>0</v>
      </c>
      <c r="Q44" s="66">
        <f t="shared" si="1"/>
        <v>0</v>
      </c>
      <c r="R44" s="66">
        <f t="shared" si="1"/>
        <v>0</v>
      </c>
      <c r="S44" s="66">
        <f t="shared" si="1"/>
        <v>0</v>
      </c>
      <c r="T44" s="66">
        <f t="shared" si="1"/>
        <v>0</v>
      </c>
      <c r="U44" s="66">
        <f t="shared" si="1"/>
        <v>0</v>
      </c>
    </row>
    <row r="45" spans="1:21" ht="12" hidden="1">
      <c r="A45" s="10" t="s">
        <v>19</v>
      </c>
      <c r="B45" s="66">
        <f aca="true" t="shared" si="2" ref="B45:U45">B28-B29-B30</f>
        <v>0</v>
      </c>
      <c r="C45" s="66">
        <f t="shared" si="2"/>
        <v>0</v>
      </c>
      <c r="D45" s="66">
        <f t="shared" si="2"/>
        <v>0</v>
      </c>
      <c r="E45" s="66">
        <f t="shared" si="2"/>
        <v>0</v>
      </c>
      <c r="F45" s="66">
        <f t="shared" si="2"/>
        <v>0</v>
      </c>
      <c r="G45" s="66">
        <f t="shared" si="2"/>
        <v>0</v>
      </c>
      <c r="H45" s="66">
        <f t="shared" si="2"/>
        <v>0</v>
      </c>
      <c r="I45" s="66">
        <f t="shared" si="2"/>
        <v>0</v>
      </c>
      <c r="J45" s="66">
        <f t="shared" si="2"/>
        <v>0</v>
      </c>
      <c r="K45" s="66">
        <f t="shared" si="2"/>
        <v>0</v>
      </c>
      <c r="L45" s="66">
        <f t="shared" si="2"/>
        <v>0</v>
      </c>
      <c r="M45" s="66">
        <f t="shared" si="2"/>
        <v>0</v>
      </c>
      <c r="N45" s="66">
        <f t="shared" si="2"/>
        <v>0</v>
      </c>
      <c r="O45" s="66">
        <f t="shared" si="2"/>
        <v>0</v>
      </c>
      <c r="P45" s="66">
        <f t="shared" si="2"/>
        <v>0</v>
      </c>
      <c r="Q45" s="66">
        <f t="shared" si="2"/>
        <v>0</v>
      </c>
      <c r="R45" s="66">
        <f t="shared" si="2"/>
        <v>0</v>
      </c>
      <c r="S45" s="66">
        <f t="shared" si="2"/>
        <v>0</v>
      </c>
      <c r="T45" s="66">
        <f t="shared" si="2"/>
        <v>0</v>
      </c>
      <c r="U45" s="66">
        <f t="shared" si="2"/>
        <v>0</v>
      </c>
    </row>
    <row r="46" spans="1:21" ht="12" hidden="1">
      <c r="A46" s="72" t="s">
        <v>463</v>
      </c>
      <c r="B46" s="67">
        <f>'年月Monthly (2020以前)'!B170-'2012'!B6</f>
        <v>0</v>
      </c>
      <c r="C46" s="67">
        <f>'年月Monthly (2020以前)'!C170-'2012'!C6</f>
        <v>0</v>
      </c>
      <c r="D46" s="67">
        <f>'年月Monthly (2020以前)'!D170-'2012'!D6</f>
        <v>0</v>
      </c>
      <c r="E46" s="67">
        <f>'年月Monthly (2020以前)'!F170-'2012'!E6</f>
        <v>0</v>
      </c>
      <c r="F46" s="67">
        <f>'年月Monthly (2020以前)'!G170-'2012'!F6</f>
        <v>0</v>
      </c>
      <c r="G46" s="67">
        <f>'年月Monthly (2020以前)'!H170-'2012'!G6</f>
        <v>0</v>
      </c>
      <c r="H46" s="67">
        <f>'年月Monthly (2020以前)'!I170-'2012'!H6</f>
        <v>0</v>
      </c>
      <c r="I46" s="67">
        <f>'年月Monthly (2020以前)'!J170-'2012'!I6</f>
        <v>0</v>
      </c>
      <c r="J46" s="67">
        <f>'年月Monthly (2020以前)'!K170-'2012'!J6</f>
        <v>0</v>
      </c>
      <c r="K46" s="67">
        <f>'年月Monthly (2020以前)'!L170-'2012'!K6</f>
        <v>0</v>
      </c>
      <c r="L46" s="67">
        <f>'年月Monthly (2020以前)'!M170-'2012'!L6</f>
        <v>0</v>
      </c>
      <c r="M46" s="67">
        <f>'年月Monthly (2020以前)'!N170-'2012'!M6</f>
        <v>0</v>
      </c>
      <c r="N46" s="67">
        <f>'年月Monthly (2020以前)'!O170-'2012'!N6</f>
        <v>0</v>
      </c>
      <c r="O46" s="67">
        <f>'年月Monthly (2020以前)'!P170-'2012'!O6</f>
        <v>0</v>
      </c>
      <c r="P46" s="67">
        <f>'年月Monthly (2020以前)'!Q170-'2012'!P6</f>
        <v>0</v>
      </c>
      <c r="Q46" s="67">
        <f>'年月Monthly (2020以前)'!R170-'2012'!Q6</f>
        <v>0</v>
      </c>
      <c r="R46" s="67">
        <f>'年月Monthly (2020以前)'!S170-'2012'!R6</f>
        <v>0</v>
      </c>
      <c r="S46" s="67">
        <f>'年月Monthly (2020以前)'!T170-'2012'!S6</f>
        <v>0</v>
      </c>
      <c r="T46" s="67">
        <f>'年月Monthly (2020以前)'!U170-'2012'!T6</f>
        <v>0</v>
      </c>
      <c r="U46" s="67">
        <f>'年月Monthly (2020以前)'!V170-'2012'!U6</f>
        <v>0</v>
      </c>
    </row>
    <row r="47" spans="2:21" ht="12">
      <c r="B47" s="21"/>
      <c r="C47" s="21"/>
      <c r="D47" s="21"/>
      <c r="E47" s="21"/>
      <c r="F47" s="21"/>
      <c r="G47" s="21"/>
      <c r="H47" s="21"/>
      <c r="I47" s="21"/>
      <c r="J47" s="21"/>
      <c r="K47" s="21"/>
      <c r="L47" s="21"/>
      <c r="M47" s="21"/>
      <c r="N47" s="21"/>
      <c r="O47" s="21"/>
      <c r="P47" s="21"/>
      <c r="Q47" s="21"/>
      <c r="R47" s="21"/>
      <c r="S47" s="21"/>
      <c r="T47" s="21"/>
      <c r="U47" s="21"/>
    </row>
    <row r="48" spans="2:21" ht="12">
      <c r="B48" s="21"/>
      <c r="C48" s="21"/>
      <c r="D48" s="21"/>
      <c r="E48" s="21"/>
      <c r="F48" s="21"/>
      <c r="G48" s="21"/>
      <c r="H48" s="21"/>
      <c r="I48" s="21"/>
      <c r="J48" s="21"/>
      <c r="K48" s="21"/>
      <c r="L48" s="21"/>
      <c r="M48" s="21"/>
      <c r="N48" s="21"/>
      <c r="O48" s="21"/>
      <c r="P48" s="21"/>
      <c r="Q48" s="21"/>
      <c r="R48" s="21"/>
      <c r="S48" s="21"/>
      <c r="T48" s="21"/>
      <c r="U48" s="21"/>
    </row>
    <row r="49" spans="2:21" ht="12">
      <c r="B49" s="21"/>
      <c r="C49" s="21"/>
      <c r="D49" s="21"/>
      <c r="E49" s="21"/>
      <c r="F49" s="21"/>
      <c r="G49" s="21"/>
      <c r="H49" s="21"/>
      <c r="I49" s="21"/>
      <c r="J49" s="21"/>
      <c r="K49" s="21"/>
      <c r="L49" s="21"/>
      <c r="M49" s="21"/>
      <c r="N49" s="21"/>
      <c r="O49" s="21"/>
      <c r="P49" s="21"/>
      <c r="Q49" s="21"/>
      <c r="R49" s="21"/>
      <c r="S49" s="21"/>
      <c r="T49" s="21"/>
      <c r="U49" s="21"/>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sheetData>
  <sheetProtection/>
  <mergeCells count="9">
    <mergeCell ref="A41:U41"/>
    <mergeCell ref="A1:U1"/>
    <mergeCell ref="A3:A5"/>
    <mergeCell ref="B3:B4"/>
    <mergeCell ref="C3:C4"/>
    <mergeCell ref="D3:K3"/>
    <mergeCell ref="L3:L4"/>
    <mergeCell ref="M3:R3"/>
    <mergeCell ref="S3:U3"/>
  </mergeCells>
  <conditionalFormatting sqref="B43:U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V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26" customWidth="1"/>
    <col min="28" max="16384" width="9.33203125" style="26" customWidth="1"/>
  </cols>
  <sheetData>
    <row r="1" spans="1:21" ht="16.5" customHeight="1">
      <c r="A1" s="137" t="s">
        <v>339</v>
      </c>
      <c r="B1" s="137"/>
      <c r="C1" s="137"/>
      <c r="D1" s="137"/>
      <c r="E1" s="137"/>
      <c r="F1" s="137"/>
      <c r="G1" s="137"/>
      <c r="H1" s="137"/>
      <c r="I1" s="137"/>
      <c r="J1" s="137"/>
      <c r="K1" s="137"/>
      <c r="L1" s="137"/>
      <c r="M1" s="137"/>
      <c r="N1" s="137"/>
      <c r="O1" s="137"/>
      <c r="P1" s="137"/>
      <c r="Q1" s="137"/>
      <c r="R1" s="137"/>
      <c r="S1" s="137"/>
      <c r="T1" s="137"/>
      <c r="U1" s="137"/>
    </row>
    <row r="2" spans="1:21" ht="12.75" customHeight="1">
      <c r="A2" s="27" t="s">
        <v>408</v>
      </c>
      <c r="B2" s="28"/>
      <c r="C2" s="28"/>
      <c r="D2" s="28"/>
      <c r="E2" s="28"/>
      <c r="F2" s="28"/>
      <c r="G2" s="28"/>
      <c r="H2" s="28"/>
      <c r="I2" s="28"/>
      <c r="J2" s="28"/>
      <c r="K2" s="28"/>
      <c r="L2" s="28"/>
      <c r="M2" s="28"/>
      <c r="N2" s="26"/>
      <c r="O2" s="26"/>
      <c r="P2" s="26"/>
      <c r="Q2" s="26"/>
      <c r="R2" s="26"/>
      <c r="S2" s="26"/>
      <c r="T2" s="26"/>
      <c r="U2" s="26"/>
    </row>
    <row r="3" spans="1:21" ht="12" customHeight="1">
      <c r="A3" s="138" t="s">
        <v>340</v>
      </c>
      <c r="B3" s="123" t="s">
        <v>341</v>
      </c>
      <c r="C3" s="148" t="s">
        <v>342</v>
      </c>
      <c r="D3" s="141" t="s">
        <v>343</v>
      </c>
      <c r="E3" s="141"/>
      <c r="F3" s="141"/>
      <c r="G3" s="141"/>
      <c r="H3" s="141"/>
      <c r="I3" s="141"/>
      <c r="J3" s="141"/>
      <c r="K3" s="141"/>
      <c r="L3" s="141" t="s">
        <v>344</v>
      </c>
      <c r="M3" s="141" t="s">
        <v>345</v>
      </c>
      <c r="N3" s="141"/>
      <c r="O3" s="141"/>
      <c r="P3" s="141"/>
      <c r="Q3" s="141"/>
      <c r="R3" s="141"/>
      <c r="S3" s="141" t="s">
        <v>346</v>
      </c>
      <c r="T3" s="141"/>
      <c r="U3" s="142"/>
    </row>
    <row r="4" spans="1:21" ht="23.25" customHeight="1">
      <c r="A4" s="139"/>
      <c r="B4" s="147"/>
      <c r="C4" s="147"/>
      <c r="D4" s="22" t="s">
        <v>347</v>
      </c>
      <c r="E4" s="22" t="s">
        <v>348</v>
      </c>
      <c r="F4" s="22" t="s">
        <v>349</v>
      </c>
      <c r="G4" s="23" t="s">
        <v>350</v>
      </c>
      <c r="H4" s="22" t="s">
        <v>351</v>
      </c>
      <c r="I4" s="22" t="s">
        <v>352</v>
      </c>
      <c r="J4" s="22" t="s">
        <v>353</v>
      </c>
      <c r="K4" s="22" t="s">
        <v>354</v>
      </c>
      <c r="L4" s="123"/>
      <c r="M4" s="22" t="s">
        <v>355</v>
      </c>
      <c r="N4" s="22" t="s">
        <v>356</v>
      </c>
      <c r="O4" s="22" t="s">
        <v>357</v>
      </c>
      <c r="P4" s="23" t="s">
        <v>358</v>
      </c>
      <c r="Q4" s="22" t="s">
        <v>359</v>
      </c>
      <c r="R4" s="22" t="s">
        <v>360</v>
      </c>
      <c r="S4" s="22" t="s">
        <v>347</v>
      </c>
      <c r="T4" s="22" t="s">
        <v>361</v>
      </c>
      <c r="U4" s="44" t="s">
        <v>362</v>
      </c>
    </row>
    <row r="5" spans="1:21" ht="36" customHeight="1">
      <c r="A5" s="140"/>
      <c r="B5" s="24" t="s">
        <v>363</v>
      </c>
      <c r="C5" s="24" t="s">
        <v>364</v>
      </c>
      <c r="D5" s="24" t="s">
        <v>365</v>
      </c>
      <c r="E5" s="24" t="s">
        <v>366</v>
      </c>
      <c r="F5" s="24" t="s">
        <v>367</v>
      </c>
      <c r="G5" s="24" t="s">
        <v>368</v>
      </c>
      <c r="H5" s="24" t="s">
        <v>369</v>
      </c>
      <c r="I5" s="24" t="s">
        <v>370</v>
      </c>
      <c r="J5" s="24" t="s">
        <v>371</v>
      </c>
      <c r="K5" s="24" t="s">
        <v>372</v>
      </c>
      <c r="L5" s="24" t="s">
        <v>373</v>
      </c>
      <c r="M5" s="24" t="s">
        <v>365</v>
      </c>
      <c r="N5" s="24" t="s">
        <v>374</v>
      </c>
      <c r="O5" s="24" t="s">
        <v>375</v>
      </c>
      <c r="P5" s="24" t="s">
        <v>376</v>
      </c>
      <c r="Q5" s="24" t="s">
        <v>377</v>
      </c>
      <c r="R5" s="24" t="s">
        <v>371</v>
      </c>
      <c r="S5" s="24" t="s">
        <v>365</v>
      </c>
      <c r="T5" s="24" t="s">
        <v>378</v>
      </c>
      <c r="U5" s="45" t="s">
        <v>371</v>
      </c>
    </row>
    <row r="6" spans="1:21" s="40" customFormat="1" ht="12" customHeight="1">
      <c r="A6" s="29" t="s">
        <v>387</v>
      </c>
      <c r="B6" s="29">
        <v>97</v>
      </c>
      <c r="C6" s="29">
        <v>288</v>
      </c>
      <c r="D6" s="29">
        <v>385</v>
      </c>
      <c r="E6" s="29">
        <v>172</v>
      </c>
      <c r="F6" s="29">
        <v>132</v>
      </c>
      <c r="G6" s="29">
        <v>5</v>
      </c>
      <c r="H6" s="29">
        <v>33</v>
      </c>
      <c r="I6" s="29">
        <v>1</v>
      </c>
      <c r="J6" s="29">
        <v>41</v>
      </c>
      <c r="K6" s="29">
        <v>1</v>
      </c>
      <c r="L6" s="29">
        <v>1029</v>
      </c>
      <c r="M6" s="29">
        <v>567</v>
      </c>
      <c r="N6" s="29">
        <v>21</v>
      </c>
      <c r="O6" s="29">
        <v>234</v>
      </c>
      <c r="P6" s="29">
        <v>6</v>
      </c>
      <c r="Q6" s="29">
        <v>271</v>
      </c>
      <c r="R6" s="29">
        <v>35</v>
      </c>
      <c r="S6" s="29">
        <v>553335</v>
      </c>
      <c r="T6" s="29">
        <v>120943</v>
      </c>
      <c r="U6" s="29">
        <v>432392</v>
      </c>
    </row>
    <row r="7" spans="1:21" s="40" customFormat="1" ht="12" customHeight="1">
      <c r="A7" s="29" t="s">
        <v>388</v>
      </c>
      <c r="B7" s="29">
        <v>17</v>
      </c>
      <c r="C7" s="29">
        <v>47</v>
      </c>
      <c r="D7" s="29">
        <v>64</v>
      </c>
      <c r="E7" s="29">
        <v>16</v>
      </c>
      <c r="F7" s="29">
        <v>14</v>
      </c>
      <c r="G7" s="29">
        <v>1</v>
      </c>
      <c r="H7" s="29">
        <v>32</v>
      </c>
      <c r="I7" s="29">
        <v>0</v>
      </c>
      <c r="J7" s="29">
        <v>1</v>
      </c>
      <c r="K7" s="29">
        <v>0</v>
      </c>
      <c r="L7" s="29">
        <v>125</v>
      </c>
      <c r="M7" s="29">
        <v>53</v>
      </c>
      <c r="N7" s="29">
        <v>0</v>
      </c>
      <c r="O7" s="29">
        <v>36</v>
      </c>
      <c r="P7" s="29">
        <v>0</v>
      </c>
      <c r="Q7" s="29">
        <v>16</v>
      </c>
      <c r="R7" s="29">
        <v>1</v>
      </c>
      <c r="S7" s="29">
        <v>178633</v>
      </c>
      <c r="T7" s="29">
        <v>11250</v>
      </c>
      <c r="U7" s="29">
        <v>167383</v>
      </c>
    </row>
    <row r="8" spans="1:21" s="68" customFormat="1" ht="12" customHeight="1">
      <c r="A8" s="29" t="s">
        <v>74</v>
      </c>
      <c r="B8" s="70">
        <v>1</v>
      </c>
      <c r="C8" s="70">
        <v>15</v>
      </c>
      <c r="D8" s="70">
        <v>16</v>
      </c>
      <c r="E8" s="70">
        <v>3</v>
      </c>
      <c r="F8" s="70">
        <v>9</v>
      </c>
      <c r="G8" s="70">
        <v>1</v>
      </c>
      <c r="H8" s="70">
        <v>0</v>
      </c>
      <c r="I8" s="70">
        <v>0</v>
      </c>
      <c r="J8" s="70">
        <v>3</v>
      </c>
      <c r="K8" s="70">
        <v>0</v>
      </c>
      <c r="L8" s="70">
        <v>192</v>
      </c>
      <c r="M8" s="70">
        <v>60</v>
      </c>
      <c r="N8" s="70">
        <v>2</v>
      </c>
      <c r="O8" s="70">
        <v>24</v>
      </c>
      <c r="P8" s="70">
        <v>1</v>
      </c>
      <c r="Q8" s="70">
        <v>28</v>
      </c>
      <c r="R8" s="70">
        <v>5</v>
      </c>
      <c r="S8" s="70">
        <v>10849</v>
      </c>
      <c r="T8" s="70">
        <v>3498</v>
      </c>
      <c r="U8" s="70">
        <v>7351</v>
      </c>
    </row>
    <row r="9" spans="1:21" s="68" customFormat="1" ht="12" customHeight="1">
      <c r="A9" s="29" t="s">
        <v>389</v>
      </c>
      <c r="B9" s="70">
        <v>28</v>
      </c>
      <c r="C9" s="70">
        <v>48</v>
      </c>
      <c r="D9" s="70">
        <v>76</v>
      </c>
      <c r="E9" s="70">
        <v>41</v>
      </c>
      <c r="F9" s="70">
        <v>32</v>
      </c>
      <c r="G9" s="70">
        <v>1</v>
      </c>
      <c r="H9" s="70">
        <v>0</v>
      </c>
      <c r="I9" s="70">
        <v>1</v>
      </c>
      <c r="J9" s="70">
        <v>1</v>
      </c>
      <c r="K9" s="70">
        <v>0</v>
      </c>
      <c r="L9" s="70">
        <v>105</v>
      </c>
      <c r="M9" s="70">
        <v>30</v>
      </c>
      <c r="N9" s="70">
        <v>2</v>
      </c>
      <c r="O9" s="70">
        <v>13</v>
      </c>
      <c r="P9" s="70">
        <v>0</v>
      </c>
      <c r="Q9" s="70">
        <v>15</v>
      </c>
      <c r="R9" s="70">
        <v>0</v>
      </c>
      <c r="S9" s="70">
        <v>62413</v>
      </c>
      <c r="T9" s="70">
        <v>25683</v>
      </c>
      <c r="U9" s="70">
        <v>36730</v>
      </c>
    </row>
    <row r="10" spans="1:21" s="68" customFormat="1" ht="12" customHeight="1">
      <c r="A10" s="29" t="s">
        <v>390</v>
      </c>
      <c r="B10" s="70">
        <v>7</v>
      </c>
      <c r="C10" s="70">
        <v>41</v>
      </c>
      <c r="D10" s="70">
        <v>48</v>
      </c>
      <c r="E10" s="70">
        <v>20</v>
      </c>
      <c r="F10" s="70">
        <v>15</v>
      </c>
      <c r="G10" s="70">
        <v>2</v>
      </c>
      <c r="H10" s="70">
        <v>0</v>
      </c>
      <c r="I10" s="70">
        <v>0</v>
      </c>
      <c r="J10" s="70">
        <v>11</v>
      </c>
      <c r="K10" s="70">
        <v>0</v>
      </c>
      <c r="L10" s="70">
        <v>13</v>
      </c>
      <c r="M10" s="70">
        <v>42</v>
      </c>
      <c r="N10" s="70">
        <v>0</v>
      </c>
      <c r="O10" s="70">
        <v>4</v>
      </c>
      <c r="P10" s="70">
        <v>1</v>
      </c>
      <c r="Q10" s="70">
        <v>30</v>
      </c>
      <c r="R10" s="70">
        <v>7</v>
      </c>
      <c r="S10" s="70">
        <v>35805</v>
      </c>
      <c r="T10" s="70">
        <v>4122</v>
      </c>
      <c r="U10" s="70">
        <v>31683</v>
      </c>
    </row>
    <row r="11" spans="1:21" s="68" customFormat="1" ht="12" customHeight="1">
      <c r="A11" s="29" t="s">
        <v>75</v>
      </c>
      <c r="B11" s="70">
        <v>1</v>
      </c>
      <c r="C11" s="70">
        <v>23</v>
      </c>
      <c r="D11" s="70">
        <v>24</v>
      </c>
      <c r="E11" s="70">
        <v>9</v>
      </c>
      <c r="F11" s="70">
        <v>8</v>
      </c>
      <c r="G11" s="70">
        <v>0</v>
      </c>
      <c r="H11" s="70">
        <v>0</v>
      </c>
      <c r="I11" s="70">
        <v>0</v>
      </c>
      <c r="J11" s="70">
        <v>7</v>
      </c>
      <c r="K11" s="70">
        <v>0</v>
      </c>
      <c r="L11" s="70">
        <v>129</v>
      </c>
      <c r="M11" s="70">
        <v>50</v>
      </c>
      <c r="N11" s="70">
        <v>3</v>
      </c>
      <c r="O11" s="70">
        <v>11</v>
      </c>
      <c r="P11" s="70">
        <v>0</v>
      </c>
      <c r="Q11" s="70">
        <v>28</v>
      </c>
      <c r="R11" s="70">
        <v>8</v>
      </c>
      <c r="S11" s="70">
        <v>5720</v>
      </c>
      <c r="T11" s="70">
        <v>1433</v>
      </c>
      <c r="U11" s="70">
        <v>4287</v>
      </c>
    </row>
    <row r="12" spans="1:21" s="68" customFormat="1" ht="12" customHeight="1">
      <c r="A12" s="29" t="s">
        <v>391</v>
      </c>
      <c r="B12" s="70">
        <v>40</v>
      </c>
      <c r="C12" s="70">
        <v>104</v>
      </c>
      <c r="D12" s="70">
        <v>144</v>
      </c>
      <c r="E12" s="70">
        <v>70</v>
      </c>
      <c r="F12" s="70">
        <v>54</v>
      </c>
      <c r="G12" s="70">
        <v>0</v>
      </c>
      <c r="H12" s="70">
        <v>1</v>
      </c>
      <c r="I12" s="70">
        <v>0</v>
      </c>
      <c r="J12" s="70">
        <v>18</v>
      </c>
      <c r="K12" s="70">
        <v>1</v>
      </c>
      <c r="L12" s="70">
        <v>464</v>
      </c>
      <c r="M12" s="70">
        <v>329</v>
      </c>
      <c r="N12" s="70">
        <v>14</v>
      </c>
      <c r="O12" s="70">
        <v>146</v>
      </c>
      <c r="P12" s="70">
        <v>4</v>
      </c>
      <c r="Q12" s="70">
        <v>151</v>
      </c>
      <c r="R12" s="70">
        <v>14</v>
      </c>
      <c r="S12" s="70">
        <v>245425</v>
      </c>
      <c r="T12" s="70">
        <v>72557</v>
      </c>
      <c r="U12" s="70">
        <v>172868</v>
      </c>
    </row>
    <row r="13" spans="1:21" s="68" customFormat="1" ht="12" customHeight="1">
      <c r="A13" s="32" t="s">
        <v>392</v>
      </c>
      <c r="B13" s="32">
        <v>4</v>
      </c>
      <c r="C13" s="32">
        <v>2</v>
      </c>
      <c r="D13" s="32">
        <v>6</v>
      </c>
      <c r="E13" s="32">
        <v>1</v>
      </c>
      <c r="F13" s="32">
        <v>4</v>
      </c>
      <c r="G13" s="32">
        <v>0</v>
      </c>
      <c r="H13" s="32">
        <v>0</v>
      </c>
      <c r="I13" s="32">
        <v>0</v>
      </c>
      <c r="J13" s="32">
        <v>1</v>
      </c>
      <c r="K13" s="32">
        <v>0</v>
      </c>
      <c r="L13" s="32">
        <v>5</v>
      </c>
      <c r="M13" s="32">
        <v>9</v>
      </c>
      <c r="N13" s="32">
        <v>0</v>
      </c>
      <c r="O13" s="32">
        <v>4</v>
      </c>
      <c r="P13" s="32">
        <v>1</v>
      </c>
      <c r="Q13" s="32">
        <v>4</v>
      </c>
      <c r="R13" s="32">
        <v>0</v>
      </c>
      <c r="S13" s="32">
        <v>8475</v>
      </c>
      <c r="T13" s="32">
        <v>4195</v>
      </c>
      <c r="U13" s="32">
        <v>4280</v>
      </c>
    </row>
    <row r="14" spans="1:21" s="68" customFormat="1" ht="12" customHeight="1">
      <c r="A14" s="32" t="s">
        <v>393</v>
      </c>
      <c r="B14" s="32">
        <v>11</v>
      </c>
      <c r="C14" s="32">
        <v>32</v>
      </c>
      <c r="D14" s="32">
        <v>43</v>
      </c>
      <c r="E14" s="32">
        <v>24</v>
      </c>
      <c r="F14" s="32">
        <v>12</v>
      </c>
      <c r="G14" s="32">
        <v>0</v>
      </c>
      <c r="H14" s="32">
        <v>0</v>
      </c>
      <c r="I14" s="32">
        <v>0</v>
      </c>
      <c r="J14" s="32">
        <v>6</v>
      </c>
      <c r="K14" s="32">
        <v>1</v>
      </c>
      <c r="L14" s="32">
        <v>165</v>
      </c>
      <c r="M14" s="32">
        <v>65</v>
      </c>
      <c r="N14" s="32">
        <v>0</v>
      </c>
      <c r="O14" s="32">
        <v>27</v>
      </c>
      <c r="P14" s="32">
        <v>1</v>
      </c>
      <c r="Q14" s="32">
        <v>37</v>
      </c>
      <c r="R14" s="32">
        <v>0</v>
      </c>
      <c r="S14" s="32">
        <v>26247</v>
      </c>
      <c r="T14" s="32">
        <v>6202</v>
      </c>
      <c r="U14" s="32">
        <v>20045</v>
      </c>
    </row>
    <row r="15" spans="1:21" s="68" customFormat="1" ht="12" customHeight="1">
      <c r="A15" s="32" t="s">
        <v>394</v>
      </c>
      <c r="B15" s="32">
        <v>4</v>
      </c>
      <c r="C15" s="32">
        <v>8</v>
      </c>
      <c r="D15" s="32">
        <v>12</v>
      </c>
      <c r="E15" s="32">
        <v>6</v>
      </c>
      <c r="F15" s="32">
        <v>6</v>
      </c>
      <c r="G15" s="32">
        <v>0</v>
      </c>
      <c r="H15" s="32">
        <v>0</v>
      </c>
      <c r="I15" s="32">
        <v>0</v>
      </c>
      <c r="J15" s="32">
        <v>0</v>
      </c>
      <c r="K15" s="32">
        <v>0</v>
      </c>
      <c r="L15" s="32">
        <v>57</v>
      </c>
      <c r="M15" s="32">
        <v>34</v>
      </c>
      <c r="N15" s="32">
        <v>0</v>
      </c>
      <c r="O15" s="32">
        <v>21</v>
      </c>
      <c r="P15" s="32">
        <v>0</v>
      </c>
      <c r="Q15" s="32">
        <v>13</v>
      </c>
      <c r="R15" s="32">
        <v>0</v>
      </c>
      <c r="S15" s="32">
        <v>17669</v>
      </c>
      <c r="T15" s="32">
        <v>120</v>
      </c>
      <c r="U15" s="32">
        <v>17549</v>
      </c>
    </row>
    <row r="16" spans="1:21" s="68" customFormat="1" ht="12" customHeight="1">
      <c r="A16" s="32" t="s">
        <v>395</v>
      </c>
      <c r="B16" s="32">
        <v>3</v>
      </c>
      <c r="C16" s="32">
        <v>2</v>
      </c>
      <c r="D16" s="32">
        <v>5</v>
      </c>
      <c r="E16" s="32">
        <v>2</v>
      </c>
      <c r="F16" s="32">
        <v>2</v>
      </c>
      <c r="G16" s="32">
        <v>0</v>
      </c>
      <c r="H16" s="32">
        <v>0</v>
      </c>
      <c r="I16" s="32">
        <v>0</v>
      </c>
      <c r="J16" s="32">
        <v>1</v>
      </c>
      <c r="K16" s="32">
        <v>0</v>
      </c>
      <c r="L16" s="32">
        <v>11</v>
      </c>
      <c r="M16" s="32">
        <v>4</v>
      </c>
      <c r="N16" s="32">
        <v>0</v>
      </c>
      <c r="O16" s="32">
        <v>3</v>
      </c>
      <c r="P16" s="32">
        <v>0</v>
      </c>
      <c r="Q16" s="32">
        <v>0</v>
      </c>
      <c r="R16" s="32">
        <v>1</v>
      </c>
      <c r="S16" s="32">
        <v>8383</v>
      </c>
      <c r="T16" s="32">
        <v>3460</v>
      </c>
      <c r="U16" s="32">
        <v>4923</v>
      </c>
    </row>
    <row r="17" spans="1:21" s="68" customFormat="1" ht="12" customHeight="1">
      <c r="A17" s="32" t="s">
        <v>396</v>
      </c>
      <c r="B17" s="32">
        <v>3</v>
      </c>
      <c r="C17" s="32">
        <v>12</v>
      </c>
      <c r="D17" s="32">
        <v>15</v>
      </c>
      <c r="E17" s="32">
        <v>8</v>
      </c>
      <c r="F17" s="32">
        <v>5</v>
      </c>
      <c r="G17" s="32">
        <v>0</v>
      </c>
      <c r="H17" s="32">
        <v>1</v>
      </c>
      <c r="I17" s="32">
        <v>0</v>
      </c>
      <c r="J17" s="32">
        <v>1</v>
      </c>
      <c r="K17" s="32">
        <v>0</v>
      </c>
      <c r="L17" s="32">
        <v>27</v>
      </c>
      <c r="M17" s="32">
        <v>39</v>
      </c>
      <c r="N17" s="32">
        <v>1</v>
      </c>
      <c r="O17" s="32">
        <v>21</v>
      </c>
      <c r="P17" s="32">
        <v>0</v>
      </c>
      <c r="Q17" s="32">
        <v>13</v>
      </c>
      <c r="R17" s="32">
        <v>4</v>
      </c>
      <c r="S17" s="32">
        <v>35104</v>
      </c>
      <c r="T17" s="32">
        <v>13531</v>
      </c>
      <c r="U17" s="32">
        <v>21573</v>
      </c>
    </row>
    <row r="18" spans="1:21" s="68" customFormat="1" ht="12" customHeight="1">
      <c r="A18" s="32" t="s">
        <v>397</v>
      </c>
      <c r="B18" s="32">
        <v>3</v>
      </c>
      <c r="C18" s="32">
        <v>3</v>
      </c>
      <c r="D18" s="32">
        <v>6</v>
      </c>
      <c r="E18" s="32">
        <v>1</v>
      </c>
      <c r="F18" s="32">
        <v>3</v>
      </c>
      <c r="G18" s="32">
        <v>0</v>
      </c>
      <c r="H18" s="32">
        <v>0</v>
      </c>
      <c r="I18" s="32">
        <v>0</v>
      </c>
      <c r="J18" s="32">
        <v>2</v>
      </c>
      <c r="K18" s="32">
        <v>0</v>
      </c>
      <c r="L18" s="32">
        <v>25</v>
      </c>
      <c r="M18" s="32">
        <v>50</v>
      </c>
      <c r="N18" s="32">
        <v>1</v>
      </c>
      <c r="O18" s="32">
        <v>28</v>
      </c>
      <c r="P18" s="32">
        <v>1</v>
      </c>
      <c r="Q18" s="32">
        <v>20</v>
      </c>
      <c r="R18" s="32">
        <v>0</v>
      </c>
      <c r="S18" s="32">
        <v>27487</v>
      </c>
      <c r="T18" s="32">
        <v>10818</v>
      </c>
      <c r="U18" s="32">
        <v>16669</v>
      </c>
    </row>
    <row r="19" spans="1:21" s="68" customFormat="1" ht="12" customHeight="1">
      <c r="A19" s="32" t="s">
        <v>398</v>
      </c>
      <c r="B19" s="32">
        <v>1</v>
      </c>
      <c r="C19" s="32">
        <v>9</v>
      </c>
      <c r="D19" s="32">
        <v>10</v>
      </c>
      <c r="E19" s="32">
        <v>3</v>
      </c>
      <c r="F19" s="32">
        <v>2</v>
      </c>
      <c r="G19" s="32">
        <v>0</v>
      </c>
      <c r="H19" s="32">
        <v>0</v>
      </c>
      <c r="I19" s="32">
        <v>0</v>
      </c>
      <c r="J19" s="32">
        <v>5</v>
      </c>
      <c r="K19" s="32">
        <v>0</v>
      </c>
      <c r="L19" s="32">
        <v>35</v>
      </c>
      <c r="M19" s="32">
        <v>35</v>
      </c>
      <c r="N19" s="32">
        <v>4</v>
      </c>
      <c r="O19" s="32">
        <v>15</v>
      </c>
      <c r="P19" s="32">
        <v>0</v>
      </c>
      <c r="Q19" s="32">
        <v>8</v>
      </c>
      <c r="R19" s="32">
        <v>8</v>
      </c>
      <c r="S19" s="32">
        <v>65237</v>
      </c>
      <c r="T19" s="32">
        <v>10748</v>
      </c>
      <c r="U19" s="32">
        <v>54489</v>
      </c>
    </row>
    <row r="20" spans="1:21" s="68" customFormat="1" ht="12" customHeight="1">
      <c r="A20" s="32" t="s">
        <v>399</v>
      </c>
      <c r="B20" s="32">
        <v>4</v>
      </c>
      <c r="C20" s="32">
        <v>6</v>
      </c>
      <c r="D20" s="32">
        <v>10</v>
      </c>
      <c r="E20" s="32">
        <v>9</v>
      </c>
      <c r="F20" s="32">
        <v>1</v>
      </c>
      <c r="G20" s="32">
        <v>0</v>
      </c>
      <c r="H20" s="32">
        <v>0</v>
      </c>
      <c r="I20" s="32">
        <v>0</v>
      </c>
      <c r="J20" s="32">
        <v>0</v>
      </c>
      <c r="K20" s="32">
        <v>0</v>
      </c>
      <c r="L20" s="32">
        <v>27</v>
      </c>
      <c r="M20" s="32">
        <v>3</v>
      </c>
      <c r="N20" s="32">
        <v>2</v>
      </c>
      <c r="O20" s="32">
        <v>1</v>
      </c>
      <c r="P20" s="32">
        <v>0</v>
      </c>
      <c r="Q20" s="32">
        <v>0</v>
      </c>
      <c r="R20" s="32">
        <v>0</v>
      </c>
      <c r="S20" s="32">
        <v>6655</v>
      </c>
      <c r="T20" s="32">
        <v>2167</v>
      </c>
      <c r="U20" s="32">
        <v>4488</v>
      </c>
    </row>
    <row r="21" spans="1:21" s="68" customFormat="1" ht="12" customHeight="1">
      <c r="A21" s="32" t="s">
        <v>400</v>
      </c>
      <c r="B21" s="32">
        <v>1</v>
      </c>
      <c r="C21" s="32">
        <v>8</v>
      </c>
      <c r="D21" s="32">
        <v>9</v>
      </c>
      <c r="E21" s="32">
        <v>6</v>
      </c>
      <c r="F21" s="32">
        <v>2</v>
      </c>
      <c r="G21" s="32">
        <v>0</v>
      </c>
      <c r="H21" s="32">
        <v>0</v>
      </c>
      <c r="I21" s="32">
        <v>0</v>
      </c>
      <c r="J21" s="32">
        <v>1</v>
      </c>
      <c r="K21" s="32">
        <v>0</v>
      </c>
      <c r="L21" s="32">
        <v>0</v>
      </c>
      <c r="M21" s="32">
        <v>14</v>
      </c>
      <c r="N21" s="32">
        <v>0</v>
      </c>
      <c r="O21" s="32">
        <v>9</v>
      </c>
      <c r="P21" s="32">
        <v>1</v>
      </c>
      <c r="Q21" s="32">
        <v>3</v>
      </c>
      <c r="R21" s="32">
        <v>1</v>
      </c>
      <c r="S21" s="32">
        <v>7530</v>
      </c>
      <c r="T21" s="32">
        <v>0</v>
      </c>
      <c r="U21" s="32">
        <v>7530</v>
      </c>
    </row>
    <row r="22" spans="1:21" s="68" customFormat="1" ht="12" customHeight="1">
      <c r="A22" s="32" t="s">
        <v>401</v>
      </c>
      <c r="B22" s="32">
        <v>0</v>
      </c>
      <c r="C22" s="32">
        <v>9</v>
      </c>
      <c r="D22" s="32">
        <v>9</v>
      </c>
      <c r="E22" s="32">
        <v>1</v>
      </c>
      <c r="F22" s="32">
        <v>8</v>
      </c>
      <c r="G22" s="32">
        <v>0</v>
      </c>
      <c r="H22" s="32">
        <v>0</v>
      </c>
      <c r="I22" s="32">
        <v>0</v>
      </c>
      <c r="J22" s="32">
        <v>0</v>
      </c>
      <c r="K22" s="32">
        <v>0</v>
      </c>
      <c r="L22" s="32">
        <v>12</v>
      </c>
      <c r="M22" s="32">
        <v>0</v>
      </c>
      <c r="N22" s="32">
        <v>0</v>
      </c>
      <c r="O22" s="32">
        <v>0</v>
      </c>
      <c r="P22" s="32">
        <v>0</v>
      </c>
      <c r="Q22" s="32">
        <v>0</v>
      </c>
      <c r="R22" s="32">
        <v>0</v>
      </c>
      <c r="S22" s="32">
        <v>1660</v>
      </c>
      <c r="T22" s="32">
        <v>0</v>
      </c>
      <c r="U22" s="32">
        <v>1660</v>
      </c>
    </row>
    <row r="23" spans="1:21" s="68" customFormat="1" ht="12" customHeight="1">
      <c r="A23" s="32" t="s">
        <v>402</v>
      </c>
      <c r="B23" s="32">
        <v>2</v>
      </c>
      <c r="C23" s="32">
        <v>2</v>
      </c>
      <c r="D23" s="32">
        <v>4</v>
      </c>
      <c r="E23" s="32">
        <v>1</v>
      </c>
      <c r="F23" s="32">
        <v>3</v>
      </c>
      <c r="G23" s="32">
        <v>0</v>
      </c>
      <c r="H23" s="32">
        <v>0</v>
      </c>
      <c r="I23" s="32">
        <v>0</v>
      </c>
      <c r="J23" s="32">
        <v>0</v>
      </c>
      <c r="K23" s="32">
        <v>0</v>
      </c>
      <c r="L23" s="32">
        <v>24</v>
      </c>
      <c r="M23" s="32">
        <v>43</v>
      </c>
      <c r="N23" s="32">
        <v>3</v>
      </c>
      <c r="O23" s="32">
        <v>1</v>
      </c>
      <c r="P23" s="32">
        <v>0</v>
      </c>
      <c r="Q23" s="32">
        <v>39</v>
      </c>
      <c r="R23" s="32">
        <v>0</v>
      </c>
      <c r="S23" s="32">
        <v>24615</v>
      </c>
      <c r="T23" s="32">
        <v>14265</v>
      </c>
      <c r="U23" s="32">
        <v>10350</v>
      </c>
    </row>
    <row r="24" spans="1:21" s="68" customFormat="1" ht="12" customHeight="1">
      <c r="A24" s="32" t="s">
        <v>403</v>
      </c>
      <c r="B24" s="32">
        <v>1</v>
      </c>
      <c r="C24" s="32">
        <v>2</v>
      </c>
      <c r="D24" s="32">
        <v>3</v>
      </c>
      <c r="E24" s="32">
        <v>2</v>
      </c>
      <c r="F24" s="32">
        <v>0</v>
      </c>
      <c r="G24" s="32">
        <v>0</v>
      </c>
      <c r="H24" s="32">
        <v>0</v>
      </c>
      <c r="I24" s="32">
        <v>0</v>
      </c>
      <c r="J24" s="32">
        <v>1</v>
      </c>
      <c r="K24" s="32">
        <v>0</v>
      </c>
      <c r="L24" s="32">
        <v>12</v>
      </c>
      <c r="M24" s="32">
        <v>0</v>
      </c>
      <c r="N24" s="32">
        <v>0</v>
      </c>
      <c r="O24" s="32">
        <v>0</v>
      </c>
      <c r="P24" s="32">
        <v>0</v>
      </c>
      <c r="Q24" s="32">
        <v>0</v>
      </c>
      <c r="R24" s="32">
        <v>0</v>
      </c>
      <c r="S24" s="32">
        <v>815</v>
      </c>
      <c r="T24" s="32">
        <v>375</v>
      </c>
      <c r="U24" s="32">
        <v>440</v>
      </c>
    </row>
    <row r="25" spans="1:21" s="68" customFormat="1" ht="12" customHeight="1">
      <c r="A25" s="32" t="s">
        <v>404</v>
      </c>
      <c r="B25" s="32">
        <v>3</v>
      </c>
      <c r="C25" s="32">
        <v>8</v>
      </c>
      <c r="D25" s="32">
        <v>11</v>
      </c>
      <c r="E25" s="32">
        <v>5</v>
      </c>
      <c r="F25" s="32">
        <v>6</v>
      </c>
      <c r="G25" s="32">
        <v>0</v>
      </c>
      <c r="H25" s="32">
        <v>0</v>
      </c>
      <c r="I25" s="32">
        <v>0</v>
      </c>
      <c r="J25" s="32">
        <v>0</v>
      </c>
      <c r="K25" s="32">
        <v>0</v>
      </c>
      <c r="L25" s="32">
        <v>0</v>
      </c>
      <c r="M25" s="32">
        <v>7</v>
      </c>
      <c r="N25" s="32">
        <v>1</v>
      </c>
      <c r="O25" s="32">
        <v>5</v>
      </c>
      <c r="P25" s="32">
        <v>0</v>
      </c>
      <c r="Q25" s="32">
        <v>1</v>
      </c>
      <c r="R25" s="32">
        <v>0</v>
      </c>
      <c r="S25" s="32">
        <v>3877</v>
      </c>
      <c r="T25" s="32">
        <v>2181</v>
      </c>
      <c r="U25" s="32">
        <v>1696</v>
      </c>
    </row>
    <row r="26" spans="1:21" s="68" customFormat="1" ht="12" customHeight="1">
      <c r="A26" s="32" t="s">
        <v>405</v>
      </c>
      <c r="B26" s="32">
        <v>0</v>
      </c>
      <c r="C26" s="32">
        <v>1</v>
      </c>
      <c r="D26" s="32">
        <v>1</v>
      </c>
      <c r="E26" s="32">
        <v>1</v>
      </c>
      <c r="F26" s="32">
        <v>0</v>
      </c>
      <c r="G26" s="32">
        <v>0</v>
      </c>
      <c r="H26" s="32">
        <v>0</v>
      </c>
      <c r="I26" s="32">
        <v>0</v>
      </c>
      <c r="J26" s="32">
        <v>0</v>
      </c>
      <c r="K26" s="32">
        <v>0</v>
      </c>
      <c r="L26" s="32">
        <v>30</v>
      </c>
      <c r="M26" s="32">
        <v>15</v>
      </c>
      <c r="N26" s="32">
        <v>2</v>
      </c>
      <c r="O26" s="32">
        <v>8</v>
      </c>
      <c r="P26" s="32">
        <v>0</v>
      </c>
      <c r="Q26" s="32">
        <v>5</v>
      </c>
      <c r="R26" s="32">
        <v>0</v>
      </c>
      <c r="S26" s="32">
        <v>5222</v>
      </c>
      <c r="T26" s="32">
        <v>610</v>
      </c>
      <c r="U26" s="32">
        <v>4612</v>
      </c>
    </row>
    <row r="27" spans="1:21" s="68" customFormat="1" ht="12" customHeight="1">
      <c r="A27" s="32" t="s">
        <v>406</v>
      </c>
      <c r="B27" s="32">
        <v>0</v>
      </c>
      <c r="C27" s="32">
        <v>0</v>
      </c>
      <c r="D27" s="32">
        <v>0</v>
      </c>
      <c r="E27" s="32">
        <v>0</v>
      </c>
      <c r="F27" s="32">
        <v>0</v>
      </c>
      <c r="G27" s="32">
        <v>0</v>
      </c>
      <c r="H27" s="32">
        <v>0</v>
      </c>
      <c r="I27" s="32">
        <v>0</v>
      </c>
      <c r="J27" s="32">
        <v>0</v>
      </c>
      <c r="K27" s="32">
        <v>0</v>
      </c>
      <c r="L27" s="32">
        <v>34</v>
      </c>
      <c r="M27" s="32">
        <v>11</v>
      </c>
      <c r="N27" s="32">
        <v>0</v>
      </c>
      <c r="O27" s="32">
        <v>3</v>
      </c>
      <c r="P27" s="32">
        <v>0</v>
      </c>
      <c r="Q27" s="32">
        <v>8</v>
      </c>
      <c r="R27" s="32">
        <v>0</v>
      </c>
      <c r="S27" s="32">
        <v>6449</v>
      </c>
      <c r="T27" s="32">
        <v>3885</v>
      </c>
      <c r="U27" s="32">
        <v>2564</v>
      </c>
    </row>
    <row r="28" spans="1:21" s="68" customFormat="1" ht="12" customHeight="1">
      <c r="A28" s="29" t="s">
        <v>76</v>
      </c>
      <c r="B28" s="70">
        <v>0</v>
      </c>
      <c r="C28" s="70">
        <v>1</v>
      </c>
      <c r="D28" s="70">
        <v>1</v>
      </c>
      <c r="E28" s="70">
        <v>1</v>
      </c>
      <c r="F28" s="70">
        <v>0</v>
      </c>
      <c r="G28" s="70">
        <v>0</v>
      </c>
      <c r="H28" s="70">
        <v>0</v>
      </c>
      <c r="I28" s="70">
        <v>0</v>
      </c>
      <c r="J28" s="70">
        <v>0</v>
      </c>
      <c r="K28" s="70">
        <v>0</v>
      </c>
      <c r="L28" s="70">
        <v>0</v>
      </c>
      <c r="M28" s="70">
        <v>3</v>
      </c>
      <c r="N28" s="70">
        <v>0</v>
      </c>
      <c r="O28" s="70">
        <v>0</v>
      </c>
      <c r="P28" s="70">
        <v>0</v>
      </c>
      <c r="Q28" s="70">
        <v>3</v>
      </c>
      <c r="R28" s="70">
        <v>0</v>
      </c>
      <c r="S28" s="70">
        <v>1850</v>
      </c>
      <c r="T28" s="70">
        <v>650</v>
      </c>
      <c r="U28" s="70">
        <v>1200</v>
      </c>
    </row>
    <row r="29" spans="1:21" s="40" customFormat="1" ht="11.25">
      <c r="A29" s="32" t="s">
        <v>77</v>
      </c>
      <c r="B29" s="32">
        <v>0</v>
      </c>
      <c r="C29" s="32">
        <v>1</v>
      </c>
      <c r="D29" s="32">
        <v>1</v>
      </c>
      <c r="E29" s="32">
        <v>1</v>
      </c>
      <c r="F29" s="32">
        <v>0</v>
      </c>
      <c r="G29" s="32">
        <v>0</v>
      </c>
      <c r="H29" s="32">
        <v>0</v>
      </c>
      <c r="I29" s="32">
        <v>0</v>
      </c>
      <c r="J29" s="32">
        <v>0</v>
      </c>
      <c r="K29" s="32">
        <v>0</v>
      </c>
      <c r="L29" s="32">
        <v>0</v>
      </c>
      <c r="M29" s="32">
        <v>3</v>
      </c>
      <c r="N29" s="32">
        <v>0</v>
      </c>
      <c r="O29" s="32">
        <v>0</v>
      </c>
      <c r="P29" s="32">
        <v>0</v>
      </c>
      <c r="Q29" s="32">
        <v>3</v>
      </c>
      <c r="R29" s="32">
        <v>0</v>
      </c>
      <c r="S29" s="32">
        <v>1850</v>
      </c>
      <c r="T29" s="32">
        <v>650</v>
      </c>
      <c r="U29" s="32">
        <v>1200</v>
      </c>
    </row>
    <row r="30" spans="1:21" s="40" customFormat="1" ht="11.25">
      <c r="A30" s="32" t="s">
        <v>407</v>
      </c>
      <c r="B30" s="32">
        <v>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row>
    <row r="31" spans="1:21" s="40" customFormat="1" ht="10.5">
      <c r="A31" s="29" t="s">
        <v>379</v>
      </c>
      <c r="B31" s="29">
        <v>0</v>
      </c>
      <c r="C31" s="29">
        <v>4</v>
      </c>
      <c r="D31" s="29">
        <v>4</v>
      </c>
      <c r="E31" s="29">
        <v>4</v>
      </c>
      <c r="F31" s="29">
        <v>0</v>
      </c>
      <c r="G31" s="29">
        <v>0</v>
      </c>
      <c r="H31" s="29">
        <v>0</v>
      </c>
      <c r="I31" s="29">
        <v>0</v>
      </c>
      <c r="J31" s="29">
        <v>0</v>
      </c>
      <c r="K31" s="29">
        <v>0</v>
      </c>
      <c r="L31" s="29">
        <v>0</v>
      </c>
      <c r="M31" s="29">
        <v>0</v>
      </c>
      <c r="N31" s="29">
        <v>0</v>
      </c>
      <c r="O31" s="29">
        <v>0</v>
      </c>
      <c r="P31" s="29">
        <v>0</v>
      </c>
      <c r="Q31" s="29">
        <v>0</v>
      </c>
      <c r="R31" s="29">
        <v>0</v>
      </c>
      <c r="S31" s="29">
        <v>1630</v>
      </c>
      <c r="T31" s="29">
        <v>50</v>
      </c>
      <c r="U31" s="29">
        <v>1580</v>
      </c>
    </row>
    <row r="32" spans="1:21" s="68" customFormat="1" ht="12" customHeight="1">
      <c r="A32" s="32" t="s">
        <v>380</v>
      </c>
      <c r="B32" s="32">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row>
    <row r="33" spans="1:21" s="68" customFormat="1" ht="12" customHeight="1">
      <c r="A33" s="32" t="s">
        <v>381</v>
      </c>
      <c r="B33" s="32">
        <v>0</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1130</v>
      </c>
      <c r="T33" s="32">
        <v>50</v>
      </c>
      <c r="U33" s="32">
        <v>1080</v>
      </c>
    </row>
    <row r="34" spans="1:21" s="68" customFormat="1" ht="12" customHeight="1">
      <c r="A34" s="32" t="s">
        <v>382</v>
      </c>
      <c r="B34" s="32">
        <v>0</v>
      </c>
      <c r="C34" s="32">
        <v>4</v>
      </c>
      <c r="D34" s="32">
        <v>4</v>
      </c>
      <c r="E34" s="32">
        <v>4</v>
      </c>
      <c r="F34" s="32">
        <v>0</v>
      </c>
      <c r="G34" s="32">
        <v>0</v>
      </c>
      <c r="H34" s="32">
        <v>0</v>
      </c>
      <c r="I34" s="32">
        <v>0</v>
      </c>
      <c r="J34" s="32">
        <v>0</v>
      </c>
      <c r="K34" s="32">
        <v>0</v>
      </c>
      <c r="L34" s="32">
        <v>0</v>
      </c>
      <c r="M34" s="32">
        <v>0</v>
      </c>
      <c r="N34" s="32">
        <v>0</v>
      </c>
      <c r="O34" s="32">
        <v>0</v>
      </c>
      <c r="P34" s="32">
        <v>0</v>
      </c>
      <c r="Q34" s="32">
        <v>0</v>
      </c>
      <c r="R34" s="32">
        <v>0</v>
      </c>
      <c r="S34" s="32">
        <v>500</v>
      </c>
      <c r="T34" s="32">
        <v>0</v>
      </c>
      <c r="U34" s="32">
        <v>500</v>
      </c>
    </row>
    <row r="35" spans="1:21" s="68" customFormat="1" ht="11.25">
      <c r="A35" s="32" t="s">
        <v>383</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row>
    <row r="36" spans="1:21" s="69" customFormat="1" ht="23.25" customHeight="1">
      <c r="A36" s="71" t="s">
        <v>331</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row>
    <row r="37" spans="1:21" s="69" customFormat="1" ht="24.75" customHeight="1">
      <c r="A37" s="71" t="s">
        <v>332</v>
      </c>
      <c r="B37" s="12">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220</v>
      </c>
      <c r="T37" s="12">
        <v>0</v>
      </c>
      <c r="U37" s="12">
        <v>220</v>
      </c>
    </row>
    <row r="38" spans="1:21" s="69" customFormat="1" ht="24.75" customHeight="1">
      <c r="A38" s="71" t="s">
        <v>333</v>
      </c>
      <c r="B38" s="12">
        <v>3</v>
      </c>
      <c r="C38" s="12">
        <v>5</v>
      </c>
      <c r="D38" s="12">
        <v>8</v>
      </c>
      <c r="E38" s="12">
        <v>8</v>
      </c>
      <c r="F38" s="12">
        <v>0</v>
      </c>
      <c r="G38" s="12">
        <v>0</v>
      </c>
      <c r="H38" s="12">
        <v>0</v>
      </c>
      <c r="I38" s="12">
        <v>0</v>
      </c>
      <c r="J38" s="12">
        <v>0</v>
      </c>
      <c r="K38" s="12">
        <v>0</v>
      </c>
      <c r="L38" s="12">
        <v>0</v>
      </c>
      <c r="M38" s="12">
        <v>0</v>
      </c>
      <c r="N38" s="12">
        <v>0</v>
      </c>
      <c r="O38" s="12">
        <v>0</v>
      </c>
      <c r="P38" s="12">
        <v>0</v>
      </c>
      <c r="Q38" s="12">
        <v>0</v>
      </c>
      <c r="R38" s="12">
        <v>0</v>
      </c>
      <c r="S38" s="12">
        <v>8000</v>
      </c>
      <c r="T38" s="12">
        <v>0</v>
      </c>
      <c r="U38" s="12">
        <v>8000</v>
      </c>
    </row>
    <row r="39" spans="1:21" s="69" customFormat="1" ht="24" customHeight="1">
      <c r="A39" s="71" t="s">
        <v>334</v>
      </c>
      <c r="B39" s="12">
        <v>0</v>
      </c>
      <c r="C39" s="12">
        <v>0</v>
      </c>
      <c r="D39" s="12">
        <v>0</v>
      </c>
      <c r="E39" s="12">
        <v>0</v>
      </c>
      <c r="F39" s="12">
        <v>0</v>
      </c>
      <c r="G39" s="12">
        <v>0</v>
      </c>
      <c r="H39" s="12">
        <v>0</v>
      </c>
      <c r="I39" s="12">
        <v>0</v>
      </c>
      <c r="J39" s="12">
        <v>0</v>
      </c>
      <c r="K39" s="12">
        <v>0</v>
      </c>
      <c r="L39" s="12">
        <v>1</v>
      </c>
      <c r="M39" s="12">
        <v>0</v>
      </c>
      <c r="N39" s="12">
        <v>0</v>
      </c>
      <c r="O39" s="12">
        <v>0</v>
      </c>
      <c r="P39" s="12">
        <v>0</v>
      </c>
      <c r="Q39" s="12">
        <v>0</v>
      </c>
      <c r="R39" s="12">
        <v>0</v>
      </c>
      <c r="S39" s="12">
        <v>2790</v>
      </c>
      <c r="T39" s="12">
        <v>1700</v>
      </c>
      <c r="U39" s="12">
        <v>1090</v>
      </c>
    </row>
    <row r="40" spans="1:21" s="69" customFormat="1" ht="26.25" customHeight="1">
      <c r="A40" s="71" t="s">
        <v>335</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row>
    <row r="41" spans="1:21" ht="12.75" customHeight="1">
      <c r="A41" s="143" t="s">
        <v>384</v>
      </c>
      <c r="B41" s="143"/>
      <c r="C41" s="143"/>
      <c r="D41" s="143"/>
      <c r="E41" s="143"/>
      <c r="F41" s="143"/>
      <c r="G41" s="143"/>
      <c r="H41" s="143"/>
      <c r="I41" s="143"/>
      <c r="J41" s="143"/>
      <c r="K41" s="143"/>
      <c r="L41" s="143"/>
      <c r="M41" s="143"/>
      <c r="N41" s="143"/>
      <c r="O41" s="143"/>
      <c r="P41" s="143"/>
      <c r="Q41" s="143"/>
      <c r="R41" s="143"/>
      <c r="S41" s="143"/>
      <c r="T41" s="143"/>
      <c r="U41" s="143"/>
    </row>
    <row r="42" spans="1:22" ht="10.5" customHeight="1">
      <c r="A42" s="39" t="s">
        <v>385</v>
      </c>
      <c r="B42" s="38"/>
      <c r="C42" s="38"/>
      <c r="D42" s="38"/>
      <c r="E42" s="38"/>
      <c r="F42" s="38"/>
      <c r="G42" s="38"/>
      <c r="H42" s="38"/>
      <c r="I42" s="38"/>
      <c r="J42" s="38"/>
      <c r="K42" s="38"/>
      <c r="L42" s="38"/>
      <c r="M42" s="38"/>
      <c r="N42" s="38"/>
      <c r="O42" s="38"/>
      <c r="P42" s="38"/>
      <c r="Q42" s="38"/>
      <c r="R42" s="38"/>
      <c r="S42" s="38"/>
      <c r="T42" s="38"/>
      <c r="U42" s="38"/>
      <c r="V42" s="38"/>
    </row>
    <row r="43" spans="1:21" ht="12" hidden="1">
      <c r="A43" s="9" t="s">
        <v>386</v>
      </c>
      <c r="B43" s="66">
        <f>B6-SUM(B7:B12)-B28-B31-SUM(B36:B40)</f>
        <v>0</v>
      </c>
      <c r="C43" s="66">
        <f aca="true" t="shared" si="0" ref="C43:U43">C6-SUM(C7:C12)-C28-C31-SUM(C36:C40)</f>
        <v>0</v>
      </c>
      <c r="D43" s="66">
        <f t="shared" si="0"/>
        <v>0</v>
      </c>
      <c r="E43" s="66">
        <f t="shared" si="0"/>
        <v>0</v>
      </c>
      <c r="F43" s="66">
        <f t="shared" si="0"/>
        <v>0</v>
      </c>
      <c r="G43" s="66">
        <f t="shared" si="0"/>
        <v>0</v>
      </c>
      <c r="H43" s="66">
        <f t="shared" si="0"/>
        <v>0</v>
      </c>
      <c r="I43" s="66">
        <f t="shared" si="0"/>
        <v>0</v>
      </c>
      <c r="J43" s="66">
        <f t="shared" si="0"/>
        <v>0</v>
      </c>
      <c r="K43" s="66">
        <f t="shared" si="0"/>
        <v>0</v>
      </c>
      <c r="L43" s="66">
        <f t="shared" si="0"/>
        <v>0</v>
      </c>
      <c r="M43" s="66">
        <f t="shared" si="0"/>
        <v>0</v>
      </c>
      <c r="N43" s="66">
        <f t="shared" si="0"/>
        <v>0</v>
      </c>
      <c r="O43" s="66">
        <f t="shared" si="0"/>
        <v>0</v>
      </c>
      <c r="P43" s="66">
        <f t="shared" si="0"/>
        <v>0</v>
      </c>
      <c r="Q43" s="66">
        <f t="shared" si="0"/>
        <v>0</v>
      </c>
      <c r="R43" s="66">
        <f t="shared" si="0"/>
        <v>0</v>
      </c>
      <c r="S43" s="66">
        <f t="shared" si="0"/>
        <v>0</v>
      </c>
      <c r="T43" s="66">
        <f t="shared" si="0"/>
        <v>0</v>
      </c>
      <c r="U43" s="66">
        <f t="shared" si="0"/>
        <v>0</v>
      </c>
    </row>
    <row r="44" spans="1:21" ht="12" hidden="1">
      <c r="A44" s="10" t="s">
        <v>18</v>
      </c>
      <c r="B44" s="66">
        <f>B12-SUM(B13:B27)</f>
        <v>0</v>
      </c>
      <c r="C44" s="66">
        <f aca="true" t="shared" si="1" ref="C44:U44">C12-SUM(C13:C27)</f>
        <v>0</v>
      </c>
      <c r="D44" s="66">
        <f t="shared" si="1"/>
        <v>0</v>
      </c>
      <c r="E44" s="66">
        <f t="shared" si="1"/>
        <v>0</v>
      </c>
      <c r="F44" s="66">
        <f t="shared" si="1"/>
        <v>0</v>
      </c>
      <c r="G44" s="66">
        <f t="shared" si="1"/>
        <v>0</v>
      </c>
      <c r="H44" s="66">
        <f t="shared" si="1"/>
        <v>0</v>
      </c>
      <c r="I44" s="66">
        <f t="shared" si="1"/>
        <v>0</v>
      </c>
      <c r="J44" s="66">
        <f t="shared" si="1"/>
        <v>0</v>
      </c>
      <c r="K44" s="66">
        <f t="shared" si="1"/>
        <v>0</v>
      </c>
      <c r="L44" s="66">
        <f t="shared" si="1"/>
        <v>0</v>
      </c>
      <c r="M44" s="66">
        <f t="shared" si="1"/>
        <v>0</v>
      </c>
      <c r="N44" s="66">
        <f t="shared" si="1"/>
        <v>0</v>
      </c>
      <c r="O44" s="66">
        <f t="shared" si="1"/>
        <v>0</v>
      </c>
      <c r="P44" s="66">
        <f t="shared" si="1"/>
        <v>0</v>
      </c>
      <c r="Q44" s="66">
        <f t="shared" si="1"/>
        <v>0</v>
      </c>
      <c r="R44" s="66">
        <f t="shared" si="1"/>
        <v>0</v>
      </c>
      <c r="S44" s="66">
        <f t="shared" si="1"/>
        <v>0</v>
      </c>
      <c r="T44" s="66">
        <f t="shared" si="1"/>
        <v>0</v>
      </c>
      <c r="U44" s="66">
        <f t="shared" si="1"/>
        <v>0</v>
      </c>
    </row>
    <row r="45" spans="1:21" ht="12" hidden="1">
      <c r="A45" s="10" t="s">
        <v>19</v>
      </c>
      <c r="B45" s="66">
        <f>B28-B29-B30</f>
        <v>0</v>
      </c>
      <c r="C45" s="66">
        <f aca="true" t="shared" si="2" ref="C45:U45">C28-C29-C30</f>
        <v>0</v>
      </c>
      <c r="D45" s="66">
        <f t="shared" si="2"/>
        <v>0</v>
      </c>
      <c r="E45" s="66">
        <f t="shared" si="2"/>
        <v>0</v>
      </c>
      <c r="F45" s="66">
        <f t="shared" si="2"/>
        <v>0</v>
      </c>
      <c r="G45" s="66">
        <f t="shared" si="2"/>
        <v>0</v>
      </c>
      <c r="H45" s="66">
        <f t="shared" si="2"/>
        <v>0</v>
      </c>
      <c r="I45" s="66">
        <f t="shared" si="2"/>
        <v>0</v>
      </c>
      <c r="J45" s="66">
        <f t="shared" si="2"/>
        <v>0</v>
      </c>
      <c r="K45" s="66">
        <f t="shared" si="2"/>
        <v>0</v>
      </c>
      <c r="L45" s="66">
        <f t="shared" si="2"/>
        <v>0</v>
      </c>
      <c r="M45" s="66">
        <f t="shared" si="2"/>
        <v>0</v>
      </c>
      <c r="N45" s="66">
        <f t="shared" si="2"/>
        <v>0</v>
      </c>
      <c r="O45" s="66">
        <f t="shared" si="2"/>
        <v>0</v>
      </c>
      <c r="P45" s="66">
        <f t="shared" si="2"/>
        <v>0</v>
      </c>
      <c r="Q45" s="66">
        <f t="shared" si="2"/>
        <v>0</v>
      </c>
      <c r="R45" s="66">
        <f t="shared" si="2"/>
        <v>0</v>
      </c>
      <c r="S45" s="66">
        <f t="shared" si="2"/>
        <v>0</v>
      </c>
      <c r="T45" s="66">
        <f t="shared" si="2"/>
        <v>0</v>
      </c>
      <c r="U45" s="66">
        <f t="shared" si="2"/>
        <v>0</v>
      </c>
    </row>
    <row r="46" spans="1:21" ht="12" hidden="1">
      <c r="A46" s="72" t="s">
        <v>463</v>
      </c>
      <c r="B46" s="67">
        <f>'年月Monthly (2020以前)'!B157-'2011'!B6</f>
        <v>0</v>
      </c>
      <c r="C46" s="67">
        <f>'年月Monthly (2020以前)'!C157-'2011'!C6</f>
        <v>0</v>
      </c>
      <c r="D46" s="67">
        <f>'年月Monthly (2020以前)'!D157-'2011'!D6</f>
        <v>0</v>
      </c>
      <c r="E46" s="67">
        <f>'年月Monthly (2020以前)'!F157-'2011'!E6</f>
        <v>0</v>
      </c>
      <c r="F46" s="67">
        <f>'年月Monthly (2020以前)'!G157-'2011'!F6</f>
        <v>0</v>
      </c>
      <c r="G46" s="67">
        <f>'年月Monthly (2020以前)'!H157-'2011'!G6</f>
        <v>0</v>
      </c>
      <c r="H46" s="67">
        <f>'年月Monthly (2020以前)'!I157-'2011'!H6</f>
        <v>0</v>
      </c>
      <c r="I46" s="67">
        <f>'年月Monthly (2020以前)'!J157-'2011'!I6</f>
        <v>0</v>
      </c>
      <c r="J46" s="67">
        <f>'年月Monthly (2020以前)'!K157-'2011'!J6</f>
        <v>0</v>
      </c>
      <c r="K46" s="67">
        <f>'年月Monthly (2020以前)'!L157-'2011'!K6</f>
        <v>0</v>
      </c>
      <c r="L46" s="67">
        <f>'年月Monthly (2020以前)'!M157-'2011'!L6</f>
        <v>0</v>
      </c>
      <c r="M46" s="67">
        <f>'年月Monthly (2020以前)'!N157-'2011'!M6</f>
        <v>0</v>
      </c>
      <c r="N46" s="67">
        <f>'年月Monthly (2020以前)'!O157-'2011'!N6</f>
        <v>0</v>
      </c>
      <c r="O46" s="67">
        <f>'年月Monthly (2020以前)'!P157-'2011'!O6</f>
        <v>0</v>
      </c>
      <c r="P46" s="67">
        <f>'年月Monthly (2020以前)'!Q157-'2011'!P6</f>
        <v>0</v>
      </c>
      <c r="Q46" s="67">
        <f>'年月Monthly (2020以前)'!R157-'2011'!Q6</f>
        <v>0</v>
      </c>
      <c r="R46" s="67">
        <f>'年月Monthly (2020以前)'!S157-'2011'!R6</f>
        <v>0</v>
      </c>
      <c r="S46" s="67">
        <f>'年月Monthly (2020以前)'!T157-'2011'!S6</f>
        <v>0</v>
      </c>
      <c r="T46" s="67">
        <f>'年月Monthly (2020以前)'!U157-'2011'!T6</f>
        <v>0</v>
      </c>
      <c r="U46" s="67">
        <f>'年月Monthly (2020以前)'!V157-'2011'!U6</f>
        <v>0</v>
      </c>
    </row>
    <row r="47" spans="2:21" ht="12">
      <c r="B47" s="21"/>
      <c r="C47" s="21"/>
      <c r="D47" s="21"/>
      <c r="E47" s="21"/>
      <c r="F47" s="21"/>
      <c r="G47" s="21"/>
      <c r="H47" s="21"/>
      <c r="I47" s="21"/>
      <c r="J47" s="21"/>
      <c r="K47" s="21"/>
      <c r="L47" s="21"/>
      <c r="M47" s="21"/>
      <c r="N47" s="21"/>
      <c r="O47" s="21"/>
      <c r="P47" s="21"/>
      <c r="Q47" s="21"/>
      <c r="R47" s="21"/>
      <c r="S47" s="21"/>
      <c r="T47" s="21"/>
      <c r="U47" s="21"/>
    </row>
    <row r="48" spans="2:21" ht="12">
      <c r="B48" s="21"/>
      <c r="C48" s="21"/>
      <c r="D48" s="21"/>
      <c r="E48" s="21"/>
      <c r="F48" s="21"/>
      <c r="G48" s="21"/>
      <c r="H48" s="21"/>
      <c r="I48" s="21"/>
      <c r="J48" s="21"/>
      <c r="K48" s="21"/>
      <c r="L48" s="21"/>
      <c r="M48" s="21"/>
      <c r="N48" s="21"/>
      <c r="O48" s="21"/>
      <c r="P48" s="21"/>
      <c r="Q48" s="21"/>
      <c r="R48" s="21"/>
      <c r="S48" s="21"/>
      <c r="T48" s="21"/>
      <c r="U48" s="21"/>
    </row>
    <row r="49" spans="2:21" ht="12">
      <c r="B49" s="21"/>
      <c r="C49" s="21"/>
      <c r="D49" s="21"/>
      <c r="E49" s="21"/>
      <c r="F49" s="21"/>
      <c r="G49" s="21"/>
      <c r="H49" s="21"/>
      <c r="I49" s="21"/>
      <c r="J49" s="21"/>
      <c r="K49" s="21"/>
      <c r="L49" s="21"/>
      <c r="M49" s="21"/>
      <c r="N49" s="21"/>
      <c r="O49" s="21"/>
      <c r="P49" s="21"/>
      <c r="Q49" s="21"/>
      <c r="R49" s="21"/>
      <c r="S49" s="21"/>
      <c r="T49" s="21"/>
      <c r="U49" s="21"/>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sheetData>
  <sheetProtection/>
  <mergeCells count="9">
    <mergeCell ref="A41:U41"/>
    <mergeCell ref="A1:U1"/>
    <mergeCell ref="A3:A5"/>
    <mergeCell ref="B3:B4"/>
    <mergeCell ref="C3:C4"/>
    <mergeCell ref="D3:K3"/>
    <mergeCell ref="L3:L4"/>
    <mergeCell ref="M3:R3"/>
    <mergeCell ref="S3:U3"/>
  </mergeCells>
  <conditionalFormatting sqref="B43:U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26" customWidth="1"/>
    <col min="28" max="16384" width="9.33203125" style="26" customWidth="1"/>
  </cols>
  <sheetData>
    <row r="1" spans="1:21" ht="16.5" customHeight="1">
      <c r="A1" s="137" t="s">
        <v>188</v>
      </c>
      <c r="B1" s="137"/>
      <c r="C1" s="137"/>
      <c r="D1" s="137"/>
      <c r="E1" s="137"/>
      <c r="F1" s="137"/>
      <c r="G1" s="137"/>
      <c r="H1" s="137"/>
      <c r="I1" s="137"/>
      <c r="J1" s="137"/>
      <c r="K1" s="137"/>
      <c r="L1" s="137"/>
      <c r="M1" s="137"/>
      <c r="N1" s="137"/>
      <c r="O1" s="137"/>
      <c r="P1" s="137"/>
      <c r="Q1" s="137"/>
      <c r="R1" s="137"/>
      <c r="S1" s="137"/>
      <c r="T1" s="137"/>
      <c r="U1" s="137"/>
    </row>
    <row r="2" spans="1:21" ht="12.75" customHeight="1">
      <c r="A2" s="27" t="s">
        <v>338</v>
      </c>
      <c r="B2" s="28"/>
      <c r="C2" s="28"/>
      <c r="D2" s="28"/>
      <c r="E2" s="28"/>
      <c r="F2" s="28"/>
      <c r="G2" s="28"/>
      <c r="H2" s="28"/>
      <c r="I2" s="28"/>
      <c r="J2" s="28"/>
      <c r="K2" s="28"/>
      <c r="L2" s="28"/>
      <c r="M2" s="28"/>
      <c r="N2" s="26"/>
      <c r="O2" s="26"/>
      <c r="P2" s="26"/>
      <c r="Q2" s="26"/>
      <c r="R2" s="26"/>
      <c r="S2" s="26"/>
      <c r="T2" s="26"/>
      <c r="U2" s="26"/>
    </row>
    <row r="3" spans="1:21" ht="12" customHeight="1">
      <c r="A3" s="138" t="s">
        <v>73</v>
      </c>
      <c r="B3" s="123" t="s">
        <v>194</v>
      </c>
      <c r="C3" s="148" t="s">
        <v>195</v>
      </c>
      <c r="D3" s="141" t="s">
        <v>191</v>
      </c>
      <c r="E3" s="141"/>
      <c r="F3" s="141"/>
      <c r="G3" s="141"/>
      <c r="H3" s="141"/>
      <c r="I3" s="141"/>
      <c r="J3" s="141"/>
      <c r="K3" s="141"/>
      <c r="L3" s="141" t="s">
        <v>299</v>
      </c>
      <c r="M3" s="141" t="s">
        <v>300</v>
      </c>
      <c r="N3" s="141"/>
      <c r="O3" s="141"/>
      <c r="P3" s="141"/>
      <c r="Q3" s="141"/>
      <c r="R3" s="141"/>
      <c r="S3" s="141" t="s">
        <v>71</v>
      </c>
      <c r="T3" s="141"/>
      <c r="U3" s="142"/>
    </row>
    <row r="4" spans="1:21" ht="23.25" customHeight="1">
      <c r="A4" s="139"/>
      <c r="B4" s="147"/>
      <c r="C4" s="147"/>
      <c r="D4" s="22" t="s">
        <v>196</v>
      </c>
      <c r="E4" s="22" t="s">
        <v>337</v>
      </c>
      <c r="F4" s="22" t="s">
        <v>197</v>
      </c>
      <c r="G4" s="23" t="s">
        <v>198</v>
      </c>
      <c r="H4" s="22" t="s">
        <v>199</v>
      </c>
      <c r="I4" s="22" t="s">
        <v>200</v>
      </c>
      <c r="J4" s="22" t="s">
        <v>201</v>
      </c>
      <c r="K4" s="22" t="s">
        <v>202</v>
      </c>
      <c r="L4" s="123"/>
      <c r="M4" s="22" t="s">
        <v>203</v>
      </c>
      <c r="N4" s="22" t="s">
        <v>204</v>
      </c>
      <c r="O4" s="22" t="s">
        <v>205</v>
      </c>
      <c r="P4" s="23" t="s">
        <v>206</v>
      </c>
      <c r="Q4" s="22" t="s">
        <v>207</v>
      </c>
      <c r="R4" s="22" t="s">
        <v>208</v>
      </c>
      <c r="S4" s="22" t="s">
        <v>196</v>
      </c>
      <c r="T4" s="22" t="s">
        <v>209</v>
      </c>
      <c r="U4" s="44" t="s">
        <v>210</v>
      </c>
    </row>
    <row r="5" spans="1:21" ht="36" customHeight="1">
      <c r="A5" s="140"/>
      <c r="B5" s="24" t="s">
        <v>189</v>
      </c>
      <c r="C5" s="24" t="s">
        <v>190</v>
      </c>
      <c r="D5" s="24" t="s">
        <v>211</v>
      </c>
      <c r="E5" s="24" t="s">
        <v>212</v>
      </c>
      <c r="F5" s="24" t="s">
        <v>213</v>
      </c>
      <c r="G5" s="24" t="s">
        <v>214</v>
      </c>
      <c r="H5" s="24" t="s">
        <v>215</v>
      </c>
      <c r="I5" s="24" t="s">
        <v>67</v>
      </c>
      <c r="J5" s="24" t="s">
        <v>216</v>
      </c>
      <c r="K5" s="24" t="s">
        <v>68</v>
      </c>
      <c r="L5" s="24" t="s">
        <v>192</v>
      </c>
      <c r="M5" s="24" t="s">
        <v>211</v>
      </c>
      <c r="N5" s="24" t="s">
        <v>217</v>
      </c>
      <c r="O5" s="24" t="s">
        <v>218</v>
      </c>
      <c r="P5" s="24" t="s">
        <v>69</v>
      </c>
      <c r="Q5" s="24" t="s">
        <v>70</v>
      </c>
      <c r="R5" s="24" t="s">
        <v>216</v>
      </c>
      <c r="S5" s="24" t="s">
        <v>211</v>
      </c>
      <c r="T5" s="24" t="s">
        <v>219</v>
      </c>
      <c r="U5" s="45" t="s">
        <v>216</v>
      </c>
    </row>
    <row r="6" spans="1:21" s="40" customFormat="1" ht="12" customHeight="1">
      <c r="A6" s="29" t="s">
        <v>302</v>
      </c>
      <c r="B6" s="29">
        <v>83</v>
      </c>
      <c r="C6" s="29">
        <v>308</v>
      </c>
      <c r="D6" s="29">
        <v>391</v>
      </c>
      <c r="E6" s="29">
        <v>195</v>
      </c>
      <c r="F6" s="29">
        <v>135</v>
      </c>
      <c r="G6" s="29">
        <v>8</v>
      </c>
      <c r="H6" s="29">
        <v>2</v>
      </c>
      <c r="I6" s="29">
        <v>0</v>
      </c>
      <c r="J6" s="29">
        <v>49</v>
      </c>
      <c r="K6" s="29">
        <v>2</v>
      </c>
      <c r="L6" s="29">
        <v>1278</v>
      </c>
      <c r="M6" s="29">
        <v>729</v>
      </c>
      <c r="N6" s="29">
        <v>30</v>
      </c>
      <c r="O6" s="29">
        <v>316</v>
      </c>
      <c r="P6" s="29">
        <v>12</v>
      </c>
      <c r="Q6" s="29">
        <v>353</v>
      </c>
      <c r="R6" s="29">
        <v>18</v>
      </c>
      <c r="S6" s="29">
        <v>1688107</v>
      </c>
      <c r="T6" s="29">
        <v>455799</v>
      </c>
      <c r="U6" s="29">
        <v>1232308</v>
      </c>
    </row>
    <row r="7" spans="1:21" s="40" customFormat="1" ht="12" customHeight="1">
      <c r="A7" s="29" t="s">
        <v>303</v>
      </c>
      <c r="B7" s="29">
        <v>76</v>
      </c>
      <c r="C7" s="29">
        <v>288</v>
      </c>
      <c r="D7" s="29">
        <v>364</v>
      </c>
      <c r="E7" s="29">
        <v>184</v>
      </c>
      <c r="F7" s="29">
        <v>122</v>
      </c>
      <c r="G7" s="29">
        <v>8</v>
      </c>
      <c r="H7" s="29">
        <v>2</v>
      </c>
      <c r="I7" s="29">
        <v>0</v>
      </c>
      <c r="J7" s="29">
        <v>46</v>
      </c>
      <c r="K7" s="29">
        <v>2</v>
      </c>
      <c r="L7" s="29">
        <v>839</v>
      </c>
      <c r="M7" s="29">
        <v>574</v>
      </c>
      <c r="N7" s="29">
        <v>27</v>
      </c>
      <c r="O7" s="29">
        <v>254</v>
      </c>
      <c r="P7" s="29">
        <v>12</v>
      </c>
      <c r="Q7" s="29">
        <v>265</v>
      </c>
      <c r="R7" s="29">
        <v>16</v>
      </c>
      <c r="S7" s="29">
        <v>1643149</v>
      </c>
      <c r="T7" s="29">
        <v>449661</v>
      </c>
      <c r="U7" s="29">
        <v>1193488</v>
      </c>
    </row>
    <row r="8" spans="1:21" s="68" customFormat="1" ht="12" customHeight="1">
      <c r="A8" s="32" t="s">
        <v>304</v>
      </c>
      <c r="B8" s="32">
        <v>14</v>
      </c>
      <c r="C8" s="32">
        <v>30</v>
      </c>
      <c r="D8" s="32">
        <v>44</v>
      </c>
      <c r="E8" s="32">
        <v>27</v>
      </c>
      <c r="F8" s="32">
        <v>10</v>
      </c>
      <c r="G8" s="32">
        <v>0</v>
      </c>
      <c r="H8" s="32">
        <v>0</v>
      </c>
      <c r="I8" s="32">
        <v>0</v>
      </c>
      <c r="J8" s="32">
        <v>7</v>
      </c>
      <c r="K8" s="32">
        <v>0</v>
      </c>
      <c r="L8" s="32">
        <v>207</v>
      </c>
      <c r="M8" s="32">
        <v>149</v>
      </c>
      <c r="N8" s="32">
        <v>7</v>
      </c>
      <c r="O8" s="32">
        <v>46</v>
      </c>
      <c r="P8" s="32">
        <v>1</v>
      </c>
      <c r="Q8" s="32">
        <v>93</v>
      </c>
      <c r="R8" s="32">
        <v>2</v>
      </c>
      <c r="S8" s="32">
        <v>311191</v>
      </c>
      <c r="T8" s="32">
        <v>16075</v>
      </c>
      <c r="U8" s="32">
        <v>295116</v>
      </c>
    </row>
    <row r="9" spans="1:21" s="68" customFormat="1" ht="12" customHeight="1">
      <c r="A9" s="32" t="s">
        <v>305</v>
      </c>
      <c r="B9" s="32">
        <v>0</v>
      </c>
      <c r="C9" s="32">
        <v>9</v>
      </c>
      <c r="D9" s="32">
        <v>9</v>
      </c>
      <c r="E9" s="32">
        <v>2</v>
      </c>
      <c r="F9" s="32">
        <v>3</v>
      </c>
      <c r="G9" s="32">
        <v>0</v>
      </c>
      <c r="H9" s="32">
        <v>0</v>
      </c>
      <c r="I9" s="32">
        <v>0</v>
      </c>
      <c r="J9" s="32">
        <v>4</v>
      </c>
      <c r="K9" s="32">
        <v>0</v>
      </c>
      <c r="L9" s="32">
        <v>3</v>
      </c>
      <c r="M9" s="32">
        <v>16</v>
      </c>
      <c r="N9" s="32">
        <v>1</v>
      </c>
      <c r="O9" s="32">
        <v>10</v>
      </c>
      <c r="P9" s="32">
        <v>1</v>
      </c>
      <c r="Q9" s="32">
        <v>4</v>
      </c>
      <c r="R9" s="32">
        <v>0</v>
      </c>
      <c r="S9" s="32">
        <v>8913</v>
      </c>
      <c r="T9" s="32">
        <v>2240</v>
      </c>
      <c r="U9" s="32">
        <v>6673</v>
      </c>
    </row>
    <row r="10" spans="1:21" s="68" customFormat="1" ht="12" customHeight="1">
      <c r="A10" s="32" t="s">
        <v>306</v>
      </c>
      <c r="B10" s="32">
        <v>12</v>
      </c>
      <c r="C10" s="32">
        <v>19</v>
      </c>
      <c r="D10" s="32">
        <v>31</v>
      </c>
      <c r="E10" s="32">
        <v>24</v>
      </c>
      <c r="F10" s="32">
        <v>5</v>
      </c>
      <c r="G10" s="32">
        <v>0</v>
      </c>
      <c r="H10" s="32">
        <v>1</v>
      </c>
      <c r="I10" s="32">
        <v>0</v>
      </c>
      <c r="J10" s="32">
        <v>0</v>
      </c>
      <c r="K10" s="32">
        <v>1</v>
      </c>
      <c r="L10" s="32">
        <v>181</v>
      </c>
      <c r="M10" s="32">
        <v>85</v>
      </c>
      <c r="N10" s="32">
        <v>4</v>
      </c>
      <c r="O10" s="32">
        <v>48</v>
      </c>
      <c r="P10" s="32">
        <v>1</v>
      </c>
      <c r="Q10" s="32">
        <v>32</v>
      </c>
      <c r="R10" s="32">
        <v>0</v>
      </c>
      <c r="S10" s="32">
        <v>50876</v>
      </c>
      <c r="T10" s="32">
        <v>13380</v>
      </c>
      <c r="U10" s="32">
        <v>37496</v>
      </c>
    </row>
    <row r="11" spans="1:21" s="68" customFormat="1" ht="12" customHeight="1">
      <c r="A11" s="32" t="s">
        <v>307</v>
      </c>
      <c r="B11" s="32">
        <v>1</v>
      </c>
      <c r="C11" s="32">
        <v>9</v>
      </c>
      <c r="D11" s="32">
        <v>10</v>
      </c>
      <c r="E11" s="32">
        <v>7</v>
      </c>
      <c r="F11" s="32">
        <v>1</v>
      </c>
      <c r="G11" s="32">
        <v>1</v>
      </c>
      <c r="H11" s="32">
        <v>0</v>
      </c>
      <c r="I11" s="32">
        <v>0</v>
      </c>
      <c r="J11" s="32">
        <v>1</v>
      </c>
      <c r="K11" s="32">
        <v>0</v>
      </c>
      <c r="L11" s="32">
        <v>57</v>
      </c>
      <c r="M11" s="32">
        <v>25</v>
      </c>
      <c r="N11" s="32">
        <v>2</v>
      </c>
      <c r="O11" s="32">
        <v>15</v>
      </c>
      <c r="P11" s="32">
        <v>1</v>
      </c>
      <c r="Q11" s="32">
        <v>7</v>
      </c>
      <c r="R11" s="32">
        <v>0</v>
      </c>
      <c r="S11" s="32">
        <v>414898</v>
      </c>
      <c r="T11" s="32">
        <v>100385</v>
      </c>
      <c r="U11" s="32">
        <v>314513</v>
      </c>
    </row>
    <row r="12" spans="1:21" s="68" customFormat="1" ht="12" customHeight="1">
      <c r="A12" s="32" t="s">
        <v>308</v>
      </c>
      <c r="B12" s="32">
        <v>1</v>
      </c>
      <c r="C12" s="32">
        <v>6</v>
      </c>
      <c r="D12" s="32">
        <v>7</v>
      </c>
      <c r="E12" s="32">
        <v>1</v>
      </c>
      <c r="F12" s="32">
        <v>4</v>
      </c>
      <c r="G12" s="32">
        <v>0</v>
      </c>
      <c r="H12" s="32">
        <v>1</v>
      </c>
      <c r="I12" s="32">
        <v>0</v>
      </c>
      <c r="J12" s="32">
        <v>1</v>
      </c>
      <c r="K12" s="32">
        <v>0</v>
      </c>
      <c r="L12" s="32">
        <v>25</v>
      </c>
      <c r="M12" s="32">
        <v>2</v>
      </c>
      <c r="N12" s="32">
        <v>0</v>
      </c>
      <c r="O12" s="32">
        <v>1</v>
      </c>
      <c r="P12" s="32">
        <v>0</v>
      </c>
      <c r="Q12" s="32">
        <v>1</v>
      </c>
      <c r="R12" s="32">
        <v>0</v>
      </c>
      <c r="S12" s="32">
        <v>76405</v>
      </c>
      <c r="T12" s="32">
        <v>22790</v>
      </c>
      <c r="U12" s="32">
        <v>53615</v>
      </c>
    </row>
    <row r="13" spans="1:21" s="68" customFormat="1" ht="12" customHeight="1">
      <c r="A13" s="32" t="s">
        <v>309</v>
      </c>
      <c r="B13" s="32">
        <v>6</v>
      </c>
      <c r="C13" s="32">
        <v>61</v>
      </c>
      <c r="D13" s="32">
        <v>67</v>
      </c>
      <c r="E13" s="32">
        <v>28</v>
      </c>
      <c r="F13" s="32">
        <v>26</v>
      </c>
      <c r="G13" s="32">
        <v>1</v>
      </c>
      <c r="H13" s="32">
        <v>0</v>
      </c>
      <c r="I13" s="32">
        <v>0</v>
      </c>
      <c r="J13" s="32">
        <v>12</v>
      </c>
      <c r="K13" s="32">
        <v>0</v>
      </c>
      <c r="L13" s="32">
        <v>28</v>
      </c>
      <c r="M13" s="32">
        <v>2</v>
      </c>
      <c r="N13" s="32">
        <v>0</v>
      </c>
      <c r="O13" s="32">
        <v>2</v>
      </c>
      <c r="P13" s="32">
        <v>0</v>
      </c>
      <c r="Q13" s="32">
        <v>0</v>
      </c>
      <c r="R13" s="32">
        <v>0</v>
      </c>
      <c r="S13" s="32">
        <v>43895</v>
      </c>
      <c r="T13" s="32">
        <v>18530</v>
      </c>
      <c r="U13" s="32">
        <v>25365</v>
      </c>
    </row>
    <row r="14" spans="1:21" s="68" customFormat="1" ht="12" customHeight="1">
      <c r="A14" s="32" t="s">
        <v>310</v>
      </c>
      <c r="B14" s="32">
        <v>7</v>
      </c>
      <c r="C14" s="32">
        <v>20</v>
      </c>
      <c r="D14" s="32">
        <v>27</v>
      </c>
      <c r="E14" s="32">
        <v>17</v>
      </c>
      <c r="F14" s="32">
        <v>5</v>
      </c>
      <c r="G14" s="32">
        <v>0</v>
      </c>
      <c r="H14" s="32">
        <v>0</v>
      </c>
      <c r="I14" s="32">
        <v>0</v>
      </c>
      <c r="J14" s="32">
        <v>5</v>
      </c>
      <c r="K14" s="32">
        <v>0</v>
      </c>
      <c r="L14" s="32">
        <v>59</v>
      </c>
      <c r="M14" s="32">
        <v>49</v>
      </c>
      <c r="N14" s="32">
        <v>6</v>
      </c>
      <c r="O14" s="32">
        <v>19</v>
      </c>
      <c r="P14" s="32">
        <v>3</v>
      </c>
      <c r="Q14" s="32">
        <v>12</v>
      </c>
      <c r="R14" s="32">
        <v>9</v>
      </c>
      <c r="S14" s="32">
        <v>55023</v>
      </c>
      <c r="T14" s="32">
        <v>16610</v>
      </c>
      <c r="U14" s="32">
        <v>38413</v>
      </c>
    </row>
    <row r="15" spans="1:21" s="68" customFormat="1" ht="12" customHeight="1">
      <c r="A15" s="32" t="s">
        <v>311</v>
      </c>
      <c r="B15" s="32">
        <v>2</v>
      </c>
      <c r="C15" s="32">
        <v>2</v>
      </c>
      <c r="D15" s="32">
        <v>4</v>
      </c>
      <c r="E15" s="32">
        <v>0</v>
      </c>
      <c r="F15" s="32">
        <v>4</v>
      </c>
      <c r="G15" s="32">
        <v>0</v>
      </c>
      <c r="H15" s="32">
        <v>0</v>
      </c>
      <c r="I15" s="32">
        <v>0</v>
      </c>
      <c r="J15" s="32">
        <v>0</v>
      </c>
      <c r="K15" s="32">
        <v>0</v>
      </c>
      <c r="L15" s="32">
        <v>36</v>
      </c>
      <c r="M15" s="32">
        <v>42</v>
      </c>
      <c r="N15" s="32">
        <v>2</v>
      </c>
      <c r="O15" s="32">
        <v>29</v>
      </c>
      <c r="P15" s="32">
        <v>3</v>
      </c>
      <c r="Q15" s="32">
        <v>8</v>
      </c>
      <c r="R15" s="32">
        <v>0</v>
      </c>
      <c r="S15" s="32">
        <v>46515</v>
      </c>
      <c r="T15" s="32">
        <v>20506</v>
      </c>
      <c r="U15" s="32">
        <v>26009</v>
      </c>
    </row>
    <row r="16" spans="1:21" s="68" customFormat="1" ht="12" customHeight="1">
      <c r="A16" s="32" t="s">
        <v>312</v>
      </c>
      <c r="B16" s="32">
        <v>5</v>
      </c>
      <c r="C16" s="32">
        <v>15</v>
      </c>
      <c r="D16" s="32">
        <v>20</v>
      </c>
      <c r="E16" s="32">
        <v>11</v>
      </c>
      <c r="F16" s="32">
        <v>6</v>
      </c>
      <c r="G16" s="32">
        <v>0</v>
      </c>
      <c r="H16" s="32">
        <v>0</v>
      </c>
      <c r="I16" s="32">
        <v>0</v>
      </c>
      <c r="J16" s="32">
        <v>3</v>
      </c>
      <c r="K16" s="32">
        <v>0</v>
      </c>
      <c r="L16" s="32">
        <v>30</v>
      </c>
      <c r="M16" s="32">
        <v>18</v>
      </c>
      <c r="N16" s="32">
        <v>0</v>
      </c>
      <c r="O16" s="32">
        <v>16</v>
      </c>
      <c r="P16" s="32">
        <v>1</v>
      </c>
      <c r="Q16" s="32">
        <v>0</v>
      </c>
      <c r="R16" s="32">
        <v>1</v>
      </c>
      <c r="S16" s="32">
        <v>170094</v>
      </c>
      <c r="T16" s="32">
        <v>82202</v>
      </c>
      <c r="U16" s="32">
        <v>87892</v>
      </c>
    </row>
    <row r="17" spans="1:21" s="68" customFormat="1" ht="12" customHeight="1">
      <c r="A17" s="32" t="s">
        <v>313</v>
      </c>
      <c r="B17" s="32">
        <v>5</v>
      </c>
      <c r="C17" s="32">
        <v>8</v>
      </c>
      <c r="D17" s="32">
        <v>13</v>
      </c>
      <c r="E17" s="32">
        <v>7</v>
      </c>
      <c r="F17" s="32">
        <v>4</v>
      </c>
      <c r="G17" s="32">
        <v>0</v>
      </c>
      <c r="H17" s="32">
        <v>0</v>
      </c>
      <c r="I17" s="32">
        <v>0</v>
      </c>
      <c r="J17" s="32">
        <v>1</v>
      </c>
      <c r="K17" s="32">
        <v>1</v>
      </c>
      <c r="L17" s="32">
        <v>65</v>
      </c>
      <c r="M17" s="32">
        <v>6</v>
      </c>
      <c r="N17" s="32">
        <v>2</v>
      </c>
      <c r="O17" s="32">
        <v>4</v>
      </c>
      <c r="P17" s="32">
        <v>0</v>
      </c>
      <c r="Q17" s="32">
        <v>0</v>
      </c>
      <c r="R17" s="32">
        <v>0</v>
      </c>
      <c r="S17" s="32">
        <v>311320</v>
      </c>
      <c r="T17" s="32">
        <v>104328</v>
      </c>
      <c r="U17" s="32">
        <v>206992</v>
      </c>
    </row>
    <row r="18" spans="1:21" s="68" customFormat="1" ht="12" customHeight="1">
      <c r="A18" s="32" t="s">
        <v>314</v>
      </c>
      <c r="B18" s="32">
        <v>4</v>
      </c>
      <c r="C18" s="32">
        <v>5</v>
      </c>
      <c r="D18" s="32">
        <v>9</v>
      </c>
      <c r="E18" s="32">
        <v>5</v>
      </c>
      <c r="F18" s="32">
        <v>4</v>
      </c>
      <c r="G18" s="32">
        <v>0</v>
      </c>
      <c r="H18" s="32">
        <v>0</v>
      </c>
      <c r="I18" s="32">
        <v>0</v>
      </c>
      <c r="J18" s="32">
        <v>0</v>
      </c>
      <c r="K18" s="32">
        <v>0</v>
      </c>
      <c r="L18" s="32">
        <v>3</v>
      </c>
      <c r="M18" s="32">
        <v>11</v>
      </c>
      <c r="N18" s="32">
        <v>0</v>
      </c>
      <c r="O18" s="32">
        <v>7</v>
      </c>
      <c r="P18" s="32">
        <v>1</v>
      </c>
      <c r="Q18" s="32">
        <v>3</v>
      </c>
      <c r="R18" s="32">
        <v>0</v>
      </c>
      <c r="S18" s="32">
        <v>57802</v>
      </c>
      <c r="T18" s="32">
        <v>10300</v>
      </c>
      <c r="U18" s="32">
        <v>47502</v>
      </c>
    </row>
    <row r="19" spans="1:21" s="68" customFormat="1" ht="12" customHeight="1">
      <c r="A19" s="32" t="s">
        <v>315</v>
      </c>
      <c r="B19" s="32">
        <v>0</v>
      </c>
      <c r="C19" s="32">
        <v>13</v>
      </c>
      <c r="D19" s="32">
        <v>13</v>
      </c>
      <c r="E19" s="32">
        <v>6</v>
      </c>
      <c r="F19" s="32">
        <v>7</v>
      </c>
      <c r="G19" s="32">
        <v>0</v>
      </c>
      <c r="H19" s="32">
        <v>0</v>
      </c>
      <c r="I19" s="32">
        <v>0</v>
      </c>
      <c r="J19" s="32">
        <v>0</v>
      </c>
      <c r="K19" s="32">
        <v>0</v>
      </c>
      <c r="L19" s="32">
        <v>30</v>
      </c>
      <c r="M19" s="32">
        <v>25</v>
      </c>
      <c r="N19" s="32">
        <v>1</v>
      </c>
      <c r="O19" s="32">
        <v>7</v>
      </c>
      <c r="P19" s="32">
        <v>0</v>
      </c>
      <c r="Q19" s="32">
        <v>13</v>
      </c>
      <c r="R19" s="32">
        <v>4</v>
      </c>
      <c r="S19" s="32">
        <v>16881</v>
      </c>
      <c r="T19" s="32">
        <v>10684</v>
      </c>
      <c r="U19" s="32">
        <v>6197</v>
      </c>
    </row>
    <row r="20" spans="1:21" s="68" customFormat="1" ht="12" customHeight="1">
      <c r="A20" s="32" t="s">
        <v>316</v>
      </c>
      <c r="B20" s="32">
        <v>4</v>
      </c>
      <c r="C20" s="32">
        <v>4</v>
      </c>
      <c r="D20" s="32">
        <v>8</v>
      </c>
      <c r="E20" s="32">
        <v>7</v>
      </c>
      <c r="F20" s="32">
        <v>1</v>
      </c>
      <c r="G20" s="32">
        <v>0</v>
      </c>
      <c r="H20" s="32">
        <v>0</v>
      </c>
      <c r="I20" s="32">
        <v>0</v>
      </c>
      <c r="J20" s="32">
        <v>0</v>
      </c>
      <c r="K20" s="32">
        <v>0</v>
      </c>
      <c r="L20" s="32">
        <v>0</v>
      </c>
      <c r="M20" s="32">
        <v>13</v>
      </c>
      <c r="N20" s="32">
        <v>0</v>
      </c>
      <c r="O20" s="32">
        <v>8</v>
      </c>
      <c r="P20" s="32">
        <v>0</v>
      </c>
      <c r="Q20" s="32">
        <v>5</v>
      </c>
      <c r="R20" s="32">
        <v>0</v>
      </c>
      <c r="S20" s="32">
        <v>4481</v>
      </c>
      <c r="T20" s="32">
        <v>0</v>
      </c>
      <c r="U20" s="32">
        <v>4481</v>
      </c>
    </row>
    <row r="21" spans="1:21" s="68" customFormat="1" ht="12" customHeight="1">
      <c r="A21" s="32" t="s">
        <v>317</v>
      </c>
      <c r="B21" s="32">
        <v>2</v>
      </c>
      <c r="C21" s="32">
        <v>13</v>
      </c>
      <c r="D21" s="32">
        <v>15</v>
      </c>
      <c r="E21" s="32">
        <v>3</v>
      </c>
      <c r="F21" s="32">
        <v>12</v>
      </c>
      <c r="G21" s="32">
        <v>0</v>
      </c>
      <c r="H21" s="32">
        <v>0</v>
      </c>
      <c r="I21" s="32">
        <v>0</v>
      </c>
      <c r="J21" s="32">
        <v>0</v>
      </c>
      <c r="K21" s="32">
        <v>0</v>
      </c>
      <c r="L21" s="32">
        <v>10</v>
      </c>
      <c r="M21" s="32">
        <v>2</v>
      </c>
      <c r="N21" s="32">
        <v>0</v>
      </c>
      <c r="O21" s="32">
        <v>1</v>
      </c>
      <c r="P21" s="32">
        <v>0</v>
      </c>
      <c r="Q21" s="32">
        <v>1</v>
      </c>
      <c r="R21" s="32">
        <v>0</v>
      </c>
      <c r="S21" s="32">
        <v>1760</v>
      </c>
      <c r="T21" s="32">
        <v>0</v>
      </c>
      <c r="U21" s="32">
        <v>1760</v>
      </c>
    </row>
    <row r="22" spans="1:21" s="68" customFormat="1" ht="12" customHeight="1">
      <c r="A22" s="32" t="s">
        <v>318</v>
      </c>
      <c r="B22" s="32">
        <v>0</v>
      </c>
      <c r="C22" s="32">
        <v>9</v>
      </c>
      <c r="D22" s="32">
        <v>9</v>
      </c>
      <c r="E22" s="32">
        <v>9</v>
      </c>
      <c r="F22" s="32">
        <v>0</v>
      </c>
      <c r="G22" s="32">
        <v>0</v>
      </c>
      <c r="H22" s="32">
        <v>0</v>
      </c>
      <c r="I22" s="32">
        <v>0</v>
      </c>
      <c r="J22" s="32">
        <v>0</v>
      </c>
      <c r="K22" s="32">
        <v>0</v>
      </c>
      <c r="L22" s="32">
        <v>21</v>
      </c>
      <c r="M22" s="32">
        <v>2</v>
      </c>
      <c r="N22" s="32">
        <v>0</v>
      </c>
      <c r="O22" s="32">
        <v>2</v>
      </c>
      <c r="P22" s="32">
        <v>0</v>
      </c>
      <c r="Q22" s="32">
        <v>0</v>
      </c>
      <c r="R22" s="32">
        <v>0</v>
      </c>
      <c r="S22" s="32">
        <v>8441</v>
      </c>
      <c r="T22" s="32">
        <v>4670</v>
      </c>
      <c r="U22" s="32">
        <v>3771</v>
      </c>
    </row>
    <row r="23" spans="1:21" s="68" customFormat="1" ht="12" customHeight="1">
      <c r="A23" s="32" t="s">
        <v>319</v>
      </c>
      <c r="B23" s="32">
        <v>0</v>
      </c>
      <c r="C23" s="32">
        <v>1</v>
      </c>
      <c r="D23" s="32">
        <v>1</v>
      </c>
      <c r="E23" s="32">
        <v>0</v>
      </c>
      <c r="F23" s="32">
        <v>1</v>
      </c>
      <c r="G23" s="32">
        <v>0</v>
      </c>
      <c r="H23" s="32">
        <v>0</v>
      </c>
      <c r="I23" s="32">
        <v>0</v>
      </c>
      <c r="J23" s="32">
        <v>0</v>
      </c>
      <c r="K23" s="32">
        <v>0</v>
      </c>
      <c r="L23" s="32">
        <v>11</v>
      </c>
      <c r="M23" s="32">
        <v>5</v>
      </c>
      <c r="N23" s="32">
        <v>0</v>
      </c>
      <c r="O23" s="32">
        <v>3</v>
      </c>
      <c r="P23" s="32">
        <v>0</v>
      </c>
      <c r="Q23" s="32">
        <v>2</v>
      </c>
      <c r="R23" s="32">
        <v>0</v>
      </c>
      <c r="S23" s="32">
        <v>4233</v>
      </c>
      <c r="T23" s="32">
        <v>1674</v>
      </c>
      <c r="U23" s="32">
        <v>2559</v>
      </c>
    </row>
    <row r="24" spans="1:21" s="68" customFormat="1" ht="12" customHeight="1">
      <c r="A24" s="32" t="s">
        <v>320</v>
      </c>
      <c r="B24" s="32">
        <v>1</v>
      </c>
      <c r="C24" s="32">
        <v>9</v>
      </c>
      <c r="D24" s="32">
        <v>10</v>
      </c>
      <c r="E24" s="32">
        <v>3</v>
      </c>
      <c r="F24" s="32">
        <v>7</v>
      </c>
      <c r="G24" s="32">
        <v>0</v>
      </c>
      <c r="H24" s="32">
        <v>0</v>
      </c>
      <c r="I24" s="32">
        <v>0</v>
      </c>
      <c r="J24" s="32">
        <v>0</v>
      </c>
      <c r="K24" s="32">
        <v>0</v>
      </c>
      <c r="L24" s="32">
        <v>0</v>
      </c>
      <c r="M24" s="32">
        <v>38</v>
      </c>
      <c r="N24" s="32">
        <v>0</v>
      </c>
      <c r="O24" s="32">
        <v>6</v>
      </c>
      <c r="P24" s="32">
        <v>0</v>
      </c>
      <c r="Q24" s="32">
        <v>32</v>
      </c>
      <c r="R24" s="32">
        <v>0</v>
      </c>
      <c r="S24" s="32">
        <v>3127</v>
      </c>
      <c r="T24" s="32">
        <v>1154</v>
      </c>
      <c r="U24" s="32">
        <v>1973</v>
      </c>
    </row>
    <row r="25" spans="1:21" s="68" customFormat="1" ht="12" customHeight="1">
      <c r="A25" s="32" t="s">
        <v>321</v>
      </c>
      <c r="B25" s="32">
        <v>4</v>
      </c>
      <c r="C25" s="32">
        <v>4</v>
      </c>
      <c r="D25" s="32">
        <v>8</v>
      </c>
      <c r="E25" s="32">
        <v>3</v>
      </c>
      <c r="F25" s="32">
        <v>2</v>
      </c>
      <c r="G25" s="32">
        <v>2</v>
      </c>
      <c r="H25" s="32">
        <v>0</v>
      </c>
      <c r="I25" s="32">
        <v>0</v>
      </c>
      <c r="J25" s="32">
        <v>1</v>
      </c>
      <c r="K25" s="32">
        <v>0</v>
      </c>
      <c r="L25" s="32">
        <v>16</v>
      </c>
      <c r="M25" s="32">
        <v>27</v>
      </c>
      <c r="N25" s="32">
        <v>0</v>
      </c>
      <c r="O25" s="32">
        <v>21</v>
      </c>
      <c r="P25" s="32">
        <v>0</v>
      </c>
      <c r="Q25" s="32">
        <v>6</v>
      </c>
      <c r="R25" s="32">
        <v>0</v>
      </c>
      <c r="S25" s="32">
        <v>4941</v>
      </c>
      <c r="T25" s="32">
        <v>1364</v>
      </c>
      <c r="U25" s="32">
        <v>3577</v>
      </c>
    </row>
    <row r="26" spans="1:21" s="68" customFormat="1" ht="12" customHeight="1">
      <c r="A26" s="32" t="s">
        <v>322</v>
      </c>
      <c r="B26" s="32">
        <v>8</v>
      </c>
      <c r="C26" s="32">
        <v>26</v>
      </c>
      <c r="D26" s="32">
        <v>34</v>
      </c>
      <c r="E26" s="32">
        <v>9</v>
      </c>
      <c r="F26" s="32">
        <v>19</v>
      </c>
      <c r="G26" s="32">
        <v>4</v>
      </c>
      <c r="H26" s="32">
        <v>0</v>
      </c>
      <c r="I26" s="32">
        <v>0</v>
      </c>
      <c r="J26" s="32">
        <v>2</v>
      </c>
      <c r="K26" s="32">
        <v>0</v>
      </c>
      <c r="L26" s="32">
        <v>8</v>
      </c>
      <c r="M26" s="32">
        <v>34</v>
      </c>
      <c r="N26" s="32">
        <v>2</v>
      </c>
      <c r="O26" s="32">
        <v>4</v>
      </c>
      <c r="P26" s="32">
        <v>0</v>
      </c>
      <c r="Q26" s="32">
        <v>28</v>
      </c>
      <c r="R26" s="32">
        <v>0</v>
      </c>
      <c r="S26" s="32">
        <v>39985</v>
      </c>
      <c r="T26" s="32">
        <v>19850</v>
      </c>
      <c r="U26" s="32">
        <v>20135</v>
      </c>
    </row>
    <row r="27" spans="1:21" s="68" customFormat="1" ht="12" customHeight="1">
      <c r="A27" s="32" t="s">
        <v>323</v>
      </c>
      <c r="B27" s="32">
        <v>0</v>
      </c>
      <c r="C27" s="32">
        <v>3</v>
      </c>
      <c r="D27" s="32">
        <v>3</v>
      </c>
      <c r="E27" s="32">
        <v>1</v>
      </c>
      <c r="F27" s="32">
        <v>1</v>
      </c>
      <c r="G27" s="32">
        <v>0</v>
      </c>
      <c r="H27" s="32">
        <v>0</v>
      </c>
      <c r="I27" s="32">
        <v>0</v>
      </c>
      <c r="J27" s="32">
        <v>1</v>
      </c>
      <c r="K27" s="32">
        <v>0</v>
      </c>
      <c r="L27" s="32">
        <v>47</v>
      </c>
      <c r="M27" s="32">
        <v>17</v>
      </c>
      <c r="N27" s="32">
        <v>0</v>
      </c>
      <c r="O27" s="32">
        <v>5</v>
      </c>
      <c r="P27" s="32">
        <v>0</v>
      </c>
      <c r="Q27" s="32">
        <v>12</v>
      </c>
      <c r="R27" s="32">
        <v>0</v>
      </c>
      <c r="S27" s="32">
        <v>2356</v>
      </c>
      <c r="T27" s="32">
        <v>1442</v>
      </c>
      <c r="U27" s="32">
        <v>914</v>
      </c>
    </row>
    <row r="28" spans="1:21" s="68" customFormat="1" ht="12" customHeight="1">
      <c r="A28" s="32" t="s">
        <v>324</v>
      </c>
      <c r="B28" s="32">
        <v>0</v>
      </c>
      <c r="C28" s="32">
        <v>22</v>
      </c>
      <c r="D28" s="32">
        <v>22</v>
      </c>
      <c r="E28" s="32">
        <v>14</v>
      </c>
      <c r="F28" s="32">
        <v>0</v>
      </c>
      <c r="G28" s="32">
        <v>0</v>
      </c>
      <c r="H28" s="32">
        <v>0</v>
      </c>
      <c r="I28" s="32">
        <v>0</v>
      </c>
      <c r="J28" s="32">
        <v>8</v>
      </c>
      <c r="K28" s="32">
        <v>0</v>
      </c>
      <c r="L28" s="32">
        <v>2</v>
      </c>
      <c r="M28" s="32">
        <v>6</v>
      </c>
      <c r="N28" s="32">
        <v>0</v>
      </c>
      <c r="O28" s="32">
        <v>0</v>
      </c>
      <c r="P28" s="32">
        <v>0</v>
      </c>
      <c r="Q28" s="32">
        <v>6</v>
      </c>
      <c r="R28" s="32">
        <v>0</v>
      </c>
      <c r="S28" s="32">
        <v>10012</v>
      </c>
      <c r="T28" s="32">
        <v>1477</v>
      </c>
      <c r="U28" s="32">
        <v>8535</v>
      </c>
    </row>
    <row r="29" spans="1:21" s="40" customFormat="1" ht="10.5">
      <c r="A29" s="29" t="s">
        <v>74</v>
      </c>
      <c r="B29" s="29">
        <v>4</v>
      </c>
      <c r="C29" s="29">
        <v>13</v>
      </c>
      <c r="D29" s="29">
        <v>17</v>
      </c>
      <c r="E29" s="29">
        <v>6</v>
      </c>
      <c r="F29" s="29">
        <v>8</v>
      </c>
      <c r="G29" s="29">
        <v>0</v>
      </c>
      <c r="H29" s="29">
        <v>0</v>
      </c>
      <c r="I29" s="29">
        <v>0</v>
      </c>
      <c r="J29" s="29">
        <v>3</v>
      </c>
      <c r="K29" s="29">
        <v>0</v>
      </c>
      <c r="L29" s="29">
        <v>338</v>
      </c>
      <c r="M29" s="29">
        <v>103</v>
      </c>
      <c r="N29" s="29">
        <v>0</v>
      </c>
      <c r="O29" s="29">
        <v>34</v>
      </c>
      <c r="P29" s="29">
        <v>0</v>
      </c>
      <c r="Q29" s="29">
        <v>69</v>
      </c>
      <c r="R29" s="29">
        <v>0</v>
      </c>
      <c r="S29" s="29">
        <v>15618</v>
      </c>
      <c r="T29" s="29">
        <v>5194</v>
      </c>
      <c r="U29" s="29">
        <v>10424</v>
      </c>
    </row>
    <row r="30" spans="1:21" s="40" customFormat="1" ht="10.5">
      <c r="A30" s="29" t="s">
        <v>75</v>
      </c>
      <c r="B30" s="29">
        <v>3</v>
      </c>
      <c r="C30" s="29">
        <v>7</v>
      </c>
      <c r="D30" s="29">
        <v>10</v>
      </c>
      <c r="E30" s="29">
        <v>5</v>
      </c>
      <c r="F30" s="29">
        <v>5</v>
      </c>
      <c r="G30" s="29">
        <v>0</v>
      </c>
      <c r="H30" s="29">
        <v>0</v>
      </c>
      <c r="I30" s="29">
        <v>0</v>
      </c>
      <c r="J30" s="29">
        <v>0</v>
      </c>
      <c r="K30" s="29">
        <v>0</v>
      </c>
      <c r="L30" s="29">
        <v>101</v>
      </c>
      <c r="M30" s="29">
        <v>44</v>
      </c>
      <c r="N30" s="29">
        <v>1</v>
      </c>
      <c r="O30" s="29">
        <v>27</v>
      </c>
      <c r="P30" s="29">
        <v>0</v>
      </c>
      <c r="Q30" s="29">
        <v>16</v>
      </c>
      <c r="R30" s="29">
        <v>0</v>
      </c>
      <c r="S30" s="29">
        <v>1694</v>
      </c>
      <c r="T30" s="29">
        <v>442</v>
      </c>
      <c r="U30" s="29">
        <v>1252</v>
      </c>
    </row>
    <row r="31" spans="1:21" s="40" customFormat="1" ht="10.5">
      <c r="A31" s="29" t="s">
        <v>76</v>
      </c>
      <c r="B31" s="29">
        <v>0</v>
      </c>
      <c r="C31" s="29">
        <v>0</v>
      </c>
      <c r="D31" s="29">
        <v>0</v>
      </c>
      <c r="E31" s="29">
        <v>0</v>
      </c>
      <c r="F31" s="29">
        <v>0</v>
      </c>
      <c r="G31" s="29">
        <v>0</v>
      </c>
      <c r="H31" s="29">
        <v>0</v>
      </c>
      <c r="I31" s="29">
        <v>0</v>
      </c>
      <c r="J31" s="29">
        <v>0</v>
      </c>
      <c r="K31" s="29">
        <v>0</v>
      </c>
      <c r="L31" s="29">
        <v>0</v>
      </c>
      <c r="M31" s="29">
        <v>5</v>
      </c>
      <c r="N31" s="29">
        <v>1</v>
      </c>
      <c r="O31" s="29">
        <v>0</v>
      </c>
      <c r="P31" s="29">
        <v>0</v>
      </c>
      <c r="Q31" s="29">
        <v>3</v>
      </c>
      <c r="R31" s="29">
        <v>1</v>
      </c>
      <c r="S31" s="29">
        <v>1270</v>
      </c>
      <c r="T31" s="29">
        <v>450</v>
      </c>
      <c r="U31" s="29">
        <v>820</v>
      </c>
    </row>
    <row r="32" spans="1:21" s="68" customFormat="1" ht="11.25">
      <c r="A32" s="32" t="s">
        <v>77</v>
      </c>
      <c r="B32" s="32">
        <v>0</v>
      </c>
      <c r="C32" s="32">
        <v>0</v>
      </c>
      <c r="D32" s="32">
        <v>0</v>
      </c>
      <c r="E32" s="32">
        <v>0</v>
      </c>
      <c r="F32" s="32">
        <v>0</v>
      </c>
      <c r="G32" s="32">
        <v>0</v>
      </c>
      <c r="H32" s="32">
        <v>0</v>
      </c>
      <c r="I32" s="32">
        <v>0</v>
      </c>
      <c r="J32" s="32">
        <v>0</v>
      </c>
      <c r="K32" s="32">
        <v>0</v>
      </c>
      <c r="L32" s="32">
        <v>0</v>
      </c>
      <c r="M32" s="32">
        <v>3</v>
      </c>
      <c r="N32" s="32">
        <v>0</v>
      </c>
      <c r="O32" s="32">
        <v>0</v>
      </c>
      <c r="P32" s="32">
        <v>0</v>
      </c>
      <c r="Q32" s="32">
        <v>3</v>
      </c>
      <c r="R32" s="32">
        <v>0</v>
      </c>
      <c r="S32" s="32">
        <v>1220</v>
      </c>
      <c r="T32" s="32">
        <v>450</v>
      </c>
      <c r="U32" s="32">
        <v>770</v>
      </c>
    </row>
    <row r="33" spans="1:21" s="68" customFormat="1" ht="11.25">
      <c r="A33" s="32" t="s">
        <v>325</v>
      </c>
      <c r="B33" s="32">
        <v>0</v>
      </c>
      <c r="C33" s="32">
        <v>0</v>
      </c>
      <c r="D33" s="32">
        <v>0</v>
      </c>
      <c r="E33" s="32">
        <v>0</v>
      </c>
      <c r="F33" s="32">
        <v>0</v>
      </c>
      <c r="G33" s="32">
        <v>0</v>
      </c>
      <c r="H33" s="32">
        <v>0</v>
      </c>
      <c r="I33" s="32">
        <v>0</v>
      </c>
      <c r="J33" s="32">
        <v>0</v>
      </c>
      <c r="K33" s="32">
        <v>0</v>
      </c>
      <c r="L33" s="32">
        <v>0</v>
      </c>
      <c r="M33" s="32">
        <v>2</v>
      </c>
      <c r="N33" s="32">
        <v>1</v>
      </c>
      <c r="O33" s="32">
        <v>0</v>
      </c>
      <c r="P33" s="32">
        <v>0</v>
      </c>
      <c r="Q33" s="32">
        <v>0</v>
      </c>
      <c r="R33" s="32">
        <v>1</v>
      </c>
      <c r="S33" s="32">
        <v>50</v>
      </c>
      <c r="T33" s="32">
        <v>0</v>
      </c>
      <c r="U33" s="32">
        <v>50</v>
      </c>
    </row>
    <row r="34" spans="1:21" s="40" customFormat="1" ht="10.5">
      <c r="A34" s="29" t="s">
        <v>326</v>
      </c>
      <c r="B34" s="29">
        <v>0</v>
      </c>
      <c r="C34" s="29">
        <v>0</v>
      </c>
      <c r="D34" s="29">
        <v>0</v>
      </c>
      <c r="E34" s="29">
        <v>0</v>
      </c>
      <c r="F34" s="29">
        <v>0</v>
      </c>
      <c r="G34" s="29">
        <v>0</v>
      </c>
      <c r="H34" s="29">
        <v>0</v>
      </c>
      <c r="I34" s="29">
        <v>0</v>
      </c>
      <c r="J34" s="29">
        <v>0</v>
      </c>
      <c r="K34" s="29">
        <v>0</v>
      </c>
      <c r="L34" s="29">
        <v>0</v>
      </c>
      <c r="M34" s="29">
        <v>2</v>
      </c>
      <c r="N34" s="29">
        <v>1</v>
      </c>
      <c r="O34" s="29">
        <v>0</v>
      </c>
      <c r="P34" s="29">
        <v>0</v>
      </c>
      <c r="Q34" s="29">
        <v>0</v>
      </c>
      <c r="R34" s="29">
        <v>1</v>
      </c>
      <c r="S34" s="29">
        <v>24930</v>
      </c>
      <c r="T34" s="29">
        <v>0</v>
      </c>
      <c r="U34" s="29">
        <v>24930</v>
      </c>
    </row>
    <row r="35" spans="1:21" s="68" customFormat="1" ht="12" customHeight="1">
      <c r="A35" s="32" t="s">
        <v>327</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row>
    <row r="36" spans="1:21" s="68" customFormat="1" ht="12" customHeight="1">
      <c r="A36" s="32" t="s">
        <v>328</v>
      </c>
      <c r="B36" s="32">
        <v>0</v>
      </c>
      <c r="C36" s="32">
        <v>0</v>
      </c>
      <c r="D36" s="32">
        <v>0</v>
      </c>
      <c r="E36" s="32">
        <v>0</v>
      </c>
      <c r="F36" s="32">
        <v>0</v>
      </c>
      <c r="G36" s="32">
        <v>0</v>
      </c>
      <c r="H36" s="32">
        <v>0</v>
      </c>
      <c r="I36" s="32">
        <v>0</v>
      </c>
      <c r="J36" s="32">
        <v>0</v>
      </c>
      <c r="K36" s="32">
        <v>0</v>
      </c>
      <c r="L36" s="32">
        <v>0</v>
      </c>
      <c r="M36" s="32">
        <v>1</v>
      </c>
      <c r="N36" s="32">
        <v>1</v>
      </c>
      <c r="O36" s="32">
        <v>0</v>
      </c>
      <c r="P36" s="32">
        <v>0</v>
      </c>
      <c r="Q36" s="32">
        <v>0</v>
      </c>
      <c r="R36" s="32">
        <v>0</v>
      </c>
      <c r="S36" s="32">
        <v>800</v>
      </c>
      <c r="T36" s="32">
        <v>0</v>
      </c>
      <c r="U36" s="32">
        <v>800</v>
      </c>
    </row>
    <row r="37" spans="1:21" s="68" customFormat="1" ht="12" customHeight="1">
      <c r="A37" s="32" t="s">
        <v>329</v>
      </c>
      <c r="B37" s="32">
        <v>0</v>
      </c>
      <c r="C37" s="32">
        <v>0</v>
      </c>
      <c r="D37" s="32">
        <v>0</v>
      </c>
      <c r="E37" s="32">
        <v>0</v>
      </c>
      <c r="F37" s="32">
        <v>0</v>
      </c>
      <c r="G37" s="32">
        <v>0</v>
      </c>
      <c r="H37" s="32">
        <v>0</v>
      </c>
      <c r="I37" s="32">
        <v>0</v>
      </c>
      <c r="J37" s="32">
        <v>0</v>
      </c>
      <c r="K37" s="32">
        <v>0</v>
      </c>
      <c r="L37" s="32">
        <v>0</v>
      </c>
      <c r="M37" s="32">
        <v>1</v>
      </c>
      <c r="N37" s="32">
        <v>0</v>
      </c>
      <c r="O37" s="32">
        <v>0</v>
      </c>
      <c r="P37" s="32">
        <v>0</v>
      </c>
      <c r="Q37" s="32">
        <v>0</v>
      </c>
      <c r="R37" s="32">
        <v>1</v>
      </c>
      <c r="S37" s="32">
        <v>24130</v>
      </c>
      <c r="T37" s="32">
        <v>0</v>
      </c>
      <c r="U37" s="32">
        <v>24130</v>
      </c>
    </row>
    <row r="38" spans="1:21" s="68" customFormat="1" ht="11.25">
      <c r="A38" s="32" t="s">
        <v>330</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32">
        <v>0</v>
      </c>
    </row>
    <row r="39" spans="1:21" s="69" customFormat="1" ht="23.25" customHeight="1">
      <c r="A39" s="71" t="s">
        <v>331</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row>
    <row r="40" spans="1:21" s="69" customFormat="1" ht="24.75" customHeight="1">
      <c r="A40" s="71" t="s">
        <v>332</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300</v>
      </c>
      <c r="T40" s="12">
        <v>0</v>
      </c>
      <c r="U40" s="12">
        <v>300</v>
      </c>
    </row>
    <row r="41" spans="1:21" s="69" customFormat="1" ht="24.75" customHeight="1">
      <c r="A41" s="71" t="s">
        <v>333</v>
      </c>
      <c r="B41" s="12">
        <v>0</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10</v>
      </c>
      <c r="T41" s="12">
        <v>0</v>
      </c>
      <c r="U41" s="12">
        <v>10</v>
      </c>
    </row>
    <row r="42" spans="1:21" s="69" customFormat="1" ht="24" customHeight="1">
      <c r="A42" s="71" t="s">
        <v>334</v>
      </c>
      <c r="B42" s="12">
        <v>0</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1136</v>
      </c>
      <c r="T42" s="12">
        <v>52</v>
      </c>
      <c r="U42" s="12">
        <v>1084</v>
      </c>
    </row>
    <row r="43" spans="1:21" s="69" customFormat="1" ht="26.25" customHeight="1">
      <c r="A43" s="71" t="s">
        <v>335</v>
      </c>
      <c r="B43" s="12">
        <v>0</v>
      </c>
      <c r="C43" s="12">
        <v>0</v>
      </c>
      <c r="D43" s="12">
        <v>0</v>
      </c>
      <c r="E43" s="12">
        <v>0</v>
      </c>
      <c r="F43" s="12">
        <v>0</v>
      </c>
      <c r="G43" s="12">
        <v>0</v>
      </c>
      <c r="H43" s="12">
        <v>0</v>
      </c>
      <c r="I43" s="12">
        <v>0</v>
      </c>
      <c r="J43" s="12">
        <v>0</v>
      </c>
      <c r="K43" s="12">
        <v>0</v>
      </c>
      <c r="L43" s="12">
        <v>0</v>
      </c>
      <c r="M43" s="12">
        <v>1</v>
      </c>
      <c r="N43" s="12">
        <v>0</v>
      </c>
      <c r="O43" s="12">
        <v>1</v>
      </c>
      <c r="P43" s="12">
        <v>0</v>
      </c>
      <c r="Q43" s="12">
        <v>0</v>
      </c>
      <c r="R43" s="12">
        <v>0</v>
      </c>
      <c r="S43" s="12">
        <v>0</v>
      </c>
      <c r="T43" s="12">
        <v>0</v>
      </c>
      <c r="U43" s="12">
        <v>0</v>
      </c>
    </row>
    <row r="44" spans="1:21" ht="12">
      <c r="A44" s="143" t="s">
        <v>181</v>
      </c>
      <c r="B44" s="143"/>
      <c r="C44" s="143"/>
      <c r="D44" s="143"/>
      <c r="E44" s="143"/>
      <c r="F44" s="143"/>
      <c r="G44" s="143"/>
      <c r="H44" s="143"/>
      <c r="I44" s="143"/>
      <c r="J44" s="143"/>
      <c r="K44" s="143"/>
      <c r="L44" s="143"/>
      <c r="M44" s="143"/>
      <c r="N44" s="143"/>
      <c r="O44" s="143"/>
      <c r="P44" s="143"/>
      <c r="Q44" s="143"/>
      <c r="R44" s="143"/>
      <c r="S44" s="143"/>
      <c r="T44" s="143"/>
      <c r="U44" s="143"/>
    </row>
    <row r="45" spans="1:22" ht="10.5" customHeight="1">
      <c r="A45" s="39" t="s">
        <v>78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20</v>
      </c>
      <c r="B46" s="66">
        <f aca="true" t="shared" si="0" ref="B46:U46">B6-B7-B29-B30-B31-SUM(B39:B43)-B34</f>
        <v>0</v>
      </c>
      <c r="C46" s="66">
        <f t="shared" si="0"/>
        <v>0</v>
      </c>
      <c r="D46" s="66">
        <f t="shared" si="0"/>
        <v>0</v>
      </c>
      <c r="E46" s="66">
        <f t="shared" si="0"/>
        <v>0</v>
      </c>
      <c r="F46" s="66">
        <f t="shared" si="0"/>
        <v>0</v>
      </c>
      <c r="G46" s="66">
        <f t="shared" si="0"/>
        <v>0</v>
      </c>
      <c r="H46" s="66">
        <f t="shared" si="0"/>
        <v>0</v>
      </c>
      <c r="I46" s="66">
        <f t="shared" si="0"/>
        <v>0</v>
      </c>
      <c r="J46" s="66">
        <f t="shared" si="0"/>
        <v>0</v>
      </c>
      <c r="K46" s="66">
        <f t="shared" si="0"/>
        <v>0</v>
      </c>
      <c r="L46" s="66">
        <f t="shared" si="0"/>
        <v>0</v>
      </c>
      <c r="M46" s="66">
        <f t="shared" si="0"/>
        <v>0</v>
      </c>
      <c r="N46" s="66">
        <f t="shared" si="0"/>
        <v>0</v>
      </c>
      <c r="O46" s="66">
        <f t="shared" si="0"/>
        <v>0</v>
      </c>
      <c r="P46" s="66">
        <f t="shared" si="0"/>
        <v>0</v>
      </c>
      <c r="Q46" s="66">
        <f t="shared" si="0"/>
        <v>0</v>
      </c>
      <c r="R46" s="66">
        <f t="shared" si="0"/>
        <v>0</v>
      </c>
      <c r="S46" s="66">
        <f t="shared" si="0"/>
        <v>0</v>
      </c>
      <c r="T46" s="66">
        <f t="shared" si="0"/>
        <v>0</v>
      </c>
      <c r="U46" s="66">
        <f t="shared" si="0"/>
        <v>0</v>
      </c>
    </row>
    <row r="47" spans="1:21" ht="12" hidden="1">
      <c r="A47" s="10" t="s">
        <v>18</v>
      </c>
      <c r="B47" s="66">
        <f aca="true" t="shared" si="1" ref="B47:U47">B7-SUM(B8:B28)</f>
        <v>0</v>
      </c>
      <c r="C47" s="66">
        <f t="shared" si="1"/>
        <v>0</v>
      </c>
      <c r="D47" s="66">
        <f t="shared" si="1"/>
        <v>0</v>
      </c>
      <c r="E47" s="66">
        <f t="shared" si="1"/>
        <v>0</v>
      </c>
      <c r="F47" s="66">
        <f t="shared" si="1"/>
        <v>0</v>
      </c>
      <c r="G47" s="66">
        <f t="shared" si="1"/>
        <v>0</v>
      </c>
      <c r="H47" s="66">
        <f t="shared" si="1"/>
        <v>0</v>
      </c>
      <c r="I47" s="66">
        <f t="shared" si="1"/>
        <v>0</v>
      </c>
      <c r="J47" s="66">
        <f t="shared" si="1"/>
        <v>0</v>
      </c>
      <c r="K47" s="66">
        <f t="shared" si="1"/>
        <v>0</v>
      </c>
      <c r="L47" s="66">
        <f t="shared" si="1"/>
        <v>0</v>
      </c>
      <c r="M47" s="66">
        <f t="shared" si="1"/>
        <v>0</v>
      </c>
      <c r="N47" s="66">
        <f t="shared" si="1"/>
        <v>0</v>
      </c>
      <c r="O47" s="66">
        <f t="shared" si="1"/>
        <v>0</v>
      </c>
      <c r="P47" s="66">
        <f t="shared" si="1"/>
        <v>0</v>
      </c>
      <c r="Q47" s="66">
        <f t="shared" si="1"/>
        <v>0</v>
      </c>
      <c r="R47" s="66">
        <f t="shared" si="1"/>
        <v>0</v>
      </c>
      <c r="S47" s="66">
        <f t="shared" si="1"/>
        <v>0</v>
      </c>
      <c r="T47" s="66">
        <f t="shared" si="1"/>
        <v>0</v>
      </c>
      <c r="U47" s="66">
        <f t="shared" si="1"/>
        <v>0</v>
      </c>
    </row>
    <row r="48" spans="1:21" ht="12" hidden="1">
      <c r="A48" s="10" t="s">
        <v>19</v>
      </c>
      <c r="B48" s="66">
        <f aca="true" t="shared" si="2" ref="B48:U48">B31-B32-B33</f>
        <v>0</v>
      </c>
      <c r="C48" s="66">
        <f t="shared" si="2"/>
        <v>0</v>
      </c>
      <c r="D48" s="66">
        <f t="shared" si="2"/>
        <v>0</v>
      </c>
      <c r="E48" s="66">
        <f t="shared" si="2"/>
        <v>0</v>
      </c>
      <c r="F48" s="66">
        <f t="shared" si="2"/>
        <v>0</v>
      </c>
      <c r="G48" s="66">
        <f t="shared" si="2"/>
        <v>0</v>
      </c>
      <c r="H48" s="66">
        <f t="shared" si="2"/>
        <v>0</v>
      </c>
      <c r="I48" s="66">
        <f t="shared" si="2"/>
        <v>0</v>
      </c>
      <c r="J48" s="66">
        <f t="shared" si="2"/>
        <v>0</v>
      </c>
      <c r="K48" s="66">
        <f t="shared" si="2"/>
        <v>0</v>
      </c>
      <c r="L48" s="66">
        <f t="shared" si="2"/>
        <v>0</v>
      </c>
      <c r="M48" s="66">
        <f t="shared" si="2"/>
        <v>0</v>
      </c>
      <c r="N48" s="66">
        <f t="shared" si="2"/>
        <v>0</v>
      </c>
      <c r="O48" s="66">
        <f t="shared" si="2"/>
        <v>0</v>
      </c>
      <c r="P48" s="66">
        <f t="shared" si="2"/>
        <v>0</v>
      </c>
      <c r="Q48" s="66">
        <f t="shared" si="2"/>
        <v>0</v>
      </c>
      <c r="R48" s="66">
        <f t="shared" si="2"/>
        <v>0</v>
      </c>
      <c r="S48" s="66">
        <f t="shared" si="2"/>
        <v>0</v>
      </c>
      <c r="T48" s="66">
        <f t="shared" si="2"/>
        <v>0</v>
      </c>
      <c r="U48" s="66">
        <f t="shared" si="2"/>
        <v>0</v>
      </c>
    </row>
    <row r="49" spans="1:21" ht="12" hidden="1">
      <c r="A49" s="60" t="s">
        <v>336</v>
      </c>
      <c r="B49" s="67">
        <f>'年月Monthly (2020以前)'!B144-'2010'!B6</f>
        <v>0</v>
      </c>
      <c r="C49" s="67">
        <f>'年月Monthly (2020以前)'!C144-'2010'!C6</f>
        <v>0</v>
      </c>
      <c r="D49" s="67">
        <f>'年月Monthly (2020以前)'!D144-'2010'!D6</f>
        <v>0</v>
      </c>
      <c r="E49" s="67">
        <f>'年月Monthly (2020以前)'!F144-'2010'!E6</f>
        <v>0</v>
      </c>
      <c r="F49" s="67">
        <f>'年月Monthly (2020以前)'!G144-'2010'!F6</f>
        <v>0</v>
      </c>
      <c r="G49" s="67">
        <f>'年月Monthly (2020以前)'!H144-'2010'!G6</f>
        <v>0</v>
      </c>
      <c r="H49" s="67">
        <f>'年月Monthly (2020以前)'!I144-'2010'!H6</f>
        <v>0</v>
      </c>
      <c r="I49" s="67">
        <f>'年月Monthly (2020以前)'!J144-'2010'!I6</f>
        <v>0</v>
      </c>
      <c r="J49" s="67">
        <f>'年月Monthly (2020以前)'!K144-'2010'!J6</f>
        <v>0</v>
      </c>
      <c r="K49" s="67">
        <f>'年月Monthly (2020以前)'!L144-'2010'!K6</f>
        <v>0</v>
      </c>
      <c r="L49" s="67">
        <f>'年月Monthly (2020以前)'!M144-'2010'!L6</f>
        <v>0</v>
      </c>
      <c r="M49" s="67">
        <f>'年月Monthly (2020以前)'!N144-'2010'!M6</f>
        <v>0</v>
      </c>
      <c r="N49" s="67">
        <f>'年月Monthly (2020以前)'!O144-'2010'!N6</f>
        <v>0</v>
      </c>
      <c r="O49" s="67">
        <f>'年月Monthly (2020以前)'!P144-'2010'!O6</f>
        <v>0</v>
      </c>
      <c r="P49" s="67">
        <f>'年月Monthly (2020以前)'!Q144-'2010'!P6</f>
        <v>0</v>
      </c>
      <c r="Q49" s="67">
        <f>'年月Monthly (2020以前)'!R144-'2010'!Q6</f>
        <v>0</v>
      </c>
      <c r="R49" s="67">
        <f>'年月Monthly (2020以前)'!S144-'2010'!R6</f>
        <v>0</v>
      </c>
      <c r="S49" s="67">
        <f>'年月Monthly (2020以前)'!T144-'2010'!S6</f>
        <v>0</v>
      </c>
      <c r="T49" s="67">
        <f>'年月Monthly (2020以前)'!U144-'2010'!T6</f>
        <v>0</v>
      </c>
      <c r="U49" s="67">
        <f>'年月Monthly (2020以前)'!V144-'2010'!U6</f>
        <v>0</v>
      </c>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row r="55" spans="2:21" ht="12">
      <c r="B55" s="21"/>
      <c r="C55" s="21"/>
      <c r="D55" s="21"/>
      <c r="E55" s="21"/>
      <c r="F55" s="21"/>
      <c r="G55" s="21"/>
      <c r="H55" s="21"/>
      <c r="I55" s="21"/>
      <c r="J55" s="21"/>
      <c r="K55" s="21"/>
      <c r="L55" s="21"/>
      <c r="M55" s="21"/>
      <c r="N55" s="21"/>
      <c r="O55" s="21"/>
      <c r="P55" s="21"/>
      <c r="Q55" s="21"/>
      <c r="R55" s="21"/>
      <c r="S55" s="21"/>
      <c r="T55" s="21"/>
      <c r="U55" s="21"/>
    </row>
    <row r="56" spans="2:21" ht="12">
      <c r="B56" s="21"/>
      <c r="C56" s="21"/>
      <c r="D56" s="21"/>
      <c r="E56" s="21"/>
      <c r="F56" s="21"/>
      <c r="G56" s="21"/>
      <c r="H56" s="21"/>
      <c r="I56" s="21"/>
      <c r="J56" s="21"/>
      <c r="K56" s="21"/>
      <c r="L56" s="21"/>
      <c r="M56" s="21"/>
      <c r="N56" s="21"/>
      <c r="O56" s="21"/>
      <c r="P56" s="21"/>
      <c r="Q56" s="21"/>
      <c r="R56" s="21"/>
      <c r="S56" s="21"/>
      <c r="T56" s="21"/>
      <c r="U56" s="21"/>
    </row>
    <row r="57" spans="2:21" ht="12">
      <c r="B57" s="21"/>
      <c r="C57" s="21"/>
      <c r="D57" s="21"/>
      <c r="E57" s="21"/>
      <c r="F57" s="21"/>
      <c r="G57" s="21"/>
      <c r="H57" s="21"/>
      <c r="I57" s="21"/>
      <c r="J57" s="21"/>
      <c r="K57" s="21"/>
      <c r="L57" s="21"/>
      <c r="M57" s="21"/>
      <c r="N57" s="21"/>
      <c r="O57" s="21"/>
      <c r="P57" s="21"/>
      <c r="Q57" s="21"/>
      <c r="R57" s="21"/>
      <c r="S57" s="21"/>
      <c r="T57" s="21"/>
      <c r="U57" s="21"/>
    </row>
  </sheetData>
  <sheetProtection/>
  <mergeCells count="9">
    <mergeCell ref="A44:U44"/>
    <mergeCell ref="A1:U1"/>
    <mergeCell ref="A3:A5"/>
    <mergeCell ref="B3:B4"/>
    <mergeCell ref="C3:C4"/>
    <mergeCell ref="D3:K3"/>
    <mergeCell ref="L3:L4"/>
    <mergeCell ref="M3:R3"/>
    <mergeCell ref="S3:U3"/>
  </mergeCells>
  <conditionalFormatting sqref="B46:U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224</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301</v>
      </c>
      <c r="B2" s="28"/>
      <c r="C2" s="28"/>
      <c r="D2" s="28"/>
      <c r="E2" s="28"/>
      <c r="F2" s="28"/>
      <c r="G2" s="28"/>
      <c r="H2" s="28"/>
      <c r="I2" s="28"/>
      <c r="J2" s="28"/>
      <c r="K2" s="28"/>
      <c r="L2" s="28"/>
      <c r="M2" s="28"/>
    </row>
    <row r="3" spans="1:21" ht="12" customHeight="1">
      <c r="A3" s="138" t="s">
        <v>225</v>
      </c>
      <c r="B3" s="123" t="s">
        <v>226</v>
      </c>
      <c r="C3" s="148" t="s">
        <v>227</v>
      </c>
      <c r="D3" s="141" t="s">
        <v>228</v>
      </c>
      <c r="E3" s="141"/>
      <c r="F3" s="141"/>
      <c r="G3" s="141"/>
      <c r="H3" s="141"/>
      <c r="I3" s="141"/>
      <c r="J3" s="141"/>
      <c r="K3" s="141"/>
      <c r="L3" s="141" t="s">
        <v>299</v>
      </c>
      <c r="M3" s="141" t="s">
        <v>300</v>
      </c>
      <c r="N3" s="141"/>
      <c r="O3" s="141"/>
      <c r="P3" s="141"/>
      <c r="Q3" s="141"/>
      <c r="R3" s="141"/>
      <c r="S3" s="141" t="s">
        <v>229</v>
      </c>
      <c r="T3" s="141"/>
      <c r="U3" s="142"/>
    </row>
    <row r="4" spans="1:21" ht="23.25" customHeight="1">
      <c r="A4" s="139"/>
      <c r="B4" s="147"/>
      <c r="C4" s="147"/>
      <c r="D4" s="22" t="s">
        <v>230</v>
      </c>
      <c r="E4" s="22" t="s">
        <v>337</v>
      </c>
      <c r="F4" s="22" t="s">
        <v>231</v>
      </c>
      <c r="G4" s="23" t="s">
        <v>232</v>
      </c>
      <c r="H4" s="22" t="s">
        <v>233</v>
      </c>
      <c r="I4" s="22" t="s">
        <v>234</v>
      </c>
      <c r="J4" s="22" t="s">
        <v>235</v>
      </c>
      <c r="K4" s="22" t="s">
        <v>236</v>
      </c>
      <c r="L4" s="123"/>
      <c r="M4" s="22" t="s">
        <v>237</v>
      </c>
      <c r="N4" s="22" t="s">
        <v>238</v>
      </c>
      <c r="O4" s="22" t="s">
        <v>239</v>
      </c>
      <c r="P4" s="23" t="s">
        <v>240</v>
      </c>
      <c r="Q4" s="22" t="s">
        <v>241</v>
      </c>
      <c r="R4" s="22" t="s">
        <v>242</v>
      </c>
      <c r="S4" s="22" t="s">
        <v>230</v>
      </c>
      <c r="T4" s="22" t="s">
        <v>243</v>
      </c>
      <c r="U4" s="44" t="s">
        <v>244</v>
      </c>
    </row>
    <row r="5" spans="1:21" ht="36" customHeight="1">
      <c r="A5" s="140"/>
      <c r="B5" s="24" t="s">
        <v>245</v>
      </c>
      <c r="C5" s="24" t="s">
        <v>246</v>
      </c>
      <c r="D5" s="24" t="s">
        <v>247</v>
      </c>
      <c r="E5" s="24" t="s">
        <v>248</v>
      </c>
      <c r="F5" s="24" t="s">
        <v>249</v>
      </c>
      <c r="G5" s="24" t="s">
        <v>250</v>
      </c>
      <c r="H5" s="24" t="s">
        <v>251</v>
      </c>
      <c r="I5" s="24" t="s">
        <v>252</v>
      </c>
      <c r="J5" s="24" t="s">
        <v>253</v>
      </c>
      <c r="K5" s="24" t="s">
        <v>254</v>
      </c>
      <c r="L5" s="24" t="s">
        <v>255</v>
      </c>
      <c r="M5" s="24" t="s">
        <v>247</v>
      </c>
      <c r="N5" s="24" t="s">
        <v>256</v>
      </c>
      <c r="O5" s="24" t="s">
        <v>257</v>
      </c>
      <c r="P5" s="24" t="s">
        <v>258</v>
      </c>
      <c r="Q5" s="24" t="s">
        <v>259</v>
      </c>
      <c r="R5" s="24" t="s">
        <v>253</v>
      </c>
      <c r="S5" s="24" t="s">
        <v>247</v>
      </c>
      <c r="T5" s="24" t="s">
        <v>260</v>
      </c>
      <c r="U5" s="45" t="s">
        <v>253</v>
      </c>
    </row>
    <row r="6" spans="1:22" s="31" customFormat="1" ht="12" customHeight="1">
      <c r="A6" s="52" t="s">
        <v>261</v>
      </c>
      <c r="B6" s="29">
        <v>117</v>
      </c>
      <c r="C6" s="29">
        <v>298</v>
      </c>
      <c r="D6" s="29">
        <v>415</v>
      </c>
      <c r="E6" s="29">
        <v>166</v>
      </c>
      <c r="F6" s="29">
        <v>148</v>
      </c>
      <c r="G6" s="29">
        <v>11</v>
      </c>
      <c r="H6" s="29">
        <v>6</v>
      </c>
      <c r="I6" s="29">
        <v>0</v>
      </c>
      <c r="J6" s="29">
        <v>83</v>
      </c>
      <c r="K6" s="29">
        <v>1</v>
      </c>
      <c r="L6" s="29">
        <v>1292</v>
      </c>
      <c r="M6" s="29">
        <v>1373</v>
      </c>
      <c r="N6" s="29">
        <v>37</v>
      </c>
      <c r="O6" s="29">
        <v>370</v>
      </c>
      <c r="P6" s="29">
        <v>22</v>
      </c>
      <c r="Q6" s="29">
        <v>914</v>
      </c>
      <c r="R6" s="29">
        <v>30</v>
      </c>
      <c r="S6" s="29">
        <v>759363</v>
      </c>
      <c r="T6" s="29">
        <v>150676</v>
      </c>
      <c r="U6" s="53">
        <v>608687</v>
      </c>
      <c r="V6" s="30"/>
    </row>
    <row r="7" spans="1:22" s="31" customFormat="1" ht="12" customHeight="1">
      <c r="A7" s="52" t="s">
        <v>262</v>
      </c>
      <c r="B7" s="29">
        <v>89</v>
      </c>
      <c r="C7" s="29">
        <v>273</v>
      </c>
      <c r="D7" s="29">
        <v>362</v>
      </c>
      <c r="E7" s="29">
        <v>144</v>
      </c>
      <c r="F7" s="29">
        <v>125</v>
      </c>
      <c r="G7" s="29">
        <v>8</v>
      </c>
      <c r="H7" s="29">
        <v>5</v>
      </c>
      <c r="I7" s="29">
        <v>0</v>
      </c>
      <c r="J7" s="29">
        <v>79</v>
      </c>
      <c r="K7" s="29">
        <v>1</v>
      </c>
      <c r="L7" s="29">
        <v>826</v>
      </c>
      <c r="M7" s="29">
        <v>1158</v>
      </c>
      <c r="N7" s="29">
        <v>37</v>
      </c>
      <c r="O7" s="29">
        <v>308</v>
      </c>
      <c r="P7" s="29">
        <v>19</v>
      </c>
      <c r="Q7" s="29">
        <v>771</v>
      </c>
      <c r="R7" s="29">
        <v>23</v>
      </c>
      <c r="S7" s="29">
        <v>531807</v>
      </c>
      <c r="T7" s="29">
        <v>141590</v>
      </c>
      <c r="U7" s="53">
        <v>390217</v>
      </c>
      <c r="V7" s="30"/>
    </row>
    <row r="8" spans="1:22" s="6" customFormat="1" ht="12" customHeight="1">
      <c r="A8" s="54" t="s">
        <v>263</v>
      </c>
      <c r="B8" s="32">
        <v>17</v>
      </c>
      <c r="C8" s="32">
        <v>32</v>
      </c>
      <c r="D8" s="32">
        <v>49</v>
      </c>
      <c r="E8" s="32">
        <v>23</v>
      </c>
      <c r="F8" s="32">
        <v>25</v>
      </c>
      <c r="G8" s="32">
        <v>0</v>
      </c>
      <c r="H8" s="32">
        <v>0</v>
      </c>
      <c r="I8" s="32">
        <v>0</v>
      </c>
      <c r="J8" s="32">
        <v>1</v>
      </c>
      <c r="K8" s="32">
        <v>0</v>
      </c>
      <c r="L8" s="32">
        <v>156</v>
      </c>
      <c r="M8" s="32">
        <v>193</v>
      </c>
      <c r="N8" s="32">
        <v>2</v>
      </c>
      <c r="O8" s="32">
        <v>81</v>
      </c>
      <c r="P8" s="32">
        <v>0</v>
      </c>
      <c r="Q8" s="32">
        <v>104</v>
      </c>
      <c r="R8" s="32">
        <v>6</v>
      </c>
      <c r="S8" s="32">
        <v>144367</v>
      </c>
      <c r="T8" s="32">
        <v>7990</v>
      </c>
      <c r="U8" s="55">
        <v>136377</v>
      </c>
      <c r="V8" s="18"/>
    </row>
    <row r="9" spans="1:22" s="6" customFormat="1" ht="12" customHeight="1">
      <c r="A9" s="54" t="s">
        <v>264</v>
      </c>
      <c r="B9" s="32">
        <v>4</v>
      </c>
      <c r="C9" s="32">
        <v>22</v>
      </c>
      <c r="D9" s="32">
        <v>26</v>
      </c>
      <c r="E9" s="32">
        <v>7</v>
      </c>
      <c r="F9" s="32">
        <v>9</v>
      </c>
      <c r="G9" s="32">
        <v>0</v>
      </c>
      <c r="H9" s="32">
        <v>0</v>
      </c>
      <c r="I9" s="32">
        <v>0</v>
      </c>
      <c r="J9" s="32">
        <v>10</v>
      </c>
      <c r="K9" s="32">
        <v>0</v>
      </c>
      <c r="L9" s="32">
        <v>7</v>
      </c>
      <c r="M9" s="32">
        <v>22</v>
      </c>
      <c r="N9" s="32">
        <v>2</v>
      </c>
      <c r="O9" s="32">
        <v>13</v>
      </c>
      <c r="P9" s="32">
        <v>0</v>
      </c>
      <c r="Q9" s="32">
        <v>7</v>
      </c>
      <c r="R9" s="32">
        <v>0</v>
      </c>
      <c r="S9" s="32">
        <v>11012</v>
      </c>
      <c r="T9" s="32">
        <v>4937</v>
      </c>
      <c r="U9" s="55">
        <v>6075</v>
      </c>
      <c r="V9" s="18"/>
    </row>
    <row r="10" spans="1:22" s="6" customFormat="1" ht="12" customHeight="1">
      <c r="A10" s="54" t="s">
        <v>265</v>
      </c>
      <c r="B10" s="32">
        <v>7</v>
      </c>
      <c r="C10" s="32">
        <v>15</v>
      </c>
      <c r="D10" s="32">
        <v>22</v>
      </c>
      <c r="E10" s="32">
        <v>8</v>
      </c>
      <c r="F10" s="32">
        <v>9</v>
      </c>
      <c r="G10" s="32">
        <v>4</v>
      </c>
      <c r="H10" s="32">
        <v>0</v>
      </c>
      <c r="I10" s="32">
        <v>0</v>
      </c>
      <c r="J10" s="32">
        <v>1</v>
      </c>
      <c r="K10" s="32">
        <v>0</v>
      </c>
      <c r="L10" s="32">
        <v>222</v>
      </c>
      <c r="M10" s="32">
        <v>248</v>
      </c>
      <c r="N10" s="32">
        <v>3</v>
      </c>
      <c r="O10" s="32">
        <v>39</v>
      </c>
      <c r="P10" s="32">
        <v>3</v>
      </c>
      <c r="Q10" s="32">
        <v>203</v>
      </c>
      <c r="R10" s="32">
        <v>0</v>
      </c>
      <c r="S10" s="32">
        <v>44077</v>
      </c>
      <c r="T10" s="32">
        <v>13510</v>
      </c>
      <c r="U10" s="55">
        <v>30567</v>
      </c>
      <c r="V10" s="18"/>
    </row>
    <row r="11" spans="1:22" s="6" customFormat="1" ht="12" customHeight="1">
      <c r="A11" s="54" t="s">
        <v>266</v>
      </c>
      <c r="B11" s="32">
        <v>2</v>
      </c>
      <c r="C11" s="32">
        <v>10</v>
      </c>
      <c r="D11" s="32">
        <v>12</v>
      </c>
      <c r="E11" s="32">
        <v>6</v>
      </c>
      <c r="F11" s="32">
        <v>5</v>
      </c>
      <c r="G11" s="32">
        <v>0</v>
      </c>
      <c r="H11" s="32">
        <v>0</v>
      </c>
      <c r="I11" s="32">
        <v>0</v>
      </c>
      <c r="J11" s="32">
        <v>1</v>
      </c>
      <c r="K11" s="32">
        <v>0</v>
      </c>
      <c r="L11" s="32">
        <v>58</v>
      </c>
      <c r="M11" s="32">
        <v>40</v>
      </c>
      <c r="N11" s="32">
        <v>1</v>
      </c>
      <c r="O11" s="32">
        <v>18</v>
      </c>
      <c r="P11" s="32">
        <v>2</v>
      </c>
      <c r="Q11" s="32">
        <v>18</v>
      </c>
      <c r="R11" s="32">
        <v>1</v>
      </c>
      <c r="S11" s="32">
        <v>10744</v>
      </c>
      <c r="T11" s="32">
        <v>1415</v>
      </c>
      <c r="U11" s="55">
        <v>9329</v>
      </c>
      <c r="V11" s="18"/>
    </row>
    <row r="12" spans="1:22" s="6" customFormat="1" ht="12" customHeight="1">
      <c r="A12" s="54" t="s">
        <v>267</v>
      </c>
      <c r="B12" s="32">
        <v>7</v>
      </c>
      <c r="C12" s="32">
        <v>6</v>
      </c>
      <c r="D12" s="32">
        <v>13</v>
      </c>
      <c r="E12" s="32">
        <v>5</v>
      </c>
      <c r="F12" s="32">
        <v>7</v>
      </c>
      <c r="G12" s="32">
        <v>0</v>
      </c>
      <c r="H12" s="32">
        <v>0</v>
      </c>
      <c r="I12" s="32">
        <v>0</v>
      </c>
      <c r="J12" s="32">
        <v>0</v>
      </c>
      <c r="K12" s="32">
        <v>1</v>
      </c>
      <c r="L12" s="32">
        <v>29</v>
      </c>
      <c r="M12" s="32">
        <v>0</v>
      </c>
      <c r="N12" s="32">
        <v>0</v>
      </c>
      <c r="O12" s="32">
        <v>0</v>
      </c>
      <c r="P12" s="32">
        <v>0</v>
      </c>
      <c r="Q12" s="32">
        <v>0</v>
      </c>
      <c r="R12" s="32">
        <v>0</v>
      </c>
      <c r="S12" s="32">
        <v>21695</v>
      </c>
      <c r="T12" s="32">
        <v>10020</v>
      </c>
      <c r="U12" s="55">
        <v>11675</v>
      </c>
      <c r="V12" s="18"/>
    </row>
    <row r="13" spans="1:22" s="6" customFormat="1" ht="12" customHeight="1">
      <c r="A13" s="54" t="s">
        <v>268</v>
      </c>
      <c r="B13" s="32">
        <v>6</v>
      </c>
      <c r="C13" s="32">
        <v>67</v>
      </c>
      <c r="D13" s="32">
        <v>73</v>
      </c>
      <c r="E13" s="32">
        <v>7</v>
      </c>
      <c r="F13" s="32">
        <v>19</v>
      </c>
      <c r="G13" s="32">
        <v>0</v>
      </c>
      <c r="H13" s="32">
        <v>1</v>
      </c>
      <c r="I13" s="32">
        <v>0</v>
      </c>
      <c r="J13" s="32">
        <v>46</v>
      </c>
      <c r="K13" s="32">
        <v>0</v>
      </c>
      <c r="L13" s="32">
        <v>34</v>
      </c>
      <c r="M13" s="32">
        <v>52</v>
      </c>
      <c r="N13" s="32">
        <v>0</v>
      </c>
      <c r="O13" s="32">
        <v>13</v>
      </c>
      <c r="P13" s="32">
        <v>0</v>
      </c>
      <c r="Q13" s="32">
        <v>39</v>
      </c>
      <c r="R13" s="32">
        <v>0</v>
      </c>
      <c r="S13" s="32">
        <v>43300</v>
      </c>
      <c r="T13" s="32">
        <v>18645</v>
      </c>
      <c r="U13" s="55">
        <v>24655</v>
      </c>
      <c r="V13" s="18"/>
    </row>
    <row r="14" spans="1:22" s="6" customFormat="1" ht="12" customHeight="1">
      <c r="A14" s="54" t="s">
        <v>269</v>
      </c>
      <c r="B14" s="32">
        <v>6</v>
      </c>
      <c r="C14" s="32">
        <v>18</v>
      </c>
      <c r="D14" s="32">
        <v>24</v>
      </c>
      <c r="E14" s="32">
        <v>13</v>
      </c>
      <c r="F14" s="32">
        <v>7</v>
      </c>
      <c r="G14" s="32">
        <v>3</v>
      </c>
      <c r="H14" s="32">
        <v>0</v>
      </c>
      <c r="I14" s="32">
        <v>0</v>
      </c>
      <c r="J14" s="32">
        <v>1</v>
      </c>
      <c r="K14" s="32">
        <v>0</v>
      </c>
      <c r="L14" s="32">
        <v>23</v>
      </c>
      <c r="M14" s="32">
        <v>65</v>
      </c>
      <c r="N14" s="32">
        <v>6</v>
      </c>
      <c r="O14" s="32">
        <v>23</v>
      </c>
      <c r="P14" s="32">
        <v>4</v>
      </c>
      <c r="Q14" s="32">
        <v>24</v>
      </c>
      <c r="R14" s="32">
        <v>8</v>
      </c>
      <c r="S14" s="32">
        <v>35665</v>
      </c>
      <c r="T14" s="32">
        <v>11694</v>
      </c>
      <c r="U14" s="55">
        <v>23971</v>
      </c>
      <c r="V14" s="18"/>
    </row>
    <row r="15" spans="1:22" s="6" customFormat="1" ht="12" customHeight="1">
      <c r="A15" s="54" t="s">
        <v>270</v>
      </c>
      <c r="B15" s="32">
        <v>3</v>
      </c>
      <c r="C15" s="32">
        <v>17</v>
      </c>
      <c r="D15" s="32">
        <v>20</v>
      </c>
      <c r="E15" s="32">
        <v>12</v>
      </c>
      <c r="F15" s="32">
        <v>7</v>
      </c>
      <c r="G15" s="32">
        <v>0</v>
      </c>
      <c r="H15" s="32">
        <v>0</v>
      </c>
      <c r="I15" s="32">
        <v>0</v>
      </c>
      <c r="J15" s="32">
        <v>1</v>
      </c>
      <c r="K15" s="32">
        <v>0</v>
      </c>
      <c r="L15" s="32">
        <v>58</v>
      </c>
      <c r="M15" s="32">
        <v>64</v>
      </c>
      <c r="N15" s="32">
        <v>5</v>
      </c>
      <c r="O15" s="32">
        <v>41</v>
      </c>
      <c r="P15" s="32">
        <v>1</v>
      </c>
      <c r="Q15" s="32">
        <v>16</v>
      </c>
      <c r="R15" s="32">
        <v>1</v>
      </c>
      <c r="S15" s="32">
        <v>87814</v>
      </c>
      <c r="T15" s="32">
        <v>41868</v>
      </c>
      <c r="U15" s="55">
        <v>45946</v>
      </c>
      <c r="V15" s="18"/>
    </row>
    <row r="16" spans="1:22" s="6" customFormat="1" ht="12" customHeight="1">
      <c r="A16" s="54" t="s">
        <v>271</v>
      </c>
      <c r="B16" s="32">
        <v>5</v>
      </c>
      <c r="C16" s="32">
        <v>7</v>
      </c>
      <c r="D16" s="32">
        <v>12</v>
      </c>
      <c r="E16" s="32">
        <v>6</v>
      </c>
      <c r="F16" s="32">
        <v>5</v>
      </c>
      <c r="G16" s="32">
        <v>0</v>
      </c>
      <c r="H16" s="32">
        <v>0</v>
      </c>
      <c r="I16" s="32">
        <v>0</v>
      </c>
      <c r="J16" s="32">
        <v>1</v>
      </c>
      <c r="K16" s="32">
        <v>0</v>
      </c>
      <c r="L16" s="32">
        <v>28</v>
      </c>
      <c r="M16" s="32">
        <v>19</v>
      </c>
      <c r="N16" s="32">
        <v>1</v>
      </c>
      <c r="O16" s="32">
        <v>10</v>
      </c>
      <c r="P16" s="32">
        <v>0</v>
      </c>
      <c r="Q16" s="32">
        <v>5</v>
      </c>
      <c r="R16" s="32">
        <v>3</v>
      </c>
      <c r="S16" s="32">
        <v>15030</v>
      </c>
      <c r="T16" s="32">
        <v>2510</v>
      </c>
      <c r="U16" s="55">
        <v>12520</v>
      </c>
      <c r="V16" s="18"/>
    </row>
    <row r="17" spans="1:22" s="6" customFormat="1" ht="12" customHeight="1">
      <c r="A17" s="54" t="s">
        <v>272</v>
      </c>
      <c r="B17" s="32">
        <v>4</v>
      </c>
      <c r="C17" s="32">
        <v>7</v>
      </c>
      <c r="D17" s="32">
        <v>11</v>
      </c>
      <c r="E17" s="32">
        <v>10</v>
      </c>
      <c r="F17" s="32">
        <v>1</v>
      </c>
      <c r="G17" s="32">
        <v>0</v>
      </c>
      <c r="H17" s="32">
        <v>0</v>
      </c>
      <c r="I17" s="32">
        <v>0</v>
      </c>
      <c r="J17" s="32">
        <v>0</v>
      </c>
      <c r="K17" s="32">
        <v>0</v>
      </c>
      <c r="L17" s="32">
        <v>45</v>
      </c>
      <c r="M17" s="32">
        <v>3</v>
      </c>
      <c r="N17" s="32">
        <v>0</v>
      </c>
      <c r="O17" s="32">
        <v>3</v>
      </c>
      <c r="P17" s="32">
        <v>0</v>
      </c>
      <c r="Q17" s="32">
        <v>0</v>
      </c>
      <c r="R17" s="32">
        <v>0</v>
      </c>
      <c r="S17" s="32">
        <v>10096</v>
      </c>
      <c r="T17" s="32">
        <v>4174</v>
      </c>
      <c r="U17" s="55">
        <v>5922</v>
      </c>
      <c r="V17" s="18"/>
    </row>
    <row r="18" spans="1:22" s="6" customFormat="1" ht="12" customHeight="1">
      <c r="A18" s="54" t="s">
        <v>273</v>
      </c>
      <c r="B18" s="32">
        <v>5</v>
      </c>
      <c r="C18" s="32">
        <v>20</v>
      </c>
      <c r="D18" s="32">
        <v>25</v>
      </c>
      <c r="E18" s="32">
        <v>8</v>
      </c>
      <c r="F18" s="32">
        <v>14</v>
      </c>
      <c r="G18" s="32">
        <v>0</v>
      </c>
      <c r="H18" s="32">
        <v>2</v>
      </c>
      <c r="I18" s="32">
        <v>0</v>
      </c>
      <c r="J18" s="32">
        <v>1</v>
      </c>
      <c r="K18" s="32">
        <v>0</v>
      </c>
      <c r="L18" s="32">
        <v>5</v>
      </c>
      <c r="M18" s="32">
        <v>24</v>
      </c>
      <c r="N18" s="32">
        <v>0</v>
      </c>
      <c r="O18" s="32">
        <v>11</v>
      </c>
      <c r="P18" s="32">
        <v>0</v>
      </c>
      <c r="Q18" s="32">
        <v>13</v>
      </c>
      <c r="R18" s="32">
        <v>0</v>
      </c>
      <c r="S18" s="32">
        <v>16435</v>
      </c>
      <c r="T18" s="32">
        <v>510</v>
      </c>
      <c r="U18" s="55">
        <v>15925</v>
      </c>
      <c r="V18" s="18"/>
    </row>
    <row r="19" spans="1:22" s="6" customFormat="1" ht="12" customHeight="1">
      <c r="A19" s="54" t="s">
        <v>274</v>
      </c>
      <c r="B19" s="32">
        <v>6</v>
      </c>
      <c r="C19" s="32">
        <v>17</v>
      </c>
      <c r="D19" s="32">
        <v>23</v>
      </c>
      <c r="E19" s="32">
        <v>9</v>
      </c>
      <c r="F19" s="32">
        <v>5</v>
      </c>
      <c r="G19" s="32">
        <v>0</v>
      </c>
      <c r="H19" s="32">
        <v>1</v>
      </c>
      <c r="I19" s="32">
        <v>0</v>
      </c>
      <c r="J19" s="32">
        <v>8</v>
      </c>
      <c r="K19" s="32">
        <v>0</v>
      </c>
      <c r="L19" s="32">
        <v>42</v>
      </c>
      <c r="M19" s="32">
        <v>150</v>
      </c>
      <c r="N19" s="32">
        <v>1</v>
      </c>
      <c r="O19" s="32">
        <v>16</v>
      </c>
      <c r="P19" s="32">
        <v>2</v>
      </c>
      <c r="Q19" s="32">
        <v>129</v>
      </c>
      <c r="R19" s="32">
        <v>2</v>
      </c>
      <c r="S19" s="32">
        <v>13675</v>
      </c>
      <c r="T19" s="32">
        <v>5410</v>
      </c>
      <c r="U19" s="55">
        <v>8265</v>
      </c>
      <c r="V19" s="18"/>
    </row>
    <row r="20" spans="1:22" s="6" customFormat="1" ht="12" customHeight="1">
      <c r="A20" s="54" t="s">
        <v>275</v>
      </c>
      <c r="B20" s="32">
        <v>2</v>
      </c>
      <c r="C20" s="32">
        <v>3</v>
      </c>
      <c r="D20" s="32">
        <v>5</v>
      </c>
      <c r="E20" s="32">
        <v>2</v>
      </c>
      <c r="F20" s="32">
        <v>3</v>
      </c>
      <c r="G20" s="32">
        <v>0</v>
      </c>
      <c r="H20" s="32">
        <v>0</v>
      </c>
      <c r="I20" s="32">
        <v>0</v>
      </c>
      <c r="J20" s="32">
        <v>0</v>
      </c>
      <c r="K20" s="32">
        <v>0</v>
      </c>
      <c r="L20" s="32">
        <v>0</v>
      </c>
      <c r="M20" s="32">
        <v>11</v>
      </c>
      <c r="N20" s="32">
        <v>0</v>
      </c>
      <c r="O20" s="32">
        <v>9</v>
      </c>
      <c r="P20" s="32">
        <v>1</v>
      </c>
      <c r="Q20" s="32">
        <v>1</v>
      </c>
      <c r="R20" s="32">
        <v>0</v>
      </c>
      <c r="S20" s="32">
        <v>8715</v>
      </c>
      <c r="T20" s="32">
        <v>0</v>
      </c>
      <c r="U20" s="55">
        <v>8715</v>
      </c>
      <c r="V20" s="18"/>
    </row>
    <row r="21" spans="1:22" s="6" customFormat="1" ht="12" customHeight="1">
      <c r="A21" s="54" t="s">
        <v>276</v>
      </c>
      <c r="B21" s="32">
        <v>2</v>
      </c>
      <c r="C21" s="32">
        <v>0</v>
      </c>
      <c r="D21" s="32">
        <v>2</v>
      </c>
      <c r="E21" s="32">
        <v>0</v>
      </c>
      <c r="F21" s="32">
        <v>2</v>
      </c>
      <c r="G21" s="32">
        <v>0</v>
      </c>
      <c r="H21" s="32">
        <v>0</v>
      </c>
      <c r="I21" s="32">
        <v>0</v>
      </c>
      <c r="J21" s="32">
        <v>0</v>
      </c>
      <c r="K21" s="32">
        <v>0</v>
      </c>
      <c r="L21" s="32">
        <v>13</v>
      </c>
      <c r="M21" s="32">
        <v>7</v>
      </c>
      <c r="N21" s="32">
        <v>0</v>
      </c>
      <c r="O21" s="32">
        <v>1</v>
      </c>
      <c r="P21" s="32">
        <v>0</v>
      </c>
      <c r="Q21" s="32">
        <v>6</v>
      </c>
      <c r="R21" s="32">
        <v>0</v>
      </c>
      <c r="S21" s="32">
        <v>1620</v>
      </c>
      <c r="T21" s="32">
        <v>20</v>
      </c>
      <c r="U21" s="55">
        <v>1600</v>
      </c>
      <c r="V21" s="18"/>
    </row>
    <row r="22" spans="1:22" s="6" customFormat="1" ht="12" customHeight="1">
      <c r="A22" s="54" t="s">
        <v>277</v>
      </c>
      <c r="B22" s="32">
        <v>5</v>
      </c>
      <c r="C22" s="32">
        <v>0</v>
      </c>
      <c r="D22" s="32">
        <v>5</v>
      </c>
      <c r="E22" s="32">
        <v>4</v>
      </c>
      <c r="F22" s="32">
        <v>1</v>
      </c>
      <c r="G22" s="32">
        <v>0</v>
      </c>
      <c r="H22" s="32">
        <v>0</v>
      </c>
      <c r="I22" s="32">
        <v>0</v>
      </c>
      <c r="J22" s="32">
        <v>0</v>
      </c>
      <c r="K22" s="32">
        <v>0</v>
      </c>
      <c r="L22" s="32">
        <v>25</v>
      </c>
      <c r="M22" s="32">
        <v>33</v>
      </c>
      <c r="N22" s="32">
        <v>1</v>
      </c>
      <c r="O22" s="32">
        <v>0</v>
      </c>
      <c r="P22" s="32">
        <v>0</v>
      </c>
      <c r="Q22" s="32">
        <v>31</v>
      </c>
      <c r="R22" s="32">
        <v>1</v>
      </c>
      <c r="S22" s="32">
        <v>11160</v>
      </c>
      <c r="T22" s="32">
        <v>5440</v>
      </c>
      <c r="U22" s="55">
        <v>5720</v>
      </c>
      <c r="V22" s="18"/>
    </row>
    <row r="23" spans="1:22" s="6" customFormat="1" ht="12" customHeight="1">
      <c r="A23" s="54" t="s">
        <v>278</v>
      </c>
      <c r="B23" s="32">
        <v>0</v>
      </c>
      <c r="C23" s="32">
        <v>1</v>
      </c>
      <c r="D23" s="32">
        <v>1</v>
      </c>
      <c r="E23" s="32">
        <v>1</v>
      </c>
      <c r="F23" s="32">
        <v>0</v>
      </c>
      <c r="G23" s="32">
        <v>0</v>
      </c>
      <c r="H23" s="32">
        <v>0</v>
      </c>
      <c r="I23" s="32">
        <v>0</v>
      </c>
      <c r="J23" s="32">
        <v>0</v>
      </c>
      <c r="K23" s="32">
        <v>0</v>
      </c>
      <c r="L23" s="32">
        <v>11</v>
      </c>
      <c r="M23" s="32">
        <v>5</v>
      </c>
      <c r="N23" s="32">
        <v>1</v>
      </c>
      <c r="O23" s="32">
        <v>2</v>
      </c>
      <c r="P23" s="32">
        <v>0</v>
      </c>
      <c r="Q23" s="32">
        <v>2</v>
      </c>
      <c r="R23" s="32">
        <v>0</v>
      </c>
      <c r="S23" s="32">
        <v>807</v>
      </c>
      <c r="T23" s="32">
        <v>359</v>
      </c>
      <c r="U23" s="55">
        <v>448</v>
      </c>
      <c r="V23" s="18"/>
    </row>
    <row r="24" spans="1:22" s="6" customFormat="1" ht="12" customHeight="1">
      <c r="A24" s="54" t="s">
        <v>279</v>
      </c>
      <c r="B24" s="32">
        <v>4</v>
      </c>
      <c r="C24" s="32">
        <v>2</v>
      </c>
      <c r="D24" s="32">
        <v>6</v>
      </c>
      <c r="E24" s="32">
        <v>6</v>
      </c>
      <c r="F24" s="32">
        <v>0</v>
      </c>
      <c r="G24" s="32">
        <v>0</v>
      </c>
      <c r="H24" s="32">
        <v>0</v>
      </c>
      <c r="I24" s="32">
        <v>0</v>
      </c>
      <c r="J24" s="32">
        <v>0</v>
      </c>
      <c r="K24" s="32">
        <v>0</v>
      </c>
      <c r="L24" s="32">
        <v>0</v>
      </c>
      <c r="M24" s="32">
        <v>7</v>
      </c>
      <c r="N24" s="32">
        <v>0</v>
      </c>
      <c r="O24" s="32">
        <v>5</v>
      </c>
      <c r="P24" s="32">
        <v>0</v>
      </c>
      <c r="Q24" s="32">
        <v>2</v>
      </c>
      <c r="R24" s="32">
        <v>0</v>
      </c>
      <c r="S24" s="32">
        <v>2683</v>
      </c>
      <c r="T24" s="32">
        <v>849</v>
      </c>
      <c r="U24" s="55">
        <v>1834</v>
      </c>
      <c r="V24" s="18"/>
    </row>
    <row r="25" spans="1:22" s="6" customFormat="1" ht="12" customHeight="1">
      <c r="A25" s="54" t="s">
        <v>280</v>
      </c>
      <c r="B25" s="32">
        <v>0</v>
      </c>
      <c r="C25" s="32">
        <v>6</v>
      </c>
      <c r="D25" s="32">
        <v>6</v>
      </c>
      <c r="E25" s="32">
        <v>3</v>
      </c>
      <c r="F25" s="32">
        <v>1</v>
      </c>
      <c r="G25" s="32">
        <v>1</v>
      </c>
      <c r="H25" s="32">
        <v>0</v>
      </c>
      <c r="I25" s="32">
        <v>0</v>
      </c>
      <c r="J25" s="32">
        <v>1</v>
      </c>
      <c r="K25" s="32">
        <v>0</v>
      </c>
      <c r="L25" s="32">
        <v>24</v>
      </c>
      <c r="M25" s="32">
        <v>69</v>
      </c>
      <c r="N25" s="32">
        <v>13</v>
      </c>
      <c r="O25" s="32">
        <v>9</v>
      </c>
      <c r="P25" s="32">
        <v>4</v>
      </c>
      <c r="Q25" s="32">
        <v>43</v>
      </c>
      <c r="R25" s="32">
        <v>0</v>
      </c>
      <c r="S25" s="32">
        <v>30668</v>
      </c>
      <c r="T25" s="32">
        <v>2008</v>
      </c>
      <c r="U25" s="55">
        <v>28660</v>
      </c>
      <c r="V25" s="18"/>
    </row>
    <row r="26" spans="1:22" s="6" customFormat="1" ht="12" customHeight="1">
      <c r="A26" s="54" t="s">
        <v>281</v>
      </c>
      <c r="B26" s="32">
        <v>3</v>
      </c>
      <c r="C26" s="32">
        <v>8</v>
      </c>
      <c r="D26" s="32">
        <v>11</v>
      </c>
      <c r="E26" s="32">
        <v>6</v>
      </c>
      <c r="F26" s="32">
        <v>1</v>
      </c>
      <c r="G26" s="32">
        <v>0</v>
      </c>
      <c r="H26" s="32">
        <v>0</v>
      </c>
      <c r="I26" s="32">
        <v>0</v>
      </c>
      <c r="J26" s="32">
        <v>4</v>
      </c>
      <c r="K26" s="32">
        <v>0</v>
      </c>
      <c r="L26" s="32">
        <v>7</v>
      </c>
      <c r="M26" s="32">
        <v>14</v>
      </c>
      <c r="N26" s="32">
        <v>0</v>
      </c>
      <c r="O26" s="32">
        <v>9</v>
      </c>
      <c r="P26" s="32">
        <v>2</v>
      </c>
      <c r="Q26" s="32">
        <v>2</v>
      </c>
      <c r="R26" s="32">
        <v>1</v>
      </c>
      <c r="S26" s="32">
        <v>12335</v>
      </c>
      <c r="T26" s="32">
        <v>5955</v>
      </c>
      <c r="U26" s="55">
        <v>6380</v>
      </c>
      <c r="V26" s="18"/>
    </row>
    <row r="27" spans="1:22" s="6" customFormat="1" ht="12" customHeight="1">
      <c r="A27" s="54" t="s">
        <v>282</v>
      </c>
      <c r="B27" s="32">
        <v>0</v>
      </c>
      <c r="C27" s="32">
        <v>4</v>
      </c>
      <c r="D27" s="32">
        <v>4</v>
      </c>
      <c r="E27" s="32">
        <v>2</v>
      </c>
      <c r="F27" s="32">
        <v>1</v>
      </c>
      <c r="G27" s="32">
        <v>0</v>
      </c>
      <c r="H27" s="32">
        <v>0</v>
      </c>
      <c r="I27" s="32">
        <v>0</v>
      </c>
      <c r="J27" s="32">
        <v>1</v>
      </c>
      <c r="K27" s="32">
        <v>0</v>
      </c>
      <c r="L27" s="32">
        <v>28</v>
      </c>
      <c r="M27" s="32">
        <v>1</v>
      </c>
      <c r="N27" s="32">
        <v>0</v>
      </c>
      <c r="O27" s="32">
        <v>1</v>
      </c>
      <c r="P27" s="32">
        <v>0</v>
      </c>
      <c r="Q27" s="32">
        <v>0</v>
      </c>
      <c r="R27" s="32">
        <v>0</v>
      </c>
      <c r="S27" s="32">
        <v>2515</v>
      </c>
      <c r="T27" s="32">
        <v>1203</v>
      </c>
      <c r="U27" s="55">
        <v>1312</v>
      </c>
      <c r="V27" s="18"/>
    </row>
    <row r="28" spans="1:22" s="6" customFormat="1" ht="12" customHeight="1">
      <c r="A28" s="54" t="s">
        <v>283</v>
      </c>
      <c r="B28" s="32">
        <v>1</v>
      </c>
      <c r="C28" s="32">
        <v>11</v>
      </c>
      <c r="D28" s="32">
        <v>12</v>
      </c>
      <c r="E28" s="32">
        <v>6</v>
      </c>
      <c r="F28" s="32">
        <v>3</v>
      </c>
      <c r="G28" s="32">
        <v>0</v>
      </c>
      <c r="H28" s="32">
        <v>1</v>
      </c>
      <c r="I28" s="32">
        <v>0</v>
      </c>
      <c r="J28" s="32">
        <v>2</v>
      </c>
      <c r="K28" s="32">
        <v>0</v>
      </c>
      <c r="L28" s="32">
        <v>11</v>
      </c>
      <c r="M28" s="32">
        <v>131</v>
      </c>
      <c r="N28" s="32">
        <v>1</v>
      </c>
      <c r="O28" s="32">
        <v>4</v>
      </c>
      <c r="P28" s="32">
        <v>0</v>
      </c>
      <c r="Q28" s="32">
        <v>126</v>
      </c>
      <c r="R28" s="32">
        <v>0</v>
      </c>
      <c r="S28" s="32">
        <v>7394</v>
      </c>
      <c r="T28" s="32">
        <v>3073</v>
      </c>
      <c r="U28" s="55">
        <v>4321</v>
      </c>
      <c r="V28" s="18"/>
    </row>
    <row r="29" spans="1:22" s="31" customFormat="1" ht="12">
      <c r="A29" s="57" t="s">
        <v>74</v>
      </c>
      <c r="B29" s="29">
        <v>18</v>
      </c>
      <c r="C29" s="29">
        <v>13</v>
      </c>
      <c r="D29" s="29">
        <v>31</v>
      </c>
      <c r="E29" s="29">
        <v>12</v>
      </c>
      <c r="F29" s="29">
        <v>14</v>
      </c>
      <c r="G29" s="29">
        <v>1</v>
      </c>
      <c r="H29" s="29">
        <v>1</v>
      </c>
      <c r="I29" s="29">
        <v>0</v>
      </c>
      <c r="J29" s="29">
        <v>3</v>
      </c>
      <c r="K29" s="29">
        <v>0</v>
      </c>
      <c r="L29" s="29">
        <v>370</v>
      </c>
      <c r="M29" s="29">
        <v>128</v>
      </c>
      <c r="N29" s="29">
        <v>0</v>
      </c>
      <c r="O29" s="29">
        <v>39</v>
      </c>
      <c r="P29" s="29">
        <v>0</v>
      </c>
      <c r="Q29" s="29">
        <v>86</v>
      </c>
      <c r="R29" s="29">
        <v>3</v>
      </c>
      <c r="S29" s="29">
        <v>16640</v>
      </c>
      <c r="T29" s="29">
        <v>4604</v>
      </c>
      <c r="U29" s="53">
        <v>12036</v>
      </c>
      <c r="V29" s="30"/>
    </row>
    <row r="30" spans="1:22" s="31" customFormat="1" ht="12">
      <c r="A30" s="52" t="s">
        <v>75</v>
      </c>
      <c r="B30" s="29">
        <v>5</v>
      </c>
      <c r="C30" s="29">
        <v>5</v>
      </c>
      <c r="D30" s="29">
        <v>10</v>
      </c>
      <c r="E30" s="29">
        <v>5</v>
      </c>
      <c r="F30" s="29">
        <v>4</v>
      </c>
      <c r="G30" s="29">
        <v>1</v>
      </c>
      <c r="H30" s="29">
        <v>0</v>
      </c>
      <c r="I30" s="29">
        <v>0</v>
      </c>
      <c r="J30" s="29">
        <v>0</v>
      </c>
      <c r="K30" s="29">
        <v>0</v>
      </c>
      <c r="L30" s="29">
        <v>90</v>
      </c>
      <c r="M30" s="29">
        <v>71</v>
      </c>
      <c r="N30" s="29">
        <v>0</v>
      </c>
      <c r="O30" s="29">
        <v>14</v>
      </c>
      <c r="P30" s="29">
        <v>0</v>
      </c>
      <c r="Q30" s="29">
        <v>55</v>
      </c>
      <c r="R30" s="29">
        <v>2</v>
      </c>
      <c r="S30" s="29">
        <v>3611</v>
      </c>
      <c r="T30" s="29">
        <v>489</v>
      </c>
      <c r="U30" s="53">
        <v>3122</v>
      </c>
      <c r="V30" s="30"/>
    </row>
    <row r="31" spans="1:22" s="31" customFormat="1" ht="12">
      <c r="A31" s="52" t="s">
        <v>76</v>
      </c>
      <c r="B31" s="29">
        <v>2</v>
      </c>
      <c r="C31" s="29">
        <v>1</v>
      </c>
      <c r="D31" s="29">
        <v>3</v>
      </c>
      <c r="E31" s="29">
        <v>1</v>
      </c>
      <c r="F31" s="29">
        <v>2</v>
      </c>
      <c r="G31" s="29">
        <v>0</v>
      </c>
      <c r="H31" s="29">
        <v>0</v>
      </c>
      <c r="I31" s="29">
        <v>0</v>
      </c>
      <c r="J31" s="29">
        <v>0</v>
      </c>
      <c r="K31" s="29">
        <v>0</v>
      </c>
      <c r="L31" s="29">
        <v>6</v>
      </c>
      <c r="M31" s="29">
        <v>10</v>
      </c>
      <c r="N31" s="29">
        <v>0</v>
      </c>
      <c r="O31" s="29">
        <v>5</v>
      </c>
      <c r="P31" s="29">
        <v>2</v>
      </c>
      <c r="Q31" s="29">
        <v>2</v>
      </c>
      <c r="R31" s="29">
        <v>1</v>
      </c>
      <c r="S31" s="29">
        <v>9025</v>
      </c>
      <c r="T31" s="29">
        <v>3990</v>
      </c>
      <c r="U31" s="53">
        <v>5035</v>
      </c>
      <c r="V31" s="30"/>
    </row>
    <row r="32" spans="1:22" s="6" customFormat="1" ht="12">
      <c r="A32" s="56" t="s">
        <v>77</v>
      </c>
      <c r="B32" s="32">
        <v>2</v>
      </c>
      <c r="C32" s="32">
        <v>0</v>
      </c>
      <c r="D32" s="32">
        <v>2</v>
      </c>
      <c r="E32" s="32">
        <v>0</v>
      </c>
      <c r="F32" s="32">
        <v>2</v>
      </c>
      <c r="G32" s="32">
        <v>0</v>
      </c>
      <c r="H32" s="32">
        <v>0</v>
      </c>
      <c r="I32" s="32">
        <v>0</v>
      </c>
      <c r="J32" s="32">
        <v>0</v>
      </c>
      <c r="K32" s="32">
        <v>0</v>
      </c>
      <c r="L32" s="32">
        <v>0</v>
      </c>
      <c r="M32" s="32">
        <v>6</v>
      </c>
      <c r="N32" s="32">
        <v>0</v>
      </c>
      <c r="O32" s="32">
        <v>3</v>
      </c>
      <c r="P32" s="32">
        <v>1</v>
      </c>
      <c r="Q32" s="32">
        <v>2</v>
      </c>
      <c r="R32" s="32">
        <v>0</v>
      </c>
      <c r="S32" s="32">
        <v>8100</v>
      </c>
      <c r="T32" s="32">
        <v>3870</v>
      </c>
      <c r="U32" s="55">
        <v>4230</v>
      </c>
      <c r="V32" s="18"/>
    </row>
    <row r="33" spans="1:22" s="6" customFormat="1" ht="12">
      <c r="A33" s="56" t="s">
        <v>288</v>
      </c>
      <c r="B33" s="32">
        <v>0</v>
      </c>
      <c r="C33" s="32">
        <v>1</v>
      </c>
      <c r="D33" s="32">
        <v>1</v>
      </c>
      <c r="E33" s="32">
        <v>1</v>
      </c>
      <c r="F33" s="32">
        <v>0</v>
      </c>
      <c r="G33" s="32">
        <v>0</v>
      </c>
      <c r="H33" s="32">
        <v>0</v>
      </c>
      <c r="I33" s="32">
        <v>0</v>
      </c>
      <c r="J33" s="32">
        <v>0</v>
      </c>
      <c r="K33" s="32">
        <v>0</v>
      </c>
      <c r="L33" s="32">
        <v>6</v>
      </c>
      <c r="M33" s="32">
        <v>4</v>
      </c>
      <c r="N33" s="32">
        <v>0</v>
      </c>
      <c r="O33" s="32">
        <v>2</v>
      </c>
      <c r="P33" s="32">
        <v>1</v>
      </c>
      <c r="Q33" s="32">
        <v>0</v>
      </c>
      <c r="R33" s="32">
        <v>1</v>
      </c>
      <c r="S33" s="32">
        <v>925</v>
      </c>
      <c r="T33" s="32">
        <v>120</v>
      </c>
      <c r="U33" s="55">
        <v>805</v>
      </c>
      <c r="V33" s="18"/>
    </row>
    <row r="34" spans="1:21" s="4" customFormat="1" ht="12">
      <c r="A34" s="63" t="s">
        <v>297</v>
      </c>
      <c r="B34" s="64">
        <v>3</v>
      </c>
      <c r="C34" s="64">
        <v>5</v>
      </c>
      <c r="D34" s="64">
        <v>8</v>
      </c>
      <c r="E34" s="64">
        <v>3</v>
      </c>
      <c r="F34" s="64">
        <v>3</v>
      </c>
      <c r="G34" s="64">
        <v>1</v>
      </c>
      <c r="H34" s="64">
        <v>0</v>
      </c>
      <c r="I34" s="64">
        <v>0</v>
      </c>
      <c r="J34" s="64">
        <v>1</v>
      </c>
      <c r="K34" s="64">
        <v>0</v>
      </c>
      <c r="L34" s="64">
        <v>0</v>
      </c>
      <c r="M34" s="64">
        <v>2</v>
      </c>
      <c r="N34" s="64">
        <v>0</v>
      </c>
      <c r="O34" s="64">
        <v>0</v>
      </c>
      <c r="P34" s="64">
        <v>1</v>
      </c>
      <c r="Q34" s="64">
        <v>0</v>
      </c>
      <c r="R34" s="64">
        <v>1</v>
      </c>
      <c r="S34" s="64">
        <v>180488</v>
      </c>
      <c r="T34" s="64">
        <v>0</v>
      </c>
      <c r="U34" s="65">
        <v>180488</v>
      </c>
    </row>
    <row r="35" spans="1:22" s="6" customFormat="1" ht="12" customHeight="1">
      <c r="A35" s="56" t="s">
        <v>284</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100</v>
      </c>
      <c r="T35" s="32">
        <v>0</v>
      </c>
      <c r="U35" s="55">
        <v>100</v>
      </c>
      <c r="V35" s="18"/>
    </row>
    <row r="36" spans="1:22" s="6" customFormat="1" ht="12" customHeight="1">
      <c r="A36" s="56" t="s">
        <v>285</v>
      </c>
      <c r="B36" s="32">
        <v>0</v>
      </c>
      <c r="C36" s="32">
        <v>2</v>
      </c>
      <c r="D36" s="32">
        <v>2</v>
      </c>
      <c r="E36" s="32">
        <v>1</v>
      </c>
      <c r="F36" s="32">
        <v>0</v>
      </c>
      <c r="G36" s="32">
        <v>1</v>
      </c>
      <c r="H36" s="32">
        <v>0</v>
      </c>
      <c r="I36" s="32">
        <v>0</v>
      </c>
      <c r="J36" s="32">
        <v>0</v>
      </c>
      <c r="K36" s="32">
        <v>0</v>
      </c>
      <c r="L36" s="32">
        <v>0</v>
      </c>
      <c r="M36" s="32">
        <v>1</v>
      </c>
      <c r="N36" s="32">
        <v>0</v>
      </c>
      <c r="O36" s="32">
        <v>0</v>
      </c>
      <c r="P36" s="32">
        <v>1</v>
      </c>
      <c r="Q36" s="32">
        <v>0</v>
      </c>
      <c r="R36" s="32">
        <v>0</v>
      </c>
      <c r="S36" s="32">
        <v>303</v>
      </c>
      <c r="T36" s="32">
        <v>0</v>
      </c>
      <c r="U36" s="55">
        <v>303</v>
      </c>
      <c r="V36" s="18"/>
    </row>
    <row r="37" spans="1:22" s="6" customFormat="1" ht="12" customHeight="1">
      <c r="A37" s="56" t="s">
        <v>286</v>
      </c>
      <c r="B37" s="32">
        <v>3</v>
      </c>
      <c r="C37" s="32">
        <v>3</v>
      </c>
      <c r="D37" s="32">
        <v>6</v>
      </c>
      <c r="E37" s="32">
        <v>2</v>
      </c>
      <c r="F37" s="32">
        <v>3</v>
      </c>
      <c r="G37" s="32">
        <v>0</v>
      </c>
      <c r="H37" s="32">
        <v>0</v>
      </c>
      <c r="I37" s="32">
        <v>0</v>
      </c>
      <c r="J37" s="32">
        <v>1</v>
      </c>
      <c r="K37" s="32">
        <v>0</v>
      </c>
      <c r="L37" s="32">
        <v>0</v>
      </c>
      <c r="M37" s="32">
        <v>1</v>
      </c>
      <c r="N37" s="32">
        <v>0</v>
      </c>
      <c r="O37" s="32">
        <v>0</v>
      </c>
      <c r="P37" s="32">
        <v>0</v>
      </c>
      <c r="Q37" s="32">
        <v>0</v>
      </c>
      <c r="R37" s="32">
        <v>1</v>
      </c>
      <c r="S37" s="32">
        <v>180085</v>
      </c>
      <c r="T37" s="32">
        <v>0</v>
      </c>
      <c r="U37" s="55">
        <v>180085</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5">
        <v>0</v>
      </c>
      <c r="V38" s="18"/>
    </row>
    <row r="39" spans="1:22" s="1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1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12520</v>
      </c>
      <c r="T40" s="12">
        <v>0</v>
      </c>
      <c r="U40" s="58">
        <v>12520</v>
      </c>
      <c r="V40" s="18"/>
    </row>
    <row r="41" spans="1:22" s="13" customFormat="1" ht="24.75" customHeight="1">
      <c r="A41" s="37" t="s">
        <v>291</v>
      </c>
      <c r="B41" s="12">
        <v>0</v>
      </c>
      <c r="C41" s="12">
        <v>0</v>
      </c>
      <c r="D41" s="12">
        <v>0</v>
      </c>
      <c r="E41" s="12">
        <v>0</v>
      </c>
      <c r="F41" s="12">
        <v>0</v>
      </c>
      <c r="G41" s="12">
        <v>0</v>
      </c>
      <c r="H41" s="12">
        <v>0</v>
      </c>
      <c r="I41" s="12">
        <v>0</v>
      </c>
      <c r="J41" s="12">
        <v>0</v>
      </c>
      <c r="K41" s="12">
        <v>0</v>
      </c>
      <c r="L41" s="12">
        <v>0</v>
      </c>
      <c r="M41" s="12">
        <v>1</v>
      </c>
      <c r="N41" s="12">
        <v>0</v>
      </c>
      <c r="O41" s="12">
        <v>1</v>
      </c>
      <c r="P41" s="12">
        <v>0</v>
      </c>
      <c r="Q41" s="12">
        <v>0</v>
      </c>
      <c r="R41" s="12">
        <v>0</v>
      </c>
      <c r="S41" s="12">
        <v>483</v>
      </c>
      <c r="T41" s="12">
        <v>0</v>
      </c>
      <c r="U41" s="58">
        <v>483</v>
      </c>
      <c r="V41" s="18"/>
    </row>
    <row r="42" spans="1:22" s="13" customFormat="1" ht="24" customHeight="1">
      <c r="A42" s="37" t="s">
        <v>292</v>
      </c>
      <c r="B42" s="12">
        <v>0</v>
      </c>
      <c r="C42" s="12">
        <v>1</v>
      </c>
      <c r="D42" s="12">
        <v>1</v>
      </c>
      <c r="E42" s="12">
        <v>1</v>
      </c>
      <c r="F42" s="12">
        <v>0</v>
      </c>
      <c r="G42" s="12">
        <v>0</v>
      </c>
      <c r="H42" s="12">
        <v>0</v>
      </c>
      <c r="I42" s="12">
        <v>0</v>
      </c>
      <c r="J42" s="12">
        <v>0</v>
      </c>
      <c r="K42" s="12">
        <v>0</v>
      </c>
      <c r="L42" s="12">
        <v>0</v>
      </c>
      <c r="M42" s="12">
        <v>0</v>
      </c>
      <c r="N42" s="12">
        <v>0</v>
      </c>
      <c r="O42" s="12">
        <v>0</v>
      </c>
      <c r="P42" s="12">
        <v>0</v>
      </c>
      <c r="Q42" s="12">
        <v>0</v>
      </c>
      <c r="R42" s="12">
        <v>0</v>
      </c>
      <c r="S42" s="12">
        <v>4789</v>
      </c>
      <c r="T42" s="12">
        <v>3</v>
      </c>
      <c r="U42" s="58">
        <v>4786</v>
      </c>
      <c r="V42" s="18"/>
    </row>
    <row r="43" spans="1:22" s="13" customFormat="1" ht="26.25" customHeight="1">
      <c r="A43" s="37" t="s">
        <v>293</v>
      </c>
      <c r="B43" s="58">
        <v>0</v>
      </c>
      <c r="C43" s="58">
        <v>0</v>
      </c>
      <c r="D43" s="58">
        <v>0</v>
      </c>
      <c r="E43" s="58">
        <v>0</v>
      </c>
      <c r="F43" s="58">
        <v>0</v>
      </c>
      <c r="G43" s="58">
        <v>0</v>
      </c>
      <c r="H43" s="58">
        <v>0</v>
      </c>
      <c r="I43" s="58">
        <v>0</v>
      </c>
      <c r="J43" s="58">
        <v>0</v>
      </c>
      <c r="K43" s="58">
        <v>0</v>
      </c>
      <c r="L43" s="58">
        <v>0</v>
      </c>
      <c r="M43" s="58">
        <v>3</v>
      </c>
      <c r="N43" s="58">
        <v>0</v>
      </c>
      <c r="O43" s="58">
        <v>3</v>
      </c>
      <c r="P43" s="58">
        <v>0</v>
      </c>
      <c r="Q43" s="58">
        <v>0</v>
      </c>
      <c r="R43" s="58">
        <v>0</v>
      </c>
      <c r="S43" s="58">
        <v>0</v>
      </c>
      <c r="T43" s="58">
        <v>0</v>
      </c>
      <c r="U43" s="58">
        <v>0</v>
      </c>
      <c r="V43" s="18"/>
    </row>
    <row r="44" spans="1:21" ht="12">
      <c r="A44" s="143" t="s">
        <v>40</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39" t="s">
        <v>294</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295</v>
      </c>
      <c r="B46" s="66">
        <f>B6-B7-B29-B30-B31-SUM(B39:B43)-B34</f>
        <v>0</v>
      </c>
      <c r="C46" s="66">
        <f aca="true" t="shared" si="0" ref="C46:U46">C6-C7-C29-C30-C31-SUM(C39:C43)-C34</f>
        <v>0</v>
      </c>
      <c r="D46" s="66">
        <f t="shared" si="0"/>
        <v>0</v>
      </c>
      <c r="E46" s="66">
        <f t="shared" si="0"/>
        <v>0</v>
      </c>
      <c r="F46" s="66">
        <f t="shared" si="0"/>
        <v>0</v>
      </c>
      <c r="G46" s="66">
        <f t="shared" si="0"/>
        <v>0</v>
      </c>
      <c r="H46" s="66">
        <f t="shared" si="0"/>
        <v>0</v>
      </c>
      <c r="I46" s="66">
        <f t="shared" si="0"/>
        <v>0</v>
      </c>
      <c r="J46" s="66">
        <f t="shared" si="0"/>
        <v>0</v>
      </c>
      <c r="K46" s="66">
        <f t="shared" si="0"/>
        <v>0</v>
      </c>
      <c r="L46" s="66">
        <f t="shared" si="0"/>
        <v>0</v>
      </c>
      <c r="M46" s="66">
        <f t="shared" si="0"/>
        <v>0</v>
      </c>
      <c r="N46" s="66">
        <f t="shared" si="0"/>
        <v>0</v>
      </c>
      <c r="O46" s="66">
        <f t="shared" si="0"/>
        <v>0</v>
      </c>
      <c r="P46" s="66">
        <f t="shared" si="0"/>
        <v>0</v>
      </c>
      <c r="Q46" s="66">
        <f t="shared" si="0"/>
        <v>0</v>
      </c>
      <c r="R46" s="66">
        <f t="shared" si="0"/>
        <v>0</v>
      </c>
      <c r="S46" s="66">
        <f t="shared" si="0"/>
        <v>0</v>
      </c>
      <c r="T46" s="66">
        <f t="shared" si="0"/>
        <v>0</v>
      </c>
      <c r="U46" s="66">
        <f t="shared" si="0"/>
        <v>0</v>
      </c>
    </row>
    <row r="47" spans="1:21" ht="12" hidden="1">
      <c r="A47" s="10" t="s">
        <v>18</v>
      </c>
      <c r="B47" s="66">
        <f>B7-SUM(B8:B28)</f>
        <v>0</v>
      </c>
      <c r="C47" s="66">
        <f aca="true" t="shared" si="1" ref="C47:U47">C7-SUM(C8:C28)</f>
        <v>0</v>
      </c>
      <c r="D47" s="66">
        <f t="shared" si="1"/>
        <v>0</v>
      </c>
      <c r="E47" s="66">
        <f t="shared" si="1"/>
        <v>0</v>
      </c>
      <c r="F47" s="66">
        <f t="shared" si="1"/>
        <v>0</v>
      </c>
      <c r="G47" s="66">
        <f t="shared" si="1"/>
        <v>0</v>
      </c>
      <c r="H47" s="66">
        <f t="shared" si="1"/>
        <v>0</v>
      </c>
      <c r="I47" s="66">
        <f t="shared" si="1"/>
        <v>0</v>
      </c>
      <c r="J47" s="66">
        <f t="shared" si="1"/>
        <v>0</v>
      </c>
      <c r="K47" s="66">
        <f t="shared" si="1"/>
        <v>0</v>
      </c>
      <c r="L47" s="66">
        <f t="shared" si="1"/>
        <v>0</v>
      </c>
      <c r="M47" s="66">
        <f t="shared" si="1"/>
        <v>0</v>
      </c>
      <c r="N47" s="66">
        <f t="shared" si="1"/>
        <v>0</v>
      </c>
      <c r="O47" s="66">
        <f t="shared" si="1"/>
        <v>0</v>
      </c>
      <c r="P47" s="66">
        <f t="shared" si="1"/>
        <v>0</v>
      </c>
      <c r="Q47" s="66">
        <f t="shared" si="1"/>
        <v>0</v>
      </c>
      <c r="R47" s="66">
        <f t="shared" si="1"/>
        <v>0</v>
      </c>
      <c r="S47" s="66">
        <f t="shared" si="1"/>
        <v>0</v>
      </c>
      <c r="T47" s="66">
        <f t="shared" si="1"/>
        <v>0</v>
      </c>
      <c r="U47" s="66">
        <f t="shared" si="1"/>
        <v>0</v>
      </c>
    </row>
    <row r="48" spans="1:21" ht="12" hidden="1">
      <c r="A48" s="10" t="s">
        <v>19</v>
      </c>
      <c r="B48" s="66">
        <f>B31-B32-B33</f>
        <v>0</v>
      </c>
      <c r="C48" s="66">
        <f aca="true" t="shared" si="2" ref="C48:U48">C31-C32-C33</f>
        <v>0</v>
      </c>
      <c r="D48" s="66">
        <f t="shared" si="2"/>
        <v>0</v>
      </c>
      <c r="E48" s="66">
        <f t="shared" si="2"/>
        <v>0</v>
      </c>
      <c r="F48" s="66">
        <f t="shared" si="2"/>
        <v>0</v>
      </c>
      <c r="G48" s="66">
        <f t="shared" si="2"/>
        <v>0</v>
      </c>
      <c r="H48" s="66">
        <f t="shared" si="2"/>
        <v>0</v>
      </c>
      <c r="I48" s="66">
        <f t="shared" si="2"/>
        <v>0</v>
      </c>
      <c r="J48" s="66">
        <f t="shared" si="2"/>
        <v>0</v>
      </c>
      <c r="K48" s="66">
        <f t="shared" si="2"/>
        <v>0</v>
      </c>
      <c r="L48" s="66">
        <f t="shared" si="2"/>
        <v>0</v>
      </c>
      <c r="M48" s="66">
        <f t="shared" si="2"/>
        <v>0</v>
      </c>
      <c r="N48" s="66">
        <f t="shared" si="2"/>
        <v>0</v>
      </c>
      <c r="O48" s="66">
        <f t="shared" si="2"/>
        <v>0</v>
      </c>
      <c r="P48" s="66">
        <f t="shared" si="2"/>
        <v>0</v>
      </c>
      <c r="Q48" s="66">
        <f t="shared" si="2"/>
        <v>0</v>
      </c>
      <c r="R48" s="66">
        <f t="shared" si="2"/>
        <v>0</v>
      </c>
      <c r="S48" s="66">
        <f t="shared" si="2"/>
        <v>0</v>
      </c>
      <c r="T48" s="66">
        <f t="shared" si="2"/>
        <v>0</v>
      </c>
      <c r="U48" s="66">
        <f t="shared" si="2"/>
        <v>0</v>
      </c>
    </row>
    <row r="49" spans="1:21" ht="12" hidden="1">
      <c r="A49" s="60" t="s">
        <v>296</v>
      </c>
      <c r="B49" s="67">
        <f>'年月Monthly (2020以前)'!B131-'2009'!B6</f>
        <v>0</v>
      </c>
      <c r="C49" s="67">
        <f>'年月Monthly (2020以前)'!C131-'2009'!C6</f>
        <v>0</v>
      </c>
      <c r="D49" s="67">
        <f>'年月Monthly (2020以前)'!D131-'2009'!D6</f>
        <v>0</v>
      </c>
      <c r="E49" s="67">
        <f>'年月Monthly (2020以前)'!F131-'2009'!E6</f>
        <v>0</v>
      </c>
      <c r="F49" s="67">
        <f>'年月Monthly (2020以前)'!G131-'2009'!F6</f>
        <v>0</v>
      </c>
      <c r="G49" s="67">
        <f>'年月Monthly (2020以前)'!H131-'2009'!G6</f>
        <v>0</v>
      </c>
      <c r="H49" s="67">
        <f>'年月Monthly (2020以前)'!I131-'2009'!H6</f>
        <v>0</v>
      </c>
      <c r="I49" s="67">
        <f>'年月Monthly (2020以前)'!J131-'2009'!I6</f>
        <v>0</v>
      </c>
      <c r="J49" s="67">
        <f>'年月Monthly (2020以前)'!K131-'2009'!J6</f>
        <v>0</v>
      </c>
      <c r="K49" s="67">
        <f>'年月Monthly (2020以前)'!L131-'2009'!K6</f>
        <v>0</v>
      </c>
      <c r="L49" s="67">
        <f>'年月Monthly (2020以前)'!M131-'2009'!L6</f>
        <v>0</v>
      </c>
      <c r="M49" s="67">
        <f>'年月Monthly (2020以前)'!N131-'2009'!M6</f>
        <v>0</v>
      </c>
      <c r="N49" s="67">
        <f>'年月Monthly (2020以前)'!O131-'2009'!N6</f>
        <v>0</v>
      </c>
      <c r="O49" s="67">
        <f>'年月Monthly (2020以前)'!P131-'2009'!O6</f>
        <v>0</v>
      </c>
      <c r="P49" s="67">
        <f>'年月Monthly (2020以前)'!Q131-'2009'!P6</f>
        <v>0</v>
      </c>
      <c r="Q49" s="67">
        <f>'年月Monthly (2020以前)'!R131-'2009'!Q6</f>
        <v>0</v>
      </c>
      <c r="R49" s="67">
        <f>'年月Monthly (2020以前)'!S131-'2009'!R6</f>
        <v>0</v>
      </c>
      <c r="S49" s="67">
        <f>'年月Monthly (2020以前)'!T131-'2009'!S6</f>
        <v>0</v>
      </c>
      <c r="T49" s="67">
        <f>'年月Monthly (2020以前)'!U131-'2009'!T6</f>
        <v>0</v>
      </c>
      <c r="U49" s="67">
        <f>'年月Monthly (2020以前)'!V131-'2009'!U6</f>
        <v>0</v>
      </c>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row r="55" spans="2:21" ht="12">
      <c r="B55" s="21"/>
      <c r="C55" s="21"/>
      <c r="D55" s="21"/>
      <c r="E55" s="21"/>
      <c r="F55" s="21"/>
      <c r="G55" s="21"/>
      <c r="H55" s="21"/>
      <c r="I55" s="21"/>
      <c r="J55" s="21"/>
      <c r="K55" s="21"/>
      <c r="L55" s="21"/>
      <c r="M55" s="21"/>
      <c r="N55" s="21"/>
      <c r="O55" s="21"/>
      <c r="P55" s="21"/>
      <c r="Q55" s="21"/>
      <c r="R55" s="21"/>
      <c r="S55" s="21"/>
      <c r="T55" s="21"/>
      <c r="U55" s="21"/>
    </row>
    <row r="56" spans="2:21" ht="12">
      <c r="B56" s="21"/>
      <c r="C56" s="21"/>
      <c r="D56" s="21"/>
      <c r="E56" s="21"/>
      <c r="F56" s="21"/>
      <c r="G56" s="21"/>
      <c r="H56" s="21"/>
      <c r="I56" s="21"/>
      <c r="J56" s="21"/>
      <c r="K56" s="21"/>
      <c r="L56" s="21"/>
      <c r="M56" s="21"/>
      <c r="N56" s="21"/>
      <c r="O56" s="21"/>
      <c r="P56" s="21"/>
      <c r="Q56" s="21"/>
      <c r="R56" s="21"/>
      <c r="S56" s="21"/>
      <c r="T56" s="21"/>
      <c r="U56" s="21"/>
    </row>
    <row r="57" spans="2:21" ht="12">
      <c r="B57" s="21"/>
      <c r="C57" s="21"/>
      <c r="D57" s="21"/>
      <c r="E57" s="21"/>
      <c r="F57" s="21"/>
      <c r="G57" s="21"/>
      <c r="H57" s="21"/>
      <c r="I57" s="21"/>
      <c r="J57" s="21"/>
      <c r="K57" s="21"/>
      <c r="L57" s="21"/>
      <c r="M57" s="21"/>
      <c r="N57" s="21"/>
      <c r="O57" s="21"/>
      <c r="P57" s="21"/>
      <c r="Q57" s="21"/>
      <c r="R57" s="21"/>
      <c r="S57" s="21"/>
      <c r="T57" s="21"/>
      <c r="U57" s="21"/>
    </row>
  </sheetData>
  <sheetProtection/>
  <mergeCells count="9">
    <mergeCell ref="A44:U44"/>
    <mergeCell ref="A1:U1"/>
    <mergeCell ref="A3:A5"/>
    <mergeCell ref="B3:B4"/>
    <mergeCell ref="C3:C4"/>
    <mergeCell ref="D3:K3"/>
    <mergeCell ref="L3:L4"/>
    <mergeCell ref="M3:R3"/>
    <mergeCell ref="S3:U3"/>
  </mergeCells>
  <conditionalFormatting sqref="B46:U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188</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223</v>
      </c>
      <c r="B2" s="28"/>
      <c r="C2" s="28"/>
      <c r="D2" s="28"/>
      <c r="E2" s="28"/>
      <c r="F2" s="28"/>
      <c r="G2" s="28"/>
      <c r="H2" s="28"/>
      <c r="I2" s="28"/>
      <c r="J2" s="28"/>
      <c r="K2" s="28"/>
      <c r="L2" s="28"/>
      <c r="M2" s="28"/>
    </row>
    <row r="3" spans="1:21" ht="12" customHeight="1">
      <c r="A3" s="138" t="s">
        <v>73</v>
      </c>
      <c r="B3" s="123" t="s">
        <v>194</v>
      </c>
      <c r="C3" s="148" t="s">
        <v>195</v>
      </c>
      <c r="D3" s="141" t="s">
        <v>191</v>
      </c>
      <c r="E3" s="141"/>
      <c r="F3" s="141"/>
      <c r="G3" s="141"/>
      <c r="H3" s="141"/>
      <c r="I3" s="141"/>
      <c r="J3" s="141"/>
      <c r="K3" s="141"/>
      <c r="L3" s="141" t="s">
        <v>299</v>
      </c>
      <c r="M3" s="141" t="s">
        <v>300</v>
      </c>
      <c r="N3" s="141"/>
      <c r="O3" s="141"/>
      <c r="P3" s="141"/>
      <c r="Q3" s="141"/>
      <c r="R3" s="141"/>
      <c r="S3" s="141" t="s">
        <v>71</v>
      </c>
      <c r="T3" s="141"/>
      <c r="U3" s="142"/>
    </row>
    <row r="4" spans="1:21" ht="23.25" customHeight="1">
      <c r="A4" s="139"/>
      <c r="B4" s="147"/>
      <c r="C4" s="147"/>
      <c r="D4" s="22" t="s">
        <v>196</v>
      </c>
      <c r="E4" s="22" t="s">
        <v>337</v>
      </c>
      <c r="F4" s="22" t="s">
        <v>197</v>
      </c>
      <c r="G4" s="23" t="s">
        <v>198</v>
      </c>
      <c r="H4" s="22" t="s">
        <v>199</v>
      </c>
      <c r="I4" s="22" t="s">
        <v>200</v>
      </c>
      <c r="J4" s="22" t="s">
        <v>201</v>
      </c>
      <c r="K4" s="22" t="s">
        <v>202</v>
      </c>
      <c r="L4" s="123"/>
      <c r="M4" s="22" t="s">
        <v>203</v>
      </c>
      <c r="N4" s="22" t="s">
        <v>204</v>
      </c>
      <c r="O4" s="22" t="s">
        <v>205</v>
      </c>
      <c r="P4" s="23" t="s">
        <v>206</v>
      </c>
      <c r="Q4" s="22" t="s">
        <v>207</v>
      </c>
      <c r="R4" s="22" t="s">
        <v>208</v>
      </c>
      <c r="S4" s="22" t="s">
        <v>196</v>
      </c>
      <c r="T4" s="22" t="s">
        <v>209</v>
      </c>
      <c r="U4" s="44" t="s">
        <v>210</v>
      </c>
    </row>
    <row r="5" spans="1:21" ht="36" customHeight="1">
      <c r="A5" s="140"/>
      <c r="B5" s="24" t="s">
        <v>189</v>
      </c>
      <c r="C5" s="24" t="s">
        <v>190</v>
      </c>
      <c r="D5" s="24" t="s">
        <v>211</v>
      </c>
      <c r="E5" s="24" t="s">
        <v>212</v>
      </c>
      <c r="F5" s="24" t="s">
        <v>213</v>
      </c>
      <c r="G5" s="24" t="s">
        <v>214</v>
      </c>
      <c r="H5" s="24" t="s">
        <v>215</v>
      </c>
      <c r="I5" s="24" t="s">
        <v>67</v>
      </c>
      <c r="J5" s="24" t="s">
        <v>216</v>
      </c>
      <c r="K5" s="24" t="s">
        <v>68</v>
      </c>
      <c r="L5" s="24" t="s">
        <v>192</v>
      </c>
      <c r="M5" s="24" t="s">
        <v>211</v>
      </c>
      <c r="N5" s="24" t="s">
        <v>217</v>
      </c>
      <c r="O5" s="24" t="s">
        <v>218</v>
      </c>
      <c r="P5" s="24" t="s">
        <v>69</v>
      </c>
      <c r="Q5" s="24" t="s">
        <v>70</v>
      </c>
      <c r="R5" s="24" t="s">
        <v>216</v>
      </c>
      <c r="S5" s="24" t="s">
        <v>211</v>
      </c>
      <c r="T5" s="24" t="s">
        <v>219</v>
      </c>
      <c r="U5" s="45" t="s">
        <v>216</v>
      </c>
    </row>
    <row r="6" spans="1:22" s="31" customFormat="1" ht="12" customHeight="1">
      <c r="A6" s="52" t="s">
        <v>261</v>
      </c>
      <c r="B6" s="29">
        <v>101</v>
      </c>
      <c r="C6" s="29">
        <v>304</v>
      </c>
      <c r="D6" s="29">
        <v>405</v>
      </c>
      <c r="E6" s="29">
        <v>197</v>
      </c>
      <c r="F6" s="29">
        <v>125</v>
      </c>
      <c r="G6" s="29">
        <v>6</v>
      </c>
      <c r="H6" s="29">
        <v>5</v>
      </c>
      <c r="I6" s="29">
        <v>2</v>
      </c>
      <c r="J6" s="29">
        <v>69</v>
      </c>
      <c r="K6" s="29">
        <v>1</v>
      </c>
      <c r="L6" s="29">
        <v>1252</v>
      </c>
      <c r="M6" s="29">
        <v>1066</v>
      </c>
      <c r="N6" s="29">
        <v>38</v>
      </c>
      <c r="O6" s="29">
        <v>468</v>
      </c>
      <c r="P6" s="29">
        <v>14</v>
      </c>
      <c r="Q6" s="29">
        <v>522</v>
      </c>
      <c r="R6" s="29">
        <v>24</v>
      </c>
      <c r="S6" s="29">
        <v>1474895</v>
      </c>
      <c r="T6" s="29">
        <v>180607</v>
      </c>
      <c r="U6" s="53">
        <v>1294288</v>
      </c>
      <c r="V6" s="30"/>
    </row>
    <row r="7" spans="1:22" s="31" customFormat="1" ht="12" customHeight="1">
      <c r="A7" s="52" t="s">
        <v>262</v>
      </c>
      <c r="B7" s="29">
        <v>92</v>
      </c>
      <c r="C7" s="29">
        <v>265</v>
      </c>
      <c r="D7" s="29">
        <v>357</v>
      </c>
      <c r="E7" s="29">
        <v>180</v>
      </c>
      <c r="F7" s="29">
        <v>105</v>
      </c>
      <c r="G7" s="29">
        <v>5</v>
      </c>
      <c r="H7" s="29">
        <v>4</v>
      </c>
      <c r="I7" s="29">
        <v>2</v>
      </c>
      <c r="J7" s="29">
        <v>60</v>
      </c>
      <c r="K7" s="29">
        <v>1</v>
      </c>
      <c r="L7" s="29">
        <v>828</v>
      </c>
      <c r="M7" s="29">
        <v>793</v>
      </c>
      <c r="N7" s="29">
        <v>32</v>
      </c>
      <c r="O7" s="29">
        <v>385</v>
      </c>
      <c r="P7" s="29">
        <v>11</v>
      </c>
      <c r="Q7" s="29">
        <v>359</v>
      </c>
      <c r="R7" s="29">
        <v>6</v>
      </c>
      <c r="S7" s="29">
        <v>1322949</v>
      </c>
      <c r="T7" s="29">
        <v>149027</v>
      </c>
      <c r="U7" s="53">
        <v>1173922</v>
      </c>
      <c r="V7" s="30"/>
    </row>
    <row r="8" spans="1:22" s="6" customFormat="1" ht="12" customHeight="1">
      <c r="A8" s="54" t="s">
        <v>263</v>
      </c>
      <c r="B8" s="32">
        <v>9</v>
      </c>
      <c r="C8" s="32">
        <v>30</v>
      </c>
      <c r="D8" s="32">
        <v>39</v>
      </c>
      <c r="E8" s="32">
        <v>20</v>
      </c>
      <c r="F8" s="32">
        <v>18</v>
      </c>
      <c r="G8" s="32">
        <v>0</v>
      </c>
      <c r="H8" s="32">
        <v>1</v>
      </c>
      <c r="I8" s="32">
        <v>0</v>
      </c>
      <c r="J8" s="32">
        <v>0</v>
      </c>
      <c r="K8" s="32">
        <v>0</v>
      </c>
      <c r="L8" s="32">
        <v>169</v>
      </c>
      <c r="M8" s="32">
        <v>141</v>
      </c>
      <c r="N8" s="32">
        <v>9</v>
      </c>
      <c r="O8" s="32">
        <v>54</v>
      </c>
      <c r="P8" s="32">
        <v>0</v>
      </c>
      <c r="Q8" s="32">
        <v>76</v>
      </c>
      <c r="R8" s="32">
        <v>2</v>
      </c>
      <c r="S8" s="32">
        <v>602689</v>
      </c>
      <c r="T8" s="32">
        <v>12691</v>
      </c>
      <c r="U8" s="55">
        <v>589998</v>
      </c>
      <c r="V8" s="18"/>
    </row>
    <row r="9" spans="1:22" s="6" customFormat="1" ht="12" customHeight="1">
      <c r="A9" s="54" t="s">
        <v>264</v>
      </c>
      <c r="B9" s="32">
        <v>2</v>
      </c>
      <c r="C9" s="32">
        <v>16</v>
      </c>
      <c r="D9" s="32">
        <v>18</v>
      </c>
      <c r="E9" s="32">
        <v>3</v>
      </c>
      <c r="F9" s="32">
        <v>7</v>
      </c>
      <c r="G9" s="32">
        <v>3</v>
      </c>
      <c r="H9" s="32">
        <v>0</v>
      </c>
      <c r="I9" s="32">
        <v>0</v>
      </c>
      <c r="J9" s="32">
        <v>5</v>
      </c>
      <c r="K9" s="32">
        <v>0</v>
      </c>
      <c r="L9" s="32">
        <v>4</v>
      </c>
      <c r="M9" s="32">
        <v>31</v>
      </c>
      <c r="N9" s="32">
        <v>2</v>
      </c>
      <c r="O9" s="32">
        <v>26</v>
      </c>
      <c r="P9" s="32">
        <v>0</v>
      </c>
      <c r="Q9" s="32">
        <v>3</v>
      </c>
      <c r="R9" s="32">
        <v>0</v>
      </c>
      <c r="S9" s="32">
        <v>27860</v>
      </c>
      <c r="T9" s="32">
        <v>11861</v>
      </c>
      <c r="U9" s="55">
        <v>15999</v>
      </c>
      <c r="V9" s="18"/>
    </row>
    <row r="10" spans="1:22" s="6" customFormat="1" ht="12" customHeight="1">
      <c r="A10" s="54" t="s">
        <v>265</v>
      </c>
      <c r="B10" s="32">
        <v>12</v>
      </c>
      <c r="C10" s="32">
        <v>52</v>
      </c>
      <c r="D10" s="32">
        <v>64</v>
      </c>
      <c r="E10" s="32">
        <v>35</v>
      </c>
      <c r="F10" s="32">
        <v>23</v>
      </c>
      <c r="G10" s="32">
        <v>0</v>
      </c>
      <c r="H10" s="32">
        <v>0</v>
      </c>
      <c r="I10" s="32">
        <v>0</v>
      </c>
      <c r="J10" s="32">
        <v>6</v>
      </c>
      <c r="K10" s="32">
        <v>0</v>
      </c>
      <c r="L10" s="32">
        <v>237</v>
      </c>
      <c r="M10" s="32">
        <v>153</v>
      </c>
      <c r="N10" s="32">
        <v>7</v>
      </c>
      <c r="O10" s="32">
        <v>88</v>
      </c>
      <c r="P10" s="32">
        <v>1</v>
      </c>
      <c r="Q10" s="32">
        <v>57</v>
      </c>
      <c r="R10" s="32">
        <v>0</v>
      </c>
      <c r="S10" s="32">
        <v>400949</v>
      </c>
      <c r="T10" s="32">
        <v>20915</v>
      </c>
      <c r="U10" s="55">
        <v>380034</v>
      </c>
      <c r="V10" s="18"/>
    </row>
    <row r="11" spans="1:22" s="6" customFormat="1" ht="12" customHeight="1">
      <c r="A11" s="54" t="s">
        <v>266</v>
      </c>
      <c r="B11" s="32">
        <v>2</v>
      </c>
      <c r="C11" s="32">
        <v>6</v>
      </c>
      <c r="D11" s="32">
        <v>8</v>
      </c>
      <c r="E11" s="32">
        <v>2</v>
      </c>
      <c r="F11" s="32">
        <v>4</v>
      </c>
      <c r="G11" s="32">
        <v>0</v>
      </c>
      <c r="H11" s="32">
        <v>0</v>
      </c>
      <c r="I11" s="32">
        <v>0</v>
      </c>
      <c r="J11" s="32">
        <v>2</v>
      </c>
      <c r="K11" s="32">
        <v>0</v>
      </c>
      <c r="L11" s="32">
        <v>5</v>
      </c>
      <c r="M11" s="32">
        <v>23</v>
      </c>
      <c r="N11" s="32">
        <v>0</v>
      </c>
      <c r="O11" s="32">
        <v>17</v>
      </c>
      <c r="P11" s="32">
        <v>0</v>
      </c>
      <c r="Q11" s="32">
        <v>4</v>
      </c>
      <c r="R11" s="32">
        <v>2</v>
      </c>
      <c r="S11" s="32">
        <v>13195</v>
      </c>
      <c r="T11" s="32">
        <v>455</v>
      </c>
      <c r="U11" s="55">
        <v>12740</v>
      </c>
      <c r="V11" s="18"/>
    </row>
    <row r="12" spans="1:22" s="6" customFormat="1" ht="12" customHeight="1">
      <c r="A12" s="54" t="s">
        <v>267</v>
      </c>
      <c r="B12" s="32">
        <v>1</v>
      </c>
      <c r="C12" s="32">
        <v>8</v>
      </c>
      <c r="D12" s="32">
        <v>9</v>
      </c>
      <c r="E12" s="32">
        <v>3</v>
      </c>
      <c r="F12" s="32">
        <v>6</v>
      </c>
      <c r="G12" s="32">
        <v>0</v>
      </c>
      <c r="H12" s="32">
        <v>0</v>
      </c>
      <c r="I12" s="32">
        <v>0</v>
      </c>
      <c r="J12" s="32">
        <v>0</v>
      </c>
      <c r="K12" s="32">
        <v>0</v>
      </c>
      <c r="L12" s="32">
        <v>28</v>
      </c>
      <c r="M12" s="32">
        <v>9</v>
      </c>
      <c r="N12" s="32">
        <v>0</v>
      </c>
      <c r="O12" s="32">
        <v>4</v>
      </c>
      <c r="P12" s="32">
        <v>0</v>
      </c>
      <c r="Q12" s="32">
        <v>5</v>
      </c>
      <c r="R12" s="32">
        <v>0</v>
      </c>
      <c r="S12" s="32">
        <v>23118</v>
      </c>
      <c r="T12" s="32">
        <v>5500</v>
      </c>
      <c r="U12" s="55">
        <v>17618</v>
      </c>
      <c r="V12" s="18"/>
    </row>
    <row r="13" spans="1:22" s="6" customFormat="1" ht="12" customHeight="1">
      <c r="A13" s="54" t="s">
        <v>268</v>
      </c>
      <c r="B13" s="32">
        <v>10</v>
      </c>
      <c r="C13" s="32">
        <v>17</v>
      </c>
      <c r="D13" s="32">
        <v>27</v>
      </c>
      <c r="E13" s="32">
        <v>14</v>
      </c>
      <c r="F13" s="32">
        <v>6</v>
      </c>
      <c r="G13" s="32">
        <v>0</v>
      </c>
      <c r="H13" s="32">
        <v>1</v>
      </c>
      <c r="I13" s="32">
        <v>0</v>
      </c>
      <c r="J13" s="32">
        <v>6</v>
      </c>
      <c r="K13" s="32">
        <v>0</v>
      </c>
      <c r="L13" s="32">
        <v>36</v>
      </c>
      <c r="M13" s="32">
        <v>46</v>
      </c>
      <c r="N13" s="32">
        <v>0</v>
      </c>
      <c r="O13" s="32">
        <v>4</v>
      </c>
      <c r="P13" s="32">
        <v>0</v>
      </c>
      <c r="Q13" s="32">
        <v>42</v>
      </c>
      <c r="R13" s="32">
        <v>0</v>
      </c>
      <c r="S13" s="32">
        <v>54971</v>
      </c>
      <c r="T13" s="32">
        <v>27522</v>
      </c>
      <c r="U13" s="55">
        <v>27449</v>
      </c>
      <c r="V13" s="18"/>
    </row>
    <row r="14" spans="1:22" s="6" customFormat="1" ht="12" customHeight="1">
      <c r="A14" s="54" t="s">
        <v>269</v>
      </c>
      <c r="B14" s="32">
        <v>7</v>
      </c>
      <c r="C14" s="32">
        <v>13</v>
      </c>
      <c r="D14" s="32">
        <v>20</v>
      </c>
      <c r="E14" s="32">
        <v>14</v>
      </c>
      <c r="F14" s="32">
        <v>3</v>
      </c>
      <c r="G14" s="32">
        <v>0</v>
      </c>
      <c r="H14" s="32">
        <v>2</v>
      </c>
      <c r="I14" s="32">
        <v>0</v>
      </c>
      <c r="J14" s="32">
        <v>1</v>
      </c>
      <c r="K14" s="32">
        <v>0</v>
      </c>
      <c r="L14" s="32">
        <v>16</v>
      </c>
      <c r="M14" s="32">
        <v>44</v>
      </c>
      <c r="N14" s="32">
        <v>3</v>
      </c>
      <c r="O14" s="32">
        <v>27</v>
      </c>
      <c r="P14" s="32">
        <v>1</v>
      </c>
      <c r="Q14" s="32">
        <v>13</v>
      </c>
      <c r="R14" s="32">
        <v>0</v>
      </c>
      <c r="S14" s="32">
        <v>24767</v>
      </c>
      <c r="T14" s="32">
        <v>7455</v>
      </c>
      <c r="U14" s="55">
        <v>17312</v>
      </c>
      <c r="V14" s="18"/>
    </row>
    <row r="15" spans="1:22" s="6" customFormat="1" ht="12" customHeight="1">
      <c r="A15" s="54" t="s">
        <v>270</v>
      </c>
      <c r="B15" s="32">
        <v>7</v>
      </c>
      <c r="C15" s="32">
        <v>4</v>
      </c>
      <c r="D15" s="32">
        <v>11</v>
      </c>
      <c r="E15" s="32">
        <v>4</v>
      </c>
      <c r="F15" s="32">
        <v>5</v>
      </c>
      <c r="G15" s="32">
        <v>0</v>
      </c>
      <c r="H15" s="32">
        <v>0</v>
      </c>
      <c r="I15" s="32">
        <v>0</v>
      </c>
      <c r="J15" s="32">
        <v>2</v>
      </c>
      <c r="K15" s="32">
        <v>0</v>
      </c>
      <c r="L15" s="32">
        <v>56</v>
      </c>
      <c r="M15" s="32">
        <v>61</v>
      </c>
      <c r="N15" s="32">
        <v>1</v>
      </c>
      <c r="O15" s="32">
        <v>41</v>
      </c>
      <c r="P15" s="32">
        <v>5</v>
      </c>
      <c r="Q15" s="32">
        <v>14</v>
      </c>
      <c r="R15" s="32">
        <v>0</v>
      </c>
      <c r="S15" s="32">
        <v>47039</v>
      </c>
      <c r="T15" s="32">
        <v>20071</v>
      </c>
      <c r="U15" s="55">
        <v>26968</v>
      </c>
      <c r="V15" s="18"/>
    </row>
    <row r="16" spans="1:22" s="6" customFormat="1" ht="12" customHeight="1">
      <c r="A16" s="54" t="s">
        <v>271</v>
      </c>
      <c r="B16" s="32">
        <v>8</v>
      </c>
      <c r="C16" s="32">
        <v>15</v>
      </c>
      <c r="D16" s="32">
        <v>23</v>
      </c>
      <c r="E16" s="32">
        <v>7</v>
      </c>
      <c r="F16" s="32">
        <v>8</v>
      </c>
      <c r="G16" s="32">
        <v>2</v>
      </c>
      <c r="H16" s="32">
        <v>0</v>
      </c>
      <c r="I16" s="32">
        <v>1</v>
      </c>
      <c r="J16" s="32">
        <v>5</v>
      </c>
      <c r="K16" s="32">
        <v>0</v>
      </c>
      <c r="L16" s="32">
        <v>17</v>
      </c>
      <c r="M16" s="32">
        <v>40</v>
      </c>
      <c r="N16" s="32">
        <v>5</v>
      </c>
      <c r="O16" s="32">
        <v>14</v>
      </c>
      <c r="P16" s="32">
        <v>1</v>
      </c>
      <c r="Q16" s="32">
        <v>19</v>
      </c>
      <c r="R16" s="32">
        <v>1</v>
      </c>
      <c r="S16" s="32">
        <v>18856</v>
      </c>
      <c r="T16" s="32">
        <v>4420</v>
      </c>
      <c r="U16" s="55">
        <v>14436</v>
      </c>
      <c r="V16" s="18"/>
    </row>
    <row r="17" spans="1:22" s="6" customFormat="1" ht="12" customHeight="1">
      <c r="A17" s="54" t="s">
        <v>272</v>
      </c>
      <c r="B17" s="32">
        <v>2</v>
      </c>
      <c r="C17" s="32">
        <v>16</v>
      </c>
      <c r="D17" s="32">
        <v>18</v>
      </c>
      <c r="E17" s="32">
        <v>3</v>
      </c>
      <c r="F17" s="32">
        <v>2</v>
      </c>
      <c r="G17" s="32">
        <v>0</v>
      </c>
      <c r="H17" s="32">
        <v>0</v>
      </c>
      <c r="I17" s="32">
        <v>1</v>
      </c>
      <c r="J17" s="32">
        <v>12</v>
      </c>
      <c r="K17" s="32">
        <v>0</v>
      </c>
      <c r="L17" s="32">
        <v>73</v>
      </c>
      <c r="M17" s="32">
        <v>5</v>
      </c>
      <c r="N17" s="32">
        <v>0</v>
      </c>
      <c r="O17" s="32">
        <v>4</v>
      </c>
      <c r="P17" s="32">
        <v>1</v>
      </c>
      <c r="Q17" s="32">
        <v>0</v>
      </c>
      <c r="R17" s="32">
        <v>0</v>
      </c>
      <c r="S17" s="32">
        <v>21253</v>
      </c>
      <c r="T17" s="32">
        <v>9049</v>
      </c>
      <c r="U17" s="55">
        <v>12204</v>
      </c>
      <c r="V17" s="18"/>
    </row>
    <row r="18" spans="1:22" s="6" customFormat="1" ht="12" customHeight="1">
      <c r="A18" s="54" t="s">
        <v>273</v>
      </c>
      <c r="B18" s="32">
        <v>4</v>
      </c>
      <c r="C18" s="32">
        <v>2</v>
      </c>
      <c r="D18" s="32">
        <v>6</v>
      </c>
      <c r="E18" s="32">
        <v>4</v>
      </c>
      <c r="F18" s="32">
        <v>1</v>
      </c>
      <c r="G18" s="32">
        <v>0</v>
      </c>
      <c r="H18" s="32">
        <v>0</v>
      </c>
      <c r="I18" s="32">
        <v>0</v>
      </c>
      <c r="J18" s="32">
        <v>1</v>
      </c>
      <c r="K18" s="32">
        <v>0</v>
      </c>
      <c r="L18" s="32">
        <v>3</v>
      </c>
      <c r="M18" s="32">
        <v>16</v>
      </c>
      <c r="N18" s="32">
        <v>1</v>
      </c>
      <c r="O18" s="32">
        <v>11</v>
      </c>
      <c r="P18" s="32">
        <v>0</v>
      </c>
      <c r="Q18" s="32">
        <v>4</v>
      </c>
      <c r="R18" s="32">
        <v>0</v>
      </c>
      <c r="S18" s="32">
        <v>13500</v>
      </c>
      <c r="T18" s="32">
        <v>1250</v>
      </c>
      <c r="U18" s="55">
        <v>12250</v>
      </c>
      <c r="V18" s="18"/>
    </row>
    <row r="19" spans="1:22" s="6" customFormat="1" ht="12" customHeight="1">
      <c r="A19" s="54" t="s">
        <v>274</v>
      </c>
      <c r="B19" s="32">
        <v>9</v>
      </c>
      <c r="C19" s="32">
        <v>26</v>
      </c>
      <c r="D19" s="32">
        <v>35</v>
      </c>
      <c r="E19" s="32">
        <v>21</v>
      </c>
      <c r="F19" s="32">
        <v>5</v>
      </c>
      <c r="G19" s="32">
        <v>0</v>
      </c>
      <c r="H19" s="32">
        <v>0</v>
      </c>
      <c r="I19" s="32">
        <v>0</v>
      </c>
      <c r="J19" s="32">
        <v>8</v>
      </c>
      <c r="K19" s="32">
        <v>1</v>
      </c>
      <c r="L19" s="32">
        <v>51</v>
      </c>
      <c r="M19" s="32">
        <v>48</v>
      </c>
      <c r="N19" s="32">
        <v>2</v>
      </c>
      <c r="O19" s="32">
        <v>21</v>
      </c>
      <c r="P19" s="32">
        <v>1</v>
      </c>
      <c r="Q19" s="32">
        <v>23</v>
      </c>
      <c r="R19" s="32">
        <v>1</v>
      </c>
      <c r="S19" s="32">
        <v>18188</v>
      </c>
      <c r="T19" s="32">
        <v>9129</v>
      </c>
      <c r="U19" s="55">
        <v>9059</v>
      </c>
      <c r="V19" s="18"/>
    </row>
    <row r="20" spans="1:22" s="6" customFormat="1" ht="12" customHeight="1">
      <c r="A20" s="54" t="s">
        <v>275</v>
      </c>
      <c r="B20" s="32">
        <v>4</v>
      </c>
      <c r="C20" s="32">
        <v>7</v>
      </c>
      <c r="D20" s="32">
        <v>11</v>
      </c>
      <c r="E20" s="32">
        <v>9</v>
      </c>
      <c r="F20" s="32">
        <v>1</v>
      </c>
      <c r="G20" s="32">
        <v>0</v>
      </c>
      <c r="H20" s="32">
        <v>0</v>
      </c>
      <c r="I20" s="32">
        <v>0</v>
      </c>
      <c r="J20" s="32">
        <v>1</v>
      </c>
      <c r="K20" s="32">
        <v>0</v>
      </c>
      <c r="L20" s="32">
        <v>0</v>
      </c>
      <c r="M20" s="32">
        <v>19</v>
      </c>
      <c r="N20" s="32">
        <v>0</v>
      </c>
      <c r="O20" s="32">
        <v>12</v>
      </c>
      <c r="P20" s="32">
        <v>0</v>
      </c>
      <c r="Q20" s="32">
        <v>7</v>
      </c>
      <c r="R20" s="32">
        <v>0</v>
      </c>
      <c r="S20" s="32">
        <v>8688</v>
      </c>
      <c r="T20" s="32">
        <v>0</v>
      </c>
      <c r="U20" s="55">
        <v>8688</v>
      </c>
      <c r="V20" s="18"/>
    </row>
    <row r="21" spans="1:22" s="6" customFormat="1" ht="12" customHeight="1">
      <c r="A21" s="54" t="s">
        <v>276</v>
      </c>
      <c r="B21" s="32">
        <v>1</v>
      </c>
      <c r="C21" s="32">
        <v>2</v>
      </c>
      <c r="D21" s="32">
        <v>3</v>
      </c>
      <c r="E21" s="32">
        <v>1</v>
      </c>
      <c r="F21" s="32">
        <v>2</v>
      </c>
      <c r="G21" s="32">
        <v>0</v>
      </c>
      <c r="H21" s="32">
        <v>0</v>
      </c>
      <c r="I21" s="32">
        <v>0</v>
      </c>
      <c r="J21" s="32">
        <v>0</v>
      </c>
      <c r="K21" s="32">
        <v>0</v>
      </c>
      <c r="L21" s="32">
        <v>4</v>
      </c>
      <c r="M21" s="32">
        <v>3</v>
      </c>
      <c r="N21" s="32">
        <v>2</v>
      </c>
      <c r="O21" s="32">
        <v>1</v>
      </c>
      <c r="P21" s="32">
        <v>0</v>
      </c>
      <c r="Q21" s="32">
        <v>0</v>
      </c>
      <c r="R21" s="32">
        <v>0</v>
      </c>
      <c r="S21" s="32">
        <v>2140</v>
      </c>
      <c r="T21" s="32">
        <v>480</v>
      </c>
      <c r="U21" s="55">
        <v>1660</v>
      </c>
      <c r="V21" s="18"/>
    </row>
    <row r="22" spans="1:22" s="6" customFormat="1" ht="12" customHeight="1">
      <c r="A22" s="54" t="s">
        <v>277</v>
      </c>
      <c r="B22" s="32">
        <v>2</v>
      </c>
      <c r="C22" s="32">
        <v>5</v>
      </c>
      <c r="D22" s="32">
        <v>7</v>
      </c>
      <c r="E22" s="32">
        <v>6</v>
      </c>
      <c r="F22" s="32">
        <v>1</v>
      </c>
      <c r="G22" s="32">
        <v>0</v>
      </c>
      <c r="H22" s="32">
        <v>0</v>
      </c>
      <c r="I22" s="32">
        <v>0</v>
      </c>
      <c r="J22" s="32">
        <v>0</v>
      </c>
      <c r="K22" s="32">
        <v>0</v>
      </c>
      <c r="L22" s="32">
        <v>26</v>
      </c>
      <c r="M22" s="32">
        <v>8</v>
      </c>
      <c r="N22" s="32">
        <v>0</v>
      </c>
      <c r="O22" s="32">
        <v>8</v>
      </c>
      <c r="P22" s="32">
        <v>0</v>
      </c>
      <c r="Q22" s="32">
        <v>0</v>
      </c>
      <c r="R22" s="32">
        <v>0</v>
      </c>
      <c r="S22" s="32">
        <v>11283</v>
      </c>
      <c r="T22" s="32">
        <v>5640</v>
      </c>
      <c r="U22" s="55">
        <v>5643</v>
      </c>
      <c r="V22" s="18"/>
    </row>
    <row r="23" spans="1:22" s="6" customFormat="1" ht="12" customHeight="1">
      <c r="A23" s="54" t="s">
        <v>278</v>
      </c>
      <c r="B23" s="32">
        <v>0</v>
      </c>
      <c r="C23" s="32">
        <v>2</v>
      </c>
      <c r="D23" s="32">
        <v>2</v>
      </c>
      <c r="E23" s="32">
        <v>0</v>
      </c>
      <c r="F23" s="32">
        <v>1</v>
      </c>
      <c r="G23" s="32">
        <v>0</v>
      </c>
      <c r="H23" s="32">
        <v>0</v>
      </c>
      <c r="I23" s="32">
        <v>0</v>
      </c>
      <c r="J23" s="32">
        <v>1</v>
      </c>
      <c r="K23" s="32">
        <v>0</v>
      </c>
      <c r="L23" s="32">
        <v>8</v>
      </c>
      <c r="M23" s="32">
        <v>7</v>
      </c>
      <c r="N23" s="32">
        <v>0</v>
      </c>
      <c r="O23" s="32">
        <v>2</v>
      </c>
      <c r="P23" s="32">
        <v>0</v>
      </c>
      <c r="Q23" s="32">
        <v>5</v>
      </c>
      <c r="R23" s="32">
        <v>0</v>
      </c>
      <c r="S23" s="32">
        <v>2821</v>
      </c>
      <c r="T23" s="32">
        <v>408</v>
      </c>
      <c r="U23" s="55">
        <v>2413</v>
      </c>
      <c r="V23" s="18"/>
    </row>
    <row r="24" spans="1:22" s="6" customFormat="1" ht="12" customHeight="1">
      <c r="A24" s="54" t="s">
        <v>279</v>
      </c>
      <c r="B24" s="32">
        <v>1</v>
      </c>
      <c r="C24" s="32">
        <v>3</v>
      </c>
      <c r="D24" s="32">
        <v>4</v>
      </c>
      <c r="E24" s="32">
        <v>4</v>
      </c>
      <c r="F24" s="32">
        <v>0</v>
      </c>
      <c r="G24" s="32">
        <v>0</v>
      </c>
      <c r="H24" s="32">
        <v>0</v>
      </c>
      <c r="I24" s="32">
        <v>0</v>
      </c>
      <c r="J24" s="32">
        <v>0</v>
      </c>
      <c r="K24" s="32">
        <v>0</v>
      </c>
      <c r="L24" s="32">
        <v>0</v>
      </c>
      <c r="M24" s="32">
        <v>13</v>
      </c>
      <c r="N24" s="32">
        <v>0</v>
      </c>
      <c r="O24" s="32">
        <v>10</v>
      </c>
      <c r="P24" s="32">
        <v>0</v>
      </c>
      <c r="Q24" s="32">
        <v>3</v>
      </c>
      <c r="R24" s="32">
        <v>0</v>
      </c>
      <c r="S24" s="32">
        <v>3049</v>
      </c>
      <c r="T24" s="32">
        <v>1650</v>
      </c>
      <c r="U24" s="55">
        <v>1399</v>
      </c>
      <c r="V24" s="18"/>
    </row>
    <row r="25" spans="1:22" s="6" customFormat="1" ht="12" customHeight="1">
      <c r="A25" s="54" t="s">
        <v>280</v>
      </c>
      <c r="B25" s="32">
        <v>0</v>
      </c>
      <c r="C25" s="32">
        <v>7</v>
      </c>
      <c r="D25" s="32">
        <v>7</v>
      </c>
      <c r="E25" s="32">
        <v>5</v>
      </c>
      <c r="F25" s="32">
        <v>0</v>
      </c>
      <c r="G25" s="32">
        <v>0</v>
      </c>
      <c r="H25" s="32">
        <v>0</v>
      </c>
      <c r="I25" s="32">
        <v>0</v>
      </c>
      <c r="J25" s="32">
        <v>2</v>
      </c>
      <c r="K25" s="32">
        <v>0</v>
      </c>
      <c r="L25" s="32">
        <v>26</v>
      </c>
      <c r="M25" s="32">
        <v>17</v>
      </c>
      <c r="N25" s="32">
        <v>0</v>
      </c>
      <c r="O25" s="32">
        <v>5</v>
      </c>
      <c r="P25" s="32">
        <v>1</v>
      </c>
      <c r="Q25" s="32">
        <v>11</v>
      </c>
      <c r="R25" s="32">
        <v>0</v>
      </c>
      <c r="S25" s="32">
        <v>3736</v>
      </c>
      <c r="T25" s="32">
        <v>926</v>
      </c>
      <c r="U25" s="55">
        <v>2810</v>
      </c>
      <c r="V25" s="18"/>
    </row>
    <row r="26" spans="1:22" s="6" customFormat="1" ht="12" customHeight="1">
      <c r="A26" s="54" t="s">
        <v>281</v>
      </c>
      <c r="B26" s="32">
        <v>8</v>
      </c>
      <c r="C26" s="32">
        <v>12</v>
      </c>
      <c r="D26" s="32">
        <v>20</v>
      </c>
      <c r="E26" s="32">
        <v>6</v>
      </c>
      <c r="F26" s="32">
        <v>10</v>
      </c>
      <c r="G26" s="32">
        <v>0</v>
      </c>
      <c r="H26" s="32">
        <v>0</v>
      </c>
      <c r="I26" s="32">
        <v>0</v>
      </c>
      <c r="J26" s="32">
        <v>4</v>
      </c>
      <c r="K26" s="32">
        <v>0</v>
      </c>
      <c r="L26" s="32">
        <v>34</v>
      </c>
      <c r="M26" s="32">
        <v>86</v>
      </c>
      <c r="N26" s="32">
        <v>0</v>
      </c>
      <c r="O26" s="32">
        <v>25</v>
      </c>
      <c r="P26" s="32">
        <v>0</v>
      </c>
      <c r="Q26" s="32">
        <v>61</v>
      </c>
      <c r="R26" s="32">
        <v>0</v>
      </c>
      <c r="S26" s="32">
        <v>18988</v>
      </c>
      <c r="T26" s="32">
        <v>8895</v>
      </c>
      <c r="U26" s="55">
        <v>10093</v>
      </c>
      <c r="V26" s="18"/>
    </row>
    <row r="27" spans="1:22" s="6" customFormat="1" ht="12" customHeight="1">
      <c r="A27" s="54" t="s">
        <v>282</v>
      </c>
      <c r="B27" s="32">
        <v>2</v>
      </c>
      <c r="C27" s="32">
        <v>4</v>
      </c>
      <c r="D27" s="32">
        <v>6</v>
      </c>
      <c r="E27" s="32">
        <v>4</v>
      </c>
      <c r="F27" s="32">
        <v>1</v>
      </c>
      <c r="G27" s="32">
        <v>0</v>
      </c>
      <c r="H27" s="32">
        <v>0</v>
      </c>
      <c r="I27" s="32">
        <v>0</v>
      </c>
      <c r="J27" s="32">
        <v>1</v>
      </c>
      <c r="K27" s="32">
        <v>0</v>
      </c>
      <c r="L27" s="32">
        <v>27</v>
      </c>
      <c r="M27" s="32">
        <v>10</v>
      </c>
      <c r="N27" s="32">
        <v>0</v>
      </c>
      <c r="O27" s="32">
        <v>7</v>
      </c>
      <c r="P27" s="32">
        <v>0</v>
      </c>
      <c r="Q27" s="32">
        <v>3</v>
      </c>
      <c r="R27" s="32">
        <v>0</v>
      </c>
      <c r="S27" s="32">
        <v>1022</v>
      </c>
      <c r="T27" s="32">
        <v>140</v>
      </c>
      <c r="U27" s="55">
        <v>882</v>
      </c>
      <c r="V27" s="18"/>
    </row>
    <row r="28" spans="1:22" s="6" customFormat="1" ht="12" customHeight="1">
      <c r="A28" s="54" t="s">
        <v>283</v>
      </c>
      <c r="B28" s="32">
        <v>1</v>
      </c>
      <c r="C28" s="32">
        <v>18</v>
      </c>
      <c r="D28" s="32">
        <v>19</v>
      </c>
      <c r="E28" s="32">
        <v>15</v>
      </c>
      <c r="F28" s="32">
        <v>1</v>
      </c>
      <c r="G28" s="32">
        <v>0</v>
      </c>
      <c r="H28" s="32">
        <v>0</v>
      </c>
      <c r="I28" s="32">
        <v>0</v>
      </c>
      <c r="J28" s="32">
        <v>3</v>
      </c>
      <c r="K28" s="32">
        <v>0</v>
      </c>
      <c r="L28" s="32">
        <v>8</v>
      </c>
      <c r="M28" s="32">
        <v>13</v>
      </c>
      <c r="N28" s="32">
        <v>0</v>
      </c>
      <c r="O28" s="32">
        <v>4</v>
      </c>
      <c r="P28" s="32">
        <v>0</v>
      </c>
      <c r="Q28" s="32">
        <v>9</v>
      </c>
      <c r="R28" s="32">
        <v>0</v>
      </c>
      <c r="S28" s="32">
        <v>4837</v>
      </c>
      <c r="T28" s="32">
        <v>570</v>
      </c>
      <c r="U28" s="55">
        <v>4267</v>
      </c>
      <c r="V28" s="18"/>
    </row>
    <row r="29" spans="1:22" s="6" customFormat="1" ht="12" customHeight="1">
      <c r="A29" s="57" t="s">
        <v>74</v>
      </c>
      <c r="B29" s="32">
        <v>3</v>
      </c>
      <c r="C29" s="32">
        <v>15</v>
      </c>
      <c r="D29" s="32">
        <v>18</v>
      </c>
      <c r="E29" s="32">
        <v>9</v>
      </c>
      <c r="F29" s="32">
        <v>7</v>
      </c>
      <c r="G29" s="32">
        <v>0</v>
      </c>
      <c r="H29" s="32">
        <v>1</v>
      </c>
      <c r="I29" s="32">
        <v>0</v>
      </c>
      <c r="J29" s="32">
        <v>1</v>
      </c>
      <c r="K29" s="32">
        <v>0</v>
      </c>
      <c r="L29" s="32">
        <v>309</v>
      </c>
      <c r="M29" s="32">
        <v>145</v>
      </c>
      <c r="N29" s="32">
        <v>4</v>
      </c>
      <c r="O29" s="32">
        <v>52</v>
      </c>
      <c r="P29" s="32">
        <v>3</v>
      </c>
      <c r="Q29" s="32">
        <v>83</v>
      </c>
      <c r="R29" s="32">
        <v>3</v>
      </c>
      <c r="S29" s="32">
        <v>15232</v>
      </c>
      <c r="T29" s="32">
        <v>4010</v>
      </c>
      <c r="U29" s="55">
        <v>11222</v>
      </c>
      <c r="V29" s="18"/>
    </row>
    <row r="30" spans="1:22" s="6" customFormat="1" ht="12" customHeight="1">
      <c r="A30" s="52" t="s">
        <v>75</v>
      </c>
      <c r="B30" s="32">
        <v>5</v>
      </c>
      <c r="C30" s="32">
        <v>12</v>
      </c>
      <c r="D30" s="32">
        <v>17</v>
      </c>
      <c r="E30" s="32">
        <v>8</v>
      </c>
      <c r="F30" s="32">
        <v>8</v>
      </c>
      <c r="G30" s="32">
        <v>1</v>
      </c>
      <c r="H30" s="32">
        <v>0</v>
      </c>
      <c r="I30" s="32">
        <v>0</v>
      </c>
      <c r="J30" s="32">
        <v>0</v>
      </c>
      <c r="K30" s="32">
        <v>0</v>
      </c>
      <c r="L30" s="32">
        <v>86</v>
      </c>
      <c r="M30" s="32">
        <v>120</v>
      </c>
      <c r="N30" s="32">
        <v>0</v>
      </c>
      <c r="O30" s="32">
        <v>27</v>
      </c>
      <c r="P30" s="32">
        <v>0</v>
      </c>
      <c r="Q30" s="32">
        <v>79</v>
      </c>
      <c r="R30" s="32">
        <v>14</v>
      </c>
      <c r="S30" s="32">
        <v>3482</v>
      </c>
      <c r="T30" s="32">
        <v>1040</v>
      </c>
      <c r="U30" s="55">
        <v>2442</v>
      </c>
      <c r="V30" s="18"/>
    </row>
    <row r="31" spans="1:22" s="6" customFormat="1" ht="12" customHeight="1">
      <c r="A31" s="52" t="s">
        <v>76</v>
      </c>
      <c r="B31" s="32">
        <v>0</v>
      </c>
      <c r="C31" s="32">
        <v>10</v>
      </c>
      <c r="D31" s="32">
        <v>10</v>
      </c>
      <c r="E31" s="32">
        <v>0</v>
      </c>
      <c r="F31" s="32">
        <v>5</v>
      </c>
      <c r="G31" s="32">
        <v>0</v>
      </c>
      <c r="H31" s="32">
        <v>0</v>
      </c>
      <c r="I31" s="32">
        <v>0</v>
      </c>
      <c r="J31" s="32">
        <v>5</v>
      </c>
      <c r="K31" s="32">
        <v>0</v>
      </c>
      <c r="L31" s="32">
        <v>28</v>
      </c>
      <c r="M31" s="32">
        <v>4</v>
      </c>
      <c r="N31" s="32">
        <v>0</v>
      </c>
      <c r="O31" s="32">
        <v>3</v>
      </c>
      <c r="P31" s="32">
        <v>0</v>
      </c>
      <c r="Q31" s="32">
        <v>1</v>
      </c>
      <c r="R31" s="32">
        <v>0</v>
      </c>
      <c r="S31" s="32">
        <v>39298</v>
      </c>
      <c r="T31" s="32">
        <v>26530</v>
      </c>
      <c r="U31" s="55">
        <v>12768</v>
      </c>
      <c r="V31" s="18"/>
    </row>
    <row r="32" spans="1:22" s="6" customFormat="1" ht="12" customHeight="1">
      <c r="A32" s="56" t="s">
        <v>77</v>
      </c>
      <c r="B32" s="32">
        <v>0</v>
      </c>
      <c r="C32" s="32">
        <v>5</v>
      </c>
      <c r="D32" s="32">
        <v>5</v>
      </c>
      <c r="E32" s="32">
        <v>0</v>
      </c>
      <c r="F32" s="32">
        <v>5</v>
      </c>
      <c r="G32" s="32">
        <v>0</v>
      </c>
      <c r="H32" s="32">
        <v>0</v>
      </c>
      <c r="I32" s="32">
        <v>0</v>
      </c>
      <c r="J32" s="32">
        <v>0</v>
      </c>
      <c r="K32" s="32">
        <v>0</v>
      </c>
      <c r="L32" s="32">
        <v>3</v>
      </c>
      <c r="M32" s="32">
        <v>3</v>
      </c>
      <c r="N32" s="32">
        <v>0</v>
      </c>
      <c r="O32" s="32">
        <v>3</v>
      </c>
      <c r="P32" s="32">
        <v>0</v>
      </c>
      <c r="Q32" s="32">
        <v>0</v>
      </c>
      <c r="R32" s="32">
        <v>0</v>
      </c>
      <c r="S32" s="32">
        <v>8298</v>
      </c>
      <c r="T32" s="32">
        <v>5830</v>
      </c>
      <c r="U32" s="55">
        <v>2468</v>
      </c>
      <c r="V32" s="18"/>
    </row>
    <row r="33" spans="1:22" s="6" customFormat="1" ht="12">
      <c r="A33" s="56" t="s">
        <v>288</v>
      </c>
      <c r="B33" s="32">
        <v>0</v>
      </c>
      <c r="C33" s="32">
        <v>5</v>
      </c>
      <c r="D33" s="32">
        <v>5</v>
      </c>
      <c r="E33" s="32">
        <v>0</v>
      </c>
      <c r="F33" s="32">
        <v>0</v>
      </c>
      <c r="G33" s="32">
        <v>0</v>
      </c>
      <c r="H33" s="32">
        <v>0</v>
      </c>
      <c r="I33" s="32">
        <v>0</v>
      </c>
      <c r="J33" s="32">
        <v>5</v>
      </c>
      <c r="K33" s="32">
        <v>0</v>
      </c>
      <c r="L33" s="32">
        <v>25</v>
      </c>
      <c r="M33" s="32">
        <v>1</v>
      </c>
      <c r="N33" s="32">
        <v>0</v>
      </c>
      <c r="O33" s="32">
        <v>0</v>
      </c>
      <c r="P33" s="32">
        <v>0</v>
      </c>
      <c r="Q33" s="32">
        <v>1</v>
      </c>
      <c r="R33" s="32">
        <v>0</v>
      </c>
      <c r="S33" s="32">
        <v>31000</v>
      </c>
      <c r="T33" s="32">
        <v>20700</v>
      </c>
      <c r="U33" s="55">
        <v>10300</v>
      </c>
      <c r="V33" s="18"/>
    </row>
    <row r="34" spans="1:22" s="31" customFormat="1" ht="12">
      <c r="A34" s="63" t="s">
        <v>297</v>
      </c>
      <c r="B34" s="29">
        <v>1</v>
      </c>
      <c r="C34" s="29">
        <v>0</v>
      </c>
      <c r="D34" s="29">
        <v>1</v>
      </c>
      <c r="E34" s="29">
        <v>0</v>
      </c>
      <c r="F34" s="29">
        <v>0</v>
      </c>
      <c r="G34" s="29">
        <v>0</v>
      </c>
      <c r="H34" s="29">
        <v>0</v>
      </c>
      <c r="I34" s="29">
        <v>0</v>
      </c>
      <c r="J34" s="29">
        <v>1</v>
      </c>
      <c r="K34" s="29">
        <v>0</v>
      </c>
      <c r="L34" s="29">
        <v>0</v>
      </c>
      <c r="M34" s="29">
        <v>3</v>
      </c>
      <c r="N34" s="29">
        <v>2</v>
      </c>
      <c r="O34" s="29">
        <v>0</v>
      </c>
      <c r="P34" s="29">
        <v>0</v>
      </c>
      <c r="Q34" s="29">
        <v>0</v>
      </c>
      <c r="R34" s="29">
        <v>1</v>
      </c>
      <c r="S34" s="29">
        <v>1392</v>
      </c>
      <c r="T34" s="29">
        <v>0</v>
      </c>
      <c r="U34" s="53">
        <v>1392</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1</v>
      </c>
      <c r="N35" s="29">
        <v>1</v>
      </c>
      <c r="O35" s="29">
        <v>0</v>
      </c>
      <c r="P35" s="29">
        <v>0</v>
      </c>
      <c r="Q35" s="29">
        <v>0</v>
      </c>
      <c r="R35" s="29">
        <v>0</v>
      </c>
      <c r="S35" s="29">
        <v>200</v>
      </c>
      <c r="T35" s="29">
        <v>0</v>
      </c>
      <c r="U35" s="53">
        <v>200</v>
      </c>
      <c r="V35" s="30"/>
    </row>
    <row r="36" spans="1:22" s="31" customFormat="1" ht="12">
      <c r="A36" s="56" t="s">
        <v>285</v>
      </c>
      <c r="B36" s="29">
        <v>0</v>
      </c>
      <c r="C36" s="29">
        <v>0</v>
      </c>
      <c r="D36" s="29">
        <v>0</v>
      </c>
      <c r="E36" s="29">
        <v>0</v>
      </c>
      <c r="F36" s="29">
        <v>0</v>
      </c>
      <c r="G36" s="29">
        <v>0</v>
      </c>
      <c r="H36" s="29">
        <v>0</v>
      </c>
      <c r="I36" s="29">
        <v>0</v>
      </c>
      <c r="J36" s="29">
        <v>0</v>
      </c>
      <c r="K36" s="29">
        <v>0</v>
      </c>
      <c r="L36" s="29">
        <v>0</v>
      </c>
      <c r="M36" s="29">
        <v>2</v>
      </c>
      <c r="N36" s="29">
        <v>1</v>
      </c>
      <c r="O36" s="29">
        <v>0</v>
      </c>
      <c r="P36" s="29">
        <v>0</v>
      </c>
      <c r="Q36" s="29">
        <v>0</v>
      </c>
      <c r="R36" s="29">
        <v>1</v>
      </c>
      <c r="S36" s="29">
        <v>342</v>
      </c>
      <c r="T36" s="29">
        <v>0</v>
      </c>
      <c r="U36" s="53">
        <v>342</v>
      </c>
      <c r="V36" s="30"/>
    </row>
    <row r="37" spans="1:22" s="6" customFormat="1" ht="12">
      <c r="A37" s="56" t="s">
        <v>286</v>
      </c>
      <c r="B37" s="32">
        <v>1</v>
      </c>
      <c r="C37" s="32">
        <v>0</v>
      </c>
      <c r="D37" s="32">
        <v>1</v>
      </c>
      <c r="E37" s="32">
        <v>0</v>
      </c>
      <c r="F37" s="32">
        <v>0</v>
      </c>
      <c r="G37" s="32">
        <v>0</v>
      </c>
      <c r="H37" s="32">
        <v>0</v>
      </c>
      <c r="I37" s="32">
        <v>0</v>
      </c>
      <c r="J37" s="32">
        <v>1</v>
      </c>
      <c r="K37" s="32">
        <v>0</v>
      </c>
      <c r="L37" s="32">
        <v>0</v>
      </c>
      <c r="M37" s="32">
        <v>0</v>
      </c>
      <c r="N37" s="32">
        <v>0</v>
      </c>
      <c r="O37" s="32">
        <v>0</v>
      </c>
      <c r="P37" s="32">
        <v>0</v>
      </c>
      <c r="Q37" s="32">
        <v>0</v>
      </c>
      <c r="R37" s="32">
        <v>0</v>
      </c>
      <c r="S37" s="32">
        <v>850</v>
      </c>
      <c r="T37" s="32">
        <v>0</v>
      </c>
      <c r="U37" s="55">
        <v>850</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5">
        <v>0</v>
      </c>
      <c r="V38" s="18"/>
    </row>
    <row r="39" spans="1:22" s="1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13" customFormat="1" ht="24.75" customHeight="1">
      <c r="A40" s="37" t="s">
        <v>290</v>
      </c>
      <c r="B40" s="12">
        <v>0</v>
      </c>
      <c r="C40" s="12">
        <v>0</v>
      </c>
      <c r="D40" s="12">
        <v>0</v>
      </c>
      <c r="E40" s="12">
        <v>0</v>
      </c>
      <c r="F40" s="12">
        <v>0</v>
      </c>
      <c r="G40" s="12">
        <v>0</v>
      </c>
      <c r="H40" s="12">
        <v>0</v>
      </c>
      <c r="I40" s="12">
        <v>0</v>
      </c>
      <c r="J40" s="12">
        <v>0</v>
      </c>
      <c r="K40" s="12">
        <v>0</v>
      </c>
      <c r="L40" s="12">
        <v>0</v>
      </c>
      <c r="M40" s="12">
        <v>1</v>
      </c>
      <c r="N40" s="12">
        <v>0</v>
      </c>
      <c r="O40" s="12">
        <v>1</v>
      </c>
      <c r="P40" s="12">
        <v>0</v>
      </c>
      <c r="Q40" s="12">
        <v>0</v>
      </c>
      <c r="R40" s="12">
        <v>0</v>
      </c>
      <c r="S40" s="12">
        <v>20610</v>
      </c>
      <c r="T40" s="12">
        <v>0</v>
      </c>
      <c r="U40" s="58">
        <v>20610</v>
      </c>
      <c r="V40" s="18"/>
    </row>
    <row r="41" spans="1:22" s="13" customFormat="1" ht="24.75" customHeight="1">
      <c r="A41" s="37" t="s">
        <v>291</v>
      </c>
      <c r="B41" s="12">
        <v>0</v>
      </c>
      <c r="C41" s="12">
        <v>0</v>
      </c>
      <c r="D41" s="12">
        <v>0</v>
      </c>
      <c r="E41" s="12">
        <v>0</v>
      </c>
      <c r="F41" s="12">
        <v>0</v>
      </c>
      <c r="G41" s="12">
        <v>0</v>
      </c>
      <c r="H41" s="12">
        <v>0</v>
      </c>
      <c r="I41" s="12">
        <v>0</v>
      </c>
      <c r="J41" s="12">
        <v>0</v>
      </c>
      <c r="K41" s="12">
        <v>0</v>
      </c>
      <c r="L41" s="12">
        <v>1</v>
      </c>
      <c r="M41" s="12">
        <v>0</v>
      </c>
      <c r="N41" s="12">
        <v>0</v>
      </c>
      <c r="O41" s="12">
        <v>0</v>
      </c>
      <c r="P41" s="12">
        <v>0</v>
      </c>
      <c r="Q41" s="12">
        <v>0</v>
      </c>
      <c r="R41" s="12">
        <v>0</v>
      </c>
      <c r="S41" s="12">
        <v>2706</v>
      </c>
      <c r="T41" s="12">
        <v>0</v>
      </c>
      <c r="U41" s="58">
        <v>2706</v>
      </c>
      <c r="V41" s="18"/>
    </row>
    <row r="42" spans="1:22" s="13" customFormat="1" ht="24" customHeight="1">
      <c r="A42" s="37" t="s">
        <v>292</v>
      </c>
      <c r="B42" s="12">
        <v>0</v>
      </c>
      <c r="C42" s="12">
        <v>2</v>
      </c>
      <c r="D42" s="12">
        <v>2</v>
      </c>
      <c r="E42" s="12">
        <v>0</v>
      </c>
      <c r="F42" s="12">
        <v>0</v>
      </c>
      <c r="G42" s="12">
        <v>0</v>
      </c>
      <c r="H42" s="12">
        <v>0</v>
      </c>
      <c r="I42" s="12">
        <v>0</v>
      </c>
      <c r="J42" s="12">
        <v>2</v>
      </c>
      <c r="K42" s="12">
        <v>0</v>
      </c>
      <c r="L42" s="12">
        <v>0</v>
      </c>
      <c r="M42" s="12">
        <v>0</v>
      </c>
      <c r="N42" s="12">
        <v>0</v>
      </c>
      <c r="O42" s="12">
        <v>0</v>
      </c>
      <c r="P42" s="12">
        <v>0</v>
      </c>
      <c r="Q42" s="12">
        <v>0</v>
      </c>
      <c r="R42" s="12">
        <v>0</v>
      </c>
      <c r="S42" s="12">
        <v>69226</v>
      </c>
      <c r="T42" s="12">
        <v>0</v>
      </c>
      <c r="U42" s="58">
        <v>69226</v>
      </c>
      <c r="V42" s="18"/>
    </row>
    <row r="43" spans="1:22" s="13" customFormat="1" ht="26.25" customHeight="1">
      <c r="A43" s="37" t="s">
        <v>293</v>
      </c>
      <c r="B43" s="58">
        <v>0</v>
      </c>
      <c r="C43" s="58">
        <v>0</v>
      </c>
      <c r="D43" s="58">
        <v>0</v>
      </c>
      <c r="E43" s="58">
        <v>0</v>
      </c>
      <c r="F43" s="58">
        <v>0</v>
      </c>
      <c r="G43" s="58">
        <v>0</v>
      </c>
      <c r="H43" s="58">
        <v>0</v>
      </c>
      <c r="I43" s="58">
        <v>0</v>
      </c>
      <c r="J43" s="58">
        <v>0</v>
      </c>
      <c r="K43" s="58">
        <v>0</v>
      </c>
      <c r="L43" s="58">
        <v>0</v>
      </c>
      <c r="M43" s="58">
        <v>0</v>
      </c>
      <c r="N43" s="58">
        <v>0</v>
      </c>
      <c r="O43" s="58">
        <v>0</v>
      </c>
      <c r="P43" s="58">
        <v>0</v>
      </c>
      <c r="Q43" s="58">
        <v>0</v>
      </c>
      <c r="R43" s="58">
        <v>0</v>
      </c>
      <c r="S43" s="58">
        <v>0</v>
      </c>
      <c r="T43" s="58">
        <v>0</v>
      </c>
      <c r="U43" s="58">
        <v>0</v>
      </c>
      <c r="V43" s="18"/>
    </row>
    <row r="44" spans="1:21" ht="12">
      <c r="A44" s="143" t="s">
        <v>181</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39" t="s">
        <v>78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20</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1:21" ht="12" hidden="1">
      <c r="A49" s="60" t="s">
        <v>220</v>
      </c>
      <c r="B49" s="59">
        <f>'年月Monthly (2020以前)'!B118-'2008'!B6</f>
        <v>0</v>
      </c>
      <c r="C49" s="59">
        <f>'年月Monthly (2020以前)'!C118-'2008'!C6</f>
        <v>0</v>
      </c>
      <c r="D49" s="59">
        <f>'年月Monthly (2020以前)'!D118-'2008'!D6</f>
        <v>0</v>
      </c>
      <c r="E49" s="59">
        <f>'年月Monthly (2020以前)'!F118-'2008'!E6</f>
        <v>0</v>
      </c>
      <c r="F49" s="59">
        <f>'年月Monthly (2020以前)'!G118-'2008'!F6</f>
        <v>0</v>
      </c>
      <c r="G49" s="59">
        <f>'年月Monthly (2020以前)'!H118-'2008'!G6</f>
        <v>0</v>
      </c>
      <c r="H49" s="59">
        <f>'年月Monthly (2020以前)'!I118-'2008'!H6</f>
        <v>0</v>
      </c>
      <c r="I49" s="59">
        <f>'年月Monthly (2020以前)'!J118-'2008'!I6</f>
        <v>0</v>
      </c>
      <c r="J49" s="59">
        <f>'年月Monthly (2020以前)'!K118-'2008'!J6</f>
        <v>0</v>
      </c>
      <c r="K49" s="59">
        <f>'年月Monthly (2020以前)'!L118-'2008'!K6</f>
        <v>0</v>
      </c>
      <c r="L49" s="59">
        <f>'年月Monthly (2020以前)'!M118-'2008'!L6</f>
        <v>0</v>
      </c>
      <c r="M49" s="59">
        <f>'年月Monthly (2020以前)'!N118-'2008'!M6</f>
        <v>0</v>
      </c>
      <c r="N49" s="59">
        <f>'年月Monthly (2020以前)'!O118-'2008'!N6</f>
        <v>0</v>
      </c>
      <c r="O49" s="59">
        <f>'年月Monthly (2020以前)'!P118-'2008'!O6</f>
        <v>0</v>
      </c>
      <c r="P49" s="59">
        <f>'年月Monthly (2020以前)'!Q118-'2008'!P6</f>
        <v>0</v>
      </c>
      <c r="Q49" s="59">
        <f>'年月Monthly (2020以前)'!R118-'2008'!Q6</f>
        <v>0</v>
      </c>
      <c r="R49" s="59">
        <f>'年月Monthly (2020以前)'!S118-'2008'!R6</f>
        <v>0</v>
      </c>
      <c r="S49" s="59">
        <f>'年月Monthly (2020以前)'!T118-'2008'!S6</f>
        <v>0</v>
      </c>
      <c r="T49" s="59">
        <f>'年月Monthly (2020以前)'!U118-'2008'!T6</f>
        <v>0</v>
      </c>
      <c r="U49" s="59">
        <f>'年月Monthly (2020以前)'!V118-'2008'!U6</f>
        <v>0</v>
      </c>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row r="55" spans="2:21" ht="12">
      <c r="B55" s="21"/>
      <c r="C55" s="21"/>
      <c r="D55" s="21"/>
      <c r="E55" s="21"/>
      <c r="F55" s="21"/>
      <c r="G55" s="21"/>
      <c r="H55" s="21"/>
      <c r="I55" s="21"/>
      <c r="J55" s="21"/>
      <c r="K55" s="21"/>
      <c r="L55" s="21"/>
      <c r="M55" s="21"/>
      <c r="N55" s="21"/>
      <c r="O55" s="21"/>
      <c r="P55" s="21"/>
      <c r="Q55" s="21"/>
      <c r="R55" s="21"/>
      <c r="S55" s="21"/>
      <c r="T55" s="21"/>
      <c r="U55" s="21"/>
    </row>
    <row r="56" spans="2:21" ht="12">
      <c r="B56" s="21"/>
      <c r="C56" s="21"/>
      <c r="D56" s="21"/>
      <c r="E56" s="21"/>
      <c r="F56" s="21"/>
      <c r="G56" s="21"/>
      <c r="H56" s="21"/>
      <c r="I56" s="21"/>
      <c r="J56" s="21"/>
      <c r="K56" s="21"/>
      <c r="L56" s="21"/>
      <c r="M56" s="21"/>
      <c r="N56" s="21"/>
      <c r="O56" s="21"/>
      <c r="P56" s="21"/>
      <c r="Q56" s="21"/>
      <c r="R56" s="21"/>
      <c r="S56" s="21"/>
      <c r="T56" s="21"/>
      <c r="U56" s="21"/>
    </row>
    <row r="57" spans="2:21" ht="12">
      <c r="B57" s="21"/>
      <c r="C57" s="21"/>
      <c r="D57" s="21"/>
      <c r="E57" s="21"/>
      <c r="F57" s="21"/>
      <c r="G57" s="21"/>
      <c r="H57" s="21"/>
      <c r="I57" s="21"/>
      <c r="J57" s="21"/>
      <c r="K57" s="21"/>
      <c r="L57" s="21"/>
      <c r="M57" s="21"/>
      <c r="N57" s="21"/>
      <c r="O57" s="21"/>
      <c r="P57" s="21"/>
      <c r="Q57" s="21"/>
      <c r="R57" s="21"/>
      <c r="S57" s="21"/>
      <c r="T57" s="21"/>
      <c r="U57"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29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00" sqref="A300"/>
    </sheetView>
  </sheetViews>
  <sheetFormatPr defaultColWidth="9.33203125" defaultRowHeight="12"/>
  <cols>
    <col min="1" max="1" width="13.66015625" style="95" customWidth="1"/>
    <col min="2" max="10" width="10" style="83" customWidth="1"/>
    <col min="11" max="11" width="7.83203125" style="83" customWidth="1"/>
    <col min="12" max="12" width="10" style="83" customWidth="1"/>
    <col min="13" max="13" width="11.5" style="83" customWidth="1"/>
    <col min="14" max="16" width="7.33203125" style="83" customWidth="1"/>
    <col min="17" max="17" width="12" style="83" customWidth="1"/>
    <col min="18" max="18" width="10.83203125" style="83" customWidth="1"/>
    <col min="19" max="19" width="7.33203125" style="83" customWidth="1"/>
    <col min="20" max="20" width="12.16015625" style="83" customWidth="1"/>
    <col min="21" max="21" width="12.33203125" style="83" customWidth="1"/>
    <col min="22" max="22" width="13.83203125" style="83" customWidth="1"/>
    <col min="23" max="16384" width="9.33203125" style="83" customWidth="1"/>
  </cols>
  <sheetData>
    <row r="1" spans="1:22" ht="16.5" customHeight="1">
      <c r="A1" s="132" t="s">
        <v>480</v>
      </c>
      <c r="B1" s="132"/>
      <c r="C1" s="132"/>
      <c r="D1" s="132"/>
      <c r="E1" s="132"/>
      <c r="F1" s="132"/>
      <c r="G1" s="132"/>
      <c r="H1" s="132"/>
      <c r="I1" s="132"/>
      <c r="J1" s="132"/>
      <c r="K1" s="132"/>
      <c r="L1" s="132"/>
      <c r="M1" s="132"/>
      <c r="N1" s="132"/>
      <c r="O1" s="132"/>
      <c r="P1" s="132"/>
      <c r="Q1" s="132"/>
      <c r="R1" s="132"/>
      <c r="S1" s="132"/>
      <c r="T1" s="132"/>
      <c r="U1" s="132"/>
      <c r="V1" s="132"/>
    </row>
    <row r="2" spans="1:22" ht="12" customHeight="1">
      <c r="A2" s="123" t="s">
        <v>481</v>
      </c>
      <c r="B2" s="123" t="s">
        <v>482</v>
      </c>
      <c r="C2" s="123" t="s">
        <v>483</v>
      </c>
      <c r="D2" s="131" t="s">
        <v>484</v>
      </c>
      <c r="E2" s="131"/>
      <c r="F2" s="131"/>
      <c r="G2" s="131"/>
      <c r="H2" s="131"/>
      <c r="I2" s="131"/>
      <c r="J2" s="131"/>
      <c r="K2" s="131"/>
      <c r="L2" s="131"/>
      <c r="M2" s="131" t="s">
        <v>589</v>
      </c>
      <c r="N2" s="131" t="s">
        <v>486</v>
      </c>
      <c r="O2" s="131"/>
      <c r="P2" s="131"/>
      <c r="Q2" s="131"/>
      <c r="R2" s="131"/>
      <c r="S2" s="131"/>
      <c r="T2" s="131" t="s">
        <v>487</v>
      </c>
      <c r="U2" s="131"/>
      <c r="V2" s="134"/>
    </row>
    <row r="3" spans="1:22" ht="23.25" customHeight="1">
      <c r="A3" s="125"/>
      <c r="B3" s="125"/>
      <c r="C3" s="125"/>
      <c r="D3" s="23" t="s">
        <v>488</v>
      </c>
      <c r="E3" s="23" t="s">
        <v>489</v>
      </c>
      <c r="F3" s="23" t="s">
        <v>490</v>
      </c>
      <c r="G3" s="23" t="s">
        <v>491</v>
      </c>
      <c r="H3" s="23" t="s">
        <v>492</v>
      </c>
      <c r="I3" s="23" t="s">
        <v>493</v>
      </c>
      <c r="J3" s="23" t="s">
        <v>494</v>
      </c>
      <c r="K3" s="23" t="s">
        <v>495</v>
      </c>
      <c r="L3" s="23" t="s">
        <v>496</v>
      </c>
      <c r="M3" s="123"/>
      <c r="N3" s="23" t="s">
        <v>497</v>
      </c>
      <c r="O3" s="23" t="s">
        <v>498</v>
      </c>
      <c r="P3" s="23" t="s">
        <v>499</v>
      </c>
      <c r="Q3" s="23" t="s">
        <v>500</v>
      </c>
      <c r="R3" s="23" t="s">
        <v>501</v>
      </c>
      <c r="S3" s="23" t="s">
        <v>502</v>
      </c>
      <c r="T3" s="23" t="s">
        <v>488</v>
      </c>
      <c r="U3" s="23" t="s">
        <v>503</v>
      </c>
      <c r="V3" s="84" t="s">
        <v>504</v>
      </c>
    </row>
    <row r="4" spans="1:22" ht="36" customHeight="1">
      <c r="A4" s="133"/>
      <c r="B4" s="24" t="s">
        <v>189</v>
      </c>
      <c r="C4" s="24" t="s">
        <v>190</v>
      </c>
      <c r="D4" s="24" t="s">
        <v>55</v>
      </c>
      <c r="E4" s="24" t="s">
        <v>473</v>
      </c>
      <c r="F4" s="24" t="s">
        <v>56</v>
      </c>
      <c r="G4" s="24" t="s">
        <v>57</v>
      </c>
      <c r="H4" s="24" t="s">
        <v>58</v>
      </c>
      <c r="I4" s="24" t="s">
        <v>59</v>
      </c>
      <c r="J4" s="24" t="s">
        <v>67</v>
      </c>
      <c r="K4" s="24" t="s">
        <v>60</v>
      </c>
      <c r="L4" s="24" t="s">
        <v>68</v>
      </c>
      <c r="M4" s="24" t="s">
        <v>192</v>
      </c>
      <c r="N4" s="24" t="s">
        <v>55</v>
      </c>
      <c r="O4" s="24" t="s">
        <v>62</v>
      </c>
      <c r="P4" s="24" t="s">
        <v>63</v>
      </c>
      <c r="Q4" s="24" t="s">
        <v>69</v>
      </c>
      <c r="R4" s="24" t="s">
        <v>70</v>
      </c>
      <c r="S4" s="24" t="s">
        <v>60</v>
      </c>
      <c r="T4" s="24" t="s">
        <v>55</v>
      </c>
      <c r="U4" s="24" t="s">
        <v>64</v>
      </c>
      <c r="V4" s="45" t="s">
        <v>60</v>
      </c>
    </row>
    <row r="5" spans="1:22" s="4" customFormat="1" ht="12" customHeight="1">
      <c r="A5" s="85" t="s">
        <v>505</v>
      </c>
      <c r="B5" s="15">
        <v>250</v>
      </c>
      <c r="C5" s="15">
        <v>624</v>
      </c>
      <c r="D5" s="15">
        <v>874</v>
      </c>
      <c r="E5" s="16" t="s">
        <v>0</v>
      </c>
      <c r="F5" s="16" t="s">
        <v>0</v>
      </c>
      <c r="G5" s="16" t="s">
        <v>0</v>
      </c>
      <c r="H5" s="16" t="s">
        <v>0</v>
      </c>
      <c r="I5" s="16" t="s">
        <v>0</v>
      </c>
      <c r="J5" s="16" t="s">
        <v>0</v>
      </c>
      <c r="K5" s="16" t="s">
        <v>0</v>
      </c>
      <c r="L5" s="16" t="s">
        <v>0</v>
      </c>
      <c r="M5" s="15">
        <v>1680</v>
      </c>
      <c r="N5" s="16" t="s">
        <v>0</v>
      </c>
      <c r="O5" s="16" t="s">
        <v>0</v>
      </c>
      <c r="P5" s="16" t="s">
        <v>0</v>
      </c>
      <c r="Q5" s="16" t="s">
        <v>0</v>
      </c>
      <c r="R5" s="16" t="s">
        <v>0</v>
      </c>
      <c r="S5" s="16" t="s">
        <v>0</v>
      </c>
      <c r="T5" s="16">
        <v>3002262</v>
      </c>
      <c r="U5" s="16">
        <v>554794</v>
      </c>
      <c r="V5" s="46">
        <v>2447468</v>
      </c>
    </row>
    <row r="6" spans="1:22" ht="12" customHeight="1">
      <c r="A6" s="86" t="s">
        <v>506</v>
      </c>
      <c r="B6" s="1">
        <v>323</v>
      </c>
      <c r="C6" s="1">
        <v>521</v>
      </c>
      <c r="D6" s="1">
        <v>844</v>
      </c>
      <c r="E6" s="2" t="s">
        <v>0</v>
      </c>
      <c r="F6" s="2" t="s">
        <v>0</v>
      </c>
      <c r="G6" s="2" t="s">
        <v>0</v>
      </c>
      <c r="H6" s="2" t="s">
        <v>0</v>
      </c>
      <c r="I6" s="2" t="s">
        <v>0</v>
      </c>
      <c r="J6" s="2" t="s">
        <v>0</v>
      </c>
      <c r="K6" s="2" t="s">
        <v>0</v>
      </c>
      <c r="L6" s="2" t="s">
        <v>0</v>
      </c>
      <c r="M6" s="1">
        <v>1493</v>
      </c>
      <c r="N6" s="2" t="s">
        <v>0</v>
      </c>
      <c r="O6" s="2" t="s">
        <v>0</v>
      </c>
      <c r="P6" s="2" t="s">
        <v>0</v>
      </c>
      <c r="Q6" s="2" t="s">
        <v>0</v>
      </c>
      <c r="R6" s="2" t="s">
        <v>0</v>
      </c>
      <c r="S6" s="2" t="s">
        <v>0</v>
      </c>
      <c r="T6" s="2">
        <v>2193898</v>
      </c>
      <c r="U6" s="2">
        <v>517045</v>
      </c>
      <c r="V6" s="47">
        <v>1676853</v>
      </c>
    </row>
    <row r="7" spans="1:22" ht="12" customHeight="1">
      <c r="A7" s="86" t="s">
        <v>507</v>
      </c>
      <c r="B7" s="1">
        <v>377</v>
      </c>
      <c r="C7" s="1">
        <v>706</v>
      </c>
      <c r="D7" s="1">
        <v>1083</v>
      </c>
      <c r="E7" s="2" t="s">
        <v>0</v>
      </c>
      <c r="F7" s="2" t="s">
        <v>0</v>
      </c>
      <c r="G7" s="2" t="s">
        <v>0</v>
      </c>
      <c r="H7" s="2" t="s">
        <v>0</v>
      </c>
      <c r="I7" s="2" t="s">
        <v>0</v>
      </c>
      <c r="J7" s="2" t="s">
        <v>0</v>
      </c>
      <c r="K7" s="2" t="s">
        <v>0</v>
      </c>
      <c r="L7" s="2" t="s">
        <v>0</v>
      </c>
      <c r="M7" s="1">
        <v>1844</v>
      </c>
      <c r="N7" s="2" t="s">
        <v>0</v>
      </c>
      <c r="O7" s="2" t="s">
        <v>0</v>
      </c>
      <c r="P7" s="2" t="s">
        <v>0</v>
      </c>
      <c r="Q7" s="2" t="s">
        <v>0</v>
      </c>
      <c r="R7" s="2" t="s">
        <v>0</v>
      </c>
      <c r="S7" s="2" t="s">
        <v>0</v>
      </c>
      <c r="T7" s="2">
        <v>2422323</v>
      </c>
      <c r="U7" s="2">
        <v>586572</v>
      </c>
      <c r="V7" s="47">
        <v>1835751</v>
      </c>
    </row>
    <row r="8" spans="1:22" ht="12" customHeight="1">
      <c r="A8" s="86" t="s">
        <v>508</v>
      </c>
      <c r="B8" s="1">
        <v>330</v>
      </c>
      <c r="C8" s="1">
        <v>696</v>
      </c>
      <c r="D8" s="1">
        <v>1026</v>
      </c>
      <c r="E8" s="2" t="s">
        <v>0</v>
      </c>
      <c r="F8" s="2" t="s">
        <v>0</v>
      </c>
      <c r="G8" s="2" t="s">
        <v>0</v>
      </c>
      <c r="H8" s="2" t="s">
        <v>0</v>
      </c>
      <c r="I8" s="2" t="s">
        <v>0</v>
      </c>
      <c r="J8" s="2" t="s">
        <v>0</v>
      </c>
      <c r="K8" s="2" t="s">
        <v>0</v>
      </c>
      <c r="L8" s="2" t="s">
        <v>0</v>
      </c>
      <c r="M8" s="1">
        <v>2222</v>
      </c>
      <c r="N8" s="2" t="s">
        <v>0</v>
      </c>
      <c r="O8" s="2" t="s">
        <v>0</v>
      </c>
      <c r="P8" s="2" t="s">
        <v>0</v>
      </c>
      <c r="Q8" s="2" t="s">
        <v>0</v>
      </c>
      <c r="R8" s="2" t="s">
        <v>0</v>
      </c>
      <c r="S8" s="2" t="s">
        <v>0</v>
      </c>
      <c r="T8" s="2">
        <v>2489580</v>
      </c>
      <c r="U8" s="2">
        <v>512508</v>
      </c>
      <c r="V8" s="47">
        <v>1977072</v>
      </c>
    </row>
    <row r="9" spans="1:22" ht="12" customHeight="1">
      <c r="A9" s="86" t="s">
        <v>509</v>
      </c>
      <c r="B9" s="1">
        <v>294</v>
      </c>
      <c r="C9" s="1">
        <v>614</v>
      </c>
      <c r="D9" s="1">
        <v>908</v>
      </c>
      <c r="E9" s="2" t="s">
        <v>0</v>
      </c>
      <c r="F9" s="2" t="s">
        <v>0</v>
      </c>
      <c r="G9" s="2" t="s">
        <v>0</v>
      </c>
      <c r="H9" s="2" t="s">
        <v>0</v>
      </c>
      <c r="I9" s="2" t="s">
        <v>0</v>
      </c>
      <c r="J9" s="2" t="s">
        <v>0</v>
      </c>
      <c r="K9" s="2" t="s">
        <v>0</v>
      </c>
      <c r="L9" s="2" t="s">
        <v>0</v>
      </c>
      <c r="M9" s="1">
        <v>2169</v>
      </c>
      <c r="N9" s="2" t="s">
        <v>0</v>
      </c>
      <c r="O9" s="2" t="s">
        <v>0</v>
      </c>
      <c r="P9" s="2" t="s">
        <v>0</v>
      </c>
      <c r="Q9" s="2" t="s">
        <v>0</v>
      </c>
      <c r="R9" s="2" t="s">
        <v>0</v>
      </c>
      <c r="S9" s="2" t="s">
        <v>0</v>
      </c>
      <c r="T9" s="2">
        <v>3778098</v>
      </c>
      <c r="U9" s="2">
        <v>763584</v>
      </c>
      <c r="V9" s="47">
        <v>3014514</v>
      </c>
    </row>
    <row r="10" spans="1:22" s="4" customFormat="1" ht="12" customHeight="1">
      <c r="A10" s="85" t="s">
        <v>510</v>
      </c>
      <c r="B10" s="15">
        <v>275</v>
      </c>
      <c r="C10" s="15">
        <v>782</v>
      </c>
      <c r="D10" s="15">
        <v>1057</v>
      </c>
      <c r="E10" s="16" t="s">
        <v>0</v>
      </c>
      <c r="F10" s="16" t="s">
        <v>0</v>
      </c>
      <c r="G10" s="16" t="s">
        <v>0</v>
      </c>
      <c r="H10" s="16" t="s">
        <v>0</v>
      </c>
      <c r="I10" s="16" t="s">
        <v>0</v>
      </c>
      <c r="J10" s="16" t="s">
        <v>0</v>
      </c>
      <c r="K10" s="16" t="s">
        <v>0</v>
      </c>
      <c r="L10" s="16" t="s">
        <v>0</v>
      </c>
      <c r="M10" s="15">
        <v>2020</v>
      </c>
      <c r="N10" s="16" t="s">
        <v>0</v>
      </c>
      <c r="O10" s="16" t="s">
        <v>0</v>
      </c>
      <c r="P10" s="16" t="s">
        <v>0</v>
      </c>
      <c r="Q10" s="16" t="s">
        <v>0</v>
      </c>
      <c r="R10" s="16" t="s">
        <v>0</v>
      </c>
      <c r="S10" s="16" t="s">
        <v>0</v>
      </c>
      <c r="T10" s="16">
        <v>2814805</v>
      </c>
      <c r="U10" s="16">
        <v>606713</v>
      </c>
      <c r="V10" s="46">
        <v>2208092</v>
      </c>
    </row>
    <row r="11" spans="1:22" ht="12" customHeight="1">
      <c r="A11" s="87" t="s">
        <v>511</v>
      </c>
      <c r="B11" s="1">
        <v>226</v>
      </c>
      <c r="C11" s="1">
        <v>637</v>
      </c>
      <c r="D11" s="1">
        <f>SUM(F11:L11)</f>
        <v>863</v>
      </c>
      <c r="E11" s="2" t="s">
        <v>0</v>
      </c>
      <c r="F11" s="2">
        <v>427</v>
      </c>
      <c r="G11" s="2">
        <v>283</v>
      </c>
      <c r="H11" s="2">
        <v>25</v>
      </c>
      <c r="I11" s="2">
        <v>27</v>
      </c>
      <c r="J11" s="2">
        <v>2</v>
      </c>
      <c r="K11" s="2">
        <v>87</v>
      </c>
      <c r="L11" s="2">
        <v>12</v>
      </c>
      <c r="M11" s="1">
        <v>2278</v>
      </c>
      <c r="N11" s="2">
        <v>3395</v>
      </c>
      <c r="O11" s="2">
        <v>116</v>
      </c>
      <c r="P11" s="2">
        <v>1475</v>
      </c>
      <c r="Q11" s="2">
        <v>36</v>
      </c>
      <c r="R11" s="2">
        <v>1737</v>
      </c>
      <c r="S11" s="2">
        <v>31</v>
      </c>
      <c r="T11" s="2">
        <v>2637168</v>
      </c>
      <c r="U11" s="2">
        <v>632561</v>
      </c>
      <c r="V11" s="47">
        <v>2004607</v>
      </c>
    </row>
    <row r="12" spans="1:22" ht="12" customHeight="1">
      <c r="A12" s="87" t="s">
        <v>512</v>
      </c>
      <c r="B12" s="1">
        <v>306</v>
      </c>
      <c r="C12" s="1">
        <v>763</v>
      </c>
      <c r="D12" s="1">
        <v>1069</v>
      </c>
      <c r="E12" s="2" t="s">
        <v>0</v>
      </c>
      <c r="F12" s="2">
        <v>622</v>
      </c>
      <c r="G12" s="2">
        <v>220</v>
      </c>
      <c r="H12" s="2">
        <v>28</v>
      </c>
      <c r="I12" s="2">
        <v>47</v>
      </c>
      <c r="J12" s="2">
        <v>1</v>
      </c>
      <c r="K12" s="2">
        <v>141</v>
      </c>
      <c r="L12" s="2">
        <v>10</v>
      </c>
      <c r="M12" s="1">
        <v>2431</v>
      </c>
      <c r="N12" s="2">
        <v>4281</v>
      </c>
      <c r="O12" s="2">
        <v>160</v>
      </c>
      <c r="P12" s="2">
        <v>1656</v>
      </c>
      <c r="Q12" s="2">
        <v>90</v>
      </c>
      <c r="R12" s="2">
        <v>2338</v>
      </c>
      <c r="S12" s="2">
        <v>37</v>
      </c>
      <c r="T12" s="2">
        <v>2882633</v>
      </c>
      <c r="U12" s="2">
        <v>665781</v>
      </c>
      <c r="V12" s="47">
        <v>2216852</v>
      </c>
    </row>
    <row r="13" spans="1:22" ht="12" customHeight="1">
      <c r="A13" s="87" t="s">
        <v>513</v>
      </c>
      <c r="B13" s="1">
        <v>230</v>
      </c>
      <c r="C13" s="1">
        <v>644</v>
      </c>
      <c r="D13" s="1">
        <v>874</v>
      </c>
      <c r="E13" s="2" t="s">
        <v>0</v>
      </c>
      <c r="F13" s="2">
        <v>390</v>
      </c>
      <c r="G13" s="2">
        <v>240</v>
      </c>
      <c r="H13" s="2">
        <v>22</v>
      </c>
      <c r="I13" s="2">
        <v>17</v>
      </c>
      <c r="J13" s="2">
        <v>9</v>
      </c>
      <c r="K13" s="2">
        <v>176</v>
      </c>
      <c r="L13" s="2">
        <v>20</v>
      </c>
      <c r="M13" s="1">
        <v>3384</v>
      </c>
      <c r="N13" s="2">
        <v>3753</v>
      </c>
      <c r="O13" s="2">
        <v>115</v>
      </c>
      <c r="P13" s="2">
        <v>1710</v>
      </c>
      <c r="Q13" s="2">
        <v>65</v>
      </c>
      <c r="R13" s="2">
        <v>1826</v>
      </c>
      <c r="S13" s="2">
        <v>37</v>
      </c>
      <c r="T13" s="20">
        <v>2611243</v>
      </c>
      <c r="U13" s="20">
        <v>668680</v>
      </c>
      <c r="V13" s="48">
        <v>1942563</v>
      </c>
    </row>
    <row r="14" spans="1:22" ht="12" customHeight="1">
      <c r="A14" s="87" t="s">
        <v>514</v>
      </c>
      <c r="B14" s="1">
        <v>262</v>
      </c>
      <c r="C14" s="1">
        <v>732</v>
      </c>
      <c r="D14" s="1">
        <v>994</v>
      </c>
      <c r="E14" s="2" t="s">
        <v>0</v>
      </c>
      <c r="F14" s="2">
        <v>462</v>
      </c>
      <c r="G14" s="2">
        <v>297</v>
      </c>
      <c r="H14" s="2">
        <v>20</v>
      </c>
      <c r="I14" s="2">
        <v>50</v>
      </c>
      <c r="J14" s="2">
        <v>6</v>
      </c>
      <c r="K14" s="2">
        <v>143</v>
      </c>
      <c r="L14" s="2">
        <v>16</v>
      </c>
      <c r="M14" s="1">
        <v>3026</v>
      </c>
      <c r="N14" s="2">
        <v>3439</v>
      </c>
      <c r="O14" s="2">
        <v>128</v>
      </c>
      <c r="P14" s="2">
        <v>1703</v>
      </c>
      <c r="Q14" s="2">
        <v>77</v>
      </c>
      <c r="R14" s="2">
        <v>1485</v>
      </c>
      <c r="S14" s="2">
        <v>46</v>
      </c>
      <c r="T14" s="2">
        <v>2343786</v>
      </c>
      <c r="U14" s="2">
        <v>628279</v>
      </c>
      <c r="V14" s="47">
        <v>1715507</v>
      </c>
    </row>
    <row r="15" spans="1:22" ht="12" customHeight="1" hidden="1">
      <c r="A15" s="80" t="s">
        <v>41</v>
      </c>
      <c r="B15" s="5">
        <v>27</v>
      </c>
      <c r="C15" s="5">
        <v>60</v>
      </c>
      <c r="D15" s="5">
        <v>87</v>
      </c>
      <c r="E15" s="82" t="s">
        <v>0</v>
      </c>
      <c r="F15" s="5">
        <v>40</v>
      </c>
      <c r="G15" s="5">
        <v>15</v>
      </c>
      <c r="H15" s="5">
        <v>4</v>
      </c>
      <c r="I15" s="5">
        <v>4</v>
      </c>
      <c r="J15" s="5">
        <v>1</v>
      </c>
      <c r="K15" s="5">
        <v>23</v>
      </c>
      <c r="L15" s="5">
        <v>0</v>
      </c>
      <c r="M15" s="5">
        <v>305</v>
      </c>
      <c r="N15" s="5">
        <v>339</v>
      </c>
      <c r="O15" s="5">
        <v>8</v>
      </c>
      <c r="P15" s="5">
        <v>158</v>
      </c>
      <c r="Q15" s="5">
        <v>9</v>
      </c>
      <c r="R15" s="5">
        <v>157</v>
      </c>
      <c r="S15" s="5">
        <v>7</v>
      </c>
      <c r="T15" s="5">
        <v>261839</v>
      </c>
      <c r="U15" s="5">
        <v>74112</v>
      </c>
      <c r="V15" s="49">
        <v>187727</v>
      </c>
    </row>
    <row r="16" spans="1:22" ht="12" customHeight="1" hidden="1">
      <c r="A16" s="80" t="s">
        <v>42</v>
      </c>
      <c r="B16" s="5">
        <v>22</v>
      </c>
      <c r="C16" s="5">
        <v>43</v>
      </c>
      <c r="D16" s="5">
        <v>65</v>
      </c>
      <c r="E16" s="82" t="s">
        <v>0</v>
      </c>
      <c r="F16" s="5">
        <v>26</v>
      </c>
      <c r="G16" s="5">
        <v>23</v>
      </c>
      <c r="H16" s="5">
        <v>2</v>
      </c>
      <c r="I16" s="5">
        <v>0</v>
      </c>
      <c r="J16" s="5">
        <v>1</v>
      </c>
      <c r="K16" s="5">
        <v>11</v>
      </c>
      <c r="L16" s="5">
        <v>2</v>
      </c>
      <c r="M16" s="5">
        <v>301</v>
      </c>
      <c r="N16" s="5">
        <v>334</v>
      </c>
      <c r="O16" s="5">
        <v>11</v>
      </c>
      <c r="P16" s="5">
        <v>143</v>
      </c>
      <c r="Q16" s="5">
        <v>7</v>
      </c>
      <c r="R16" s="5">
        <v>170</v>
      </c>
      <c r="S16" s="5">
        <v>3</v>
      </c>
      <c r="T16" s="5">
        <v>191992</v>
      </c>
      <c r="U16" s="5">
        <v>69438</v>
      </c>
      <c r="V16" s="49">
        <v>122554</v>
      </c>
    </row>
    <row r="17" spans="1:22" ht="12" customHeight="1" hidden="1">
      <c r="A17" s="80" t="s">
        <v>43</v>
      </c>
      <c r="B17" s="5">
        <v>25</v>
      </c>
      <c r="C17" s="5">
        <v>74</v>
      </c>
      <c r="D17" s="5">
        <v>99</v>
      </c>
      <c r="E17" s="82" t="s">
        <v>0</v>
      </c>
      <c r="F17" s="5">
        <v>50</v>
      </c>
      <c r="G17" s="5">
        <v>24</v>
      </c>
      <c r="H17" s="5">
        <v>4</v>
      </c>
      <c r="I17" s="5">
        <v>3</v>
      </c>
      <c r="J17" s="5">
        <v>0</v>
      </c>
      <c r="K17" s="5">
        <v>17</v>
      </c>
      <c r="L17" s="5">
        <v>1</v>
      </c>
      <c r="M17" s="5">
        <v>238</v>
      </c>
      <c r="N17" s="5">
        <v>231</v>
      </c>
      <c r="O17" s="5">
        <v>10</v>
      </c>
      <c r="P17" s="5">
        <v>138</v>
      </c>
      <c r="Q17" s="5">
        <v>6</v>
      </c>
      <c r="R17" s="5">
        <v>75</v>
      </c>
      <c r="S17" s="5">
        <v>2</v>
      </c>
      <c r="T17" s="5">
        <v>341885</v>
      </c>
      <c r="U17" s="5">
        <v>65633</v>
      </c>
      <c r="V17" s="49">
        <v>276252</v>
      </c>
    </row>
    <row r="18" spans="1:22" ht="12" customHeight="1" hidden="1">
      <c r="A18" s="80" t="s">
        <v>44</v>
      </c>
      <c r="B18" s="5">
        <v>16</v>
      </c>
      <c r="C18" s="5">
        <v>45</v>
      </c>
      <c r="D18" s="5">
        <v>61</v>
      </c>
      <c r="E18" s="82" t="s">
        <v>0</v>
      </c>
      <c r="F18" s="5">
        <v>33</v>
      </c>
      <c r="G18" s="5">
        <v>16</v>
      </c>
      <c r="H18" s="5">
        <v>0</v>
      </c>
      <c r="I18" s="5">
        <v>3</v>
      </c>
      <c r="J18" s="5">
        <v>0</v>
      </c>
      <c r="K18" s="5">
        <v>6</v>
      </c>
      <c r="L18" s="5">
        <v>3</v>
      </c>
      <c r="M18" s="5">
        <v>229</v>
      </c>
      <c r="N18" s="5">
        <v>265</v>
      </c>
      <c r="O18" s="5">
        <v>17</v>
      </c>
      <c r="P18" s="5">
        <v>137</v>
      </c>
      <c r="Q18" s="5">
        <v>5</v>
      </c>
      <c r="R18" s="5">
        <v>104</v>
      </c>
      <c r="S18" s="5">
        <v>2</v>
      </c>
      <c r="T18" s="5">
        <v>143857</v>
      </c>
      <c r="U18" s="5">
        <v>43803</v>
      </c>
      <c r="V18" s="49">
        <v>100054</v>
      </c>
    </row>
    <row r="19" spans="1:22" ht="12" customHeight="1" hidden="1">
      <c r="A19" s="80" t="s">
        <v>45</v>
      </c>
      <c r="B19" s="5">
        <v>20</v>
      </c>
      <c r="C19" s="5">
        <v>96</v>
      </c>
      <c r="D19" s="5">
        <v>116</v>
      </c>
      <c r="E19" s="82" t="s">
        <v>0</v>
      </c>
      <c r="F19" s="5">
        <v>37</v>
      </c>
      <c r="G19" s="5">
        <v>55</v>
      </c>
      <c r="H19" s="5">
        <v>3</v>
      </c>
      <c r="I19" s="5">
        <v>8</v>
      </c>
      <c r="J19" s="5">
        <v>0</v>
      </c>
      <c r="K19" s="5">
        <v>11</v>
      </c>
      <c r="L19" s="5">
        <v>2</v>
      </c>
      <c r="M19" s="5">
        <v>261</v>
      </c>
      <c r="N19" s="5">
        <v>314</v>
      </c>
      <c r="O19" s="5">
        <v>14</v>
      </c>
      <c r="P19" s="5">
        <v>137</v>
      </c>
      <c r="Q19" s="5">
        <v>6</v>
      </c>
      <c r="R19" s="5">
        <v>154</v>
      </c>
      <c r="S19" s="5">
        <v>3</v>
      </c>
      <c r="T19" s="5">
        <v>142240</v>
      </c>
      <c r="U19" s="5">
        <v>48174</v>
      </c>
      <c r="V19" s="49">
        <v>94066</v>
      </c>
    </row>
    <row r="20" spans="1:22" ht="12" customHeight="1" hidden="1">
      <c r="A20" s="80" t="s">
        <v>46</v>
      </c>
      <c r="B20" s="5">
        <v>16</v>
      </c>
      <c r="C20" s="5">
        <v>37</v>
      </c>
      <c r="D20" s="5">
        <v>53</v>
      </c>
      <c r="E20" s="82" t="s">
        <v>0</v>
      </c>
      <c r="F20" s="5">
        <v>32</v>
      </c>
      <c r="G20" s="5">
        <v>4</v>
      </c>
      <c r="H20" s="5">
        <v>1</v>
      </c>
      <c r="I20" s="5">
        <v>5</v>
      </c>
      <c r="J20" s="5">
        <v>0</v>
      </c>
      <c r="K20" s="5">
        <v>11</v>
      </c>
      <c r="L20" s="5">
        <v>0</v>
      </c>
      <c r="M20" s="5">
        <v>257</v>
      </c>
      <c r="N20" s="5">
        <v>176</v>
      </c>
      <c r="O20" s="5">
        <v>5</v>
      </c>
      <c r="P20" s="5">
        <v>113</v>
      </c>
      <c r="Q20" s="5">
        <v>1</v>
      </c>
      <c r="R20" s="5">
        <v>53</v>
      </c>
      <c r="S20" s="5">
        <v>4</v>
      </c>
      <c r="T20" s="5">
        <v>317301</v>
      </c>
      <c r="U20" s="5">
        <v>70404</v>
      </c>
      <c r="V20" s="49">
        <v>246897</v>
      </c>
    </row>
    <row r="21" spans="1:22" ht="12" customHeight="1" hidden="1">
      <c r="A21" s="80" t="s">
        <v>47</v>
      </c>
      <c r="B21" s="5">
        <v>27</v>
      </c>
      <c r="C21" s="5">
        <v>71</v>
      </c>
      <c r="D21" s="5">
        <v>98</v>
      </c>
      <c r="E21" s="82" t="s">
        <v>0</v>
      </c>
      <c r="F21" s="5">
        <v>39</v>
      </c>
      <c r="G21" s="5">
        <v>40</v>
      </c>
      <c r="H21" s="5">
        <v>0</v>
      </c>
      <c r="I21" s="5">
        <v>6</v>
      </c>
      <c r="J21" s="5">
        <v>0</v>
      </c>
      <c r="K21" s="5">
        <v>9</v>
      </c>
      <c r="L21" s="5">
        <v>4</v>
      </c>
      <c r="M21" s="5">
        <v>282</v>
      </c>
      <c r="N21" s="5">
        <v>280</v>
      </c>
      <c r="O21" s="5">
        <v>5</v>
      </c>
      <c r="P21" s="5">
        <v>147</v>
      </c>
      <c r="Q21" s="5">
        <v>14</v>
      </c>
      <c r="R21" s="5">
        <v>112</v>
      </c>
      <c r="S21" s="5">
        <v>2</v>
      </c>
      <c r="T21" s="5">
        <v>158729</v>
      </c>
      <c r="U21" s="5">
        <v>59937</v>
      </c>
      <c r="V21" s="49">
        <v>98792</v>
      </c>
    </row>
    <row r="22" spans="1:22" ht="12" customHeight="1" hidden="1">
      <c r="A22" s="80" t="s">
        <v>48</v>
      </c>
      <c r="B22" s="5">
        <v>8</v>
      </c>
      <c r="C22" s="5">
        <v>68</v>
      </c>
      <c r="D22" s="5">
        <v>76</v>
      </c>
      <c r="E22" s="82" t="s">
        <v>0</v>
      </c>
      <c r="F22" s="5">
        <v>44</v>
      </c>
      <c r="G22" s="5">
        <v>18</v>
      </c>
      <c r="H22" s="5">
        <v>0</v>
      </c>
      <c r="I22" s="5">
        <v>4</v>
      </c>
      <c r="J22" s="5">
        <v>0</v>
      </c>
      <c r="K22" s="5">
        <v>10</v>
      </c>
      <c r="L22" s="5">
        <v>0</v>
      </c>
      <c r="M22" s="5">
        <v>250</v>
      </c>
      <c r="N22" s="5">
        <v>281</v>
      </c>
      <c r="O22" s="5">
        <v>13</v>
      </c>
      <c r="P22" s="5">
        <v>135</v>
      </c>
      <c r="Q22" s="5">
        <v>4</v>
      </c>
      <c r="R22" s="5">
        <v>121</v>
      </c>
      <c r="S22" s="5">
        <v>8</v>
      </c>
      <c r="T22" s="5">
        <v>135335</v>
      </c>
      <c r="U22" s="5">
        <v>38815</v>
      </c>
      <c r="V22" s="49">
        <v>96520</v>
      </c>
    </row>
    <row r="23" spans="1:22" ht="12" customHeight="1" hidden="1">
      <c r="A23" s="80" t="s">
        <v>49</v>
      </c>
      <c r="B23" s="5">
        <v>23</v>
      </c>
      <c r="C23" s="5">
        <v>98</v>
      </c>
      <c r="D23" s="5">
        <v>121</v>
      </c>
      <c r="E23" s="82" t="s">
        <v>0</v>
      </c>
      <c r="F23" s="5">
        <v>45</v>
      </c>
      <c r="G23" s="5">
        <v>49</v>
      </c>
      <c r="H23" s="5">
        <v>2</v>
      </c>
      <c r="I23" s="5">
        <v>10</v>
      </c>
      <c r="J23" s="5">
        <v>0</v>
      </c>
      <c r="K23" s="5">
        <v>15</v>
      </c>
      <c r="L23" s="5">
        <v>0</v>
      </c>
      <c r="M23" s="5">
        <v>217</v>
      </c>
      <c r="N23" s="5">
        <v>395</v>
      </c>
      <c r="O23" s="5">
        <v>10</v>
      </c>
      <c r="P23" s="5">
        <v>144</v>
      </c>
      <c r="Q23" s="5">
        <v>5</v>
      </c>
      <c r="R23" s="5">
        <v>234</v>
      </c>
      <c r="S23" s="5">
        <v>2</v>
      </c>
      <c r="T23" s="5">
        <v>190623</v>
      </c>
      <c r="U23" s="5">
        <v>47368</v>
      </c>
      <c r="V23" s="49">
        <v>143255</v>
      </c>
    </row>
    <row r="24" spans="1:22" ht="12" customHeight="1" hidden="1">
      <c r="A24" s="80" t="s">
        <v>50</v>
      </c>
      <c r="B24" s="5">
        <v>27</v>
      </c>
      <c r="C24" s="5">
        <v>54</v>
      </c>
      <c r="D24" s="5">
        <v>81</v>
      </c>
      <c r="E24" s="82" t="s">
        <v>0</v>
      </c>
      <c r="F24" s="5">
        <v>45</v>
      </c>
      <c r="G24" s="5">
        <v>23</v>
      </c>
      <c r="H24" s="5">
        <v>1</v>
      </c>
      <c r="I24" s="5">
        <v>2</v>
      </c>
      <c r="J24" s="5">
        <v>0</v>
      </c>
      <c r="K24" s="5">
        <v>9</v>
      </c>
      <c r="L24" s="5">
        <v>1</v>
      </c>
      <c r="M24" s="5">
        <v>188</v>
      </c>
      <c r="N24" s="5">
        <v>286</v>
      </c>
      <c r="O24" s="5">
        <v>11</v>
      </c>
      <c r="P24" s="5">
        <v>154</v>
      </c>
      <c r="Q24" s="5">
        <v>13</v>
      </c>
      <c r="R24" s="5">
        <v>103</v>
      </c>
      <c r="S24" s="5">
        <v>5</v>
      </c>
      <c r="T24" s="5">
        <v>178233</v>
      </c>
      <c r="U24" s="5">
        <v>41509</v>
      </c>
      <c r="V24" s="49">
        <v>136724</v>
      </c>
    </row>
    <row r="25" spans="1:22" ht="12" customHeight="1" hidden="1">
      <c r="A25" s="80" t="s">
        <v>51</v>
      </c>
      <c r="B25" s="5">
        <v>35</v>
      </c>
      <c r="C25" s="5">
        <v>45</v>
      </c>
      <c r="D25" s="5">
        <v>80</v>
      </c>
      <c r="E25" s="82" t="s">
        <v>0</v>
      </c>
      <c r="F25" s="5">
        <v>36</v>
      </c>
      <c r="G25" s="5">
        <v>25</v>
      </c>
      <c r="H25" s="5">
        <v>0</v>
      </c>
      <c r="I25" s="5">
        <v>4</v>
      </c>
      <c r="J25" s="5">
        <v>3</v>
      </c>
      <c r="K25" s="5">
        <v>11</v>
      </c>
      <c r="L25" s="5">
        <v>1</v>
      </c>
      <c r="M25" s="5">
        <v>249</v>
      </c>
      <c r="N25" s="5">
        <v>292</v>
      </c>
      <c r="O25" s="5">
        <v>21</v>
      </c>
      <c r="P25" s="5">
        <v>161</v>
      </c>
      <c r="Q25" s="5">
        <v>4</v>
      </c>
      <c r="R25" s="5">
        <v>104</v>
      </c>
      <c r="S25" s="5">
        <v>2</v>
      </c>
      <c r="T25" s="5">
        <v>160461</v>
      </c>
      <c r="U25" s="5">
        <v>31775</v>
      </c>
      <c r="V25" s="49">
        <v>128686</v>
      </c>
    </row>
    <row r="26" spans="1:22" ht="12" customHeight="1" hidden="1">
      <c r="A26" s="80" t="s">
        <v>52</v>
      </c>
      <c r="B26" s="5">
        <v>16</v>
      </c>
      <c r="C26" s="5">
        <v>41</v>
      </c>
      <c r="D26" s="5">
        <v>57</v>
      </c>
      <c r="E26" s="82" t="s">
        <v>0</v>
      </c>
      <c r="F26" s="5">
        <v>35</v>
      </c>
      <c r="G26" s="5">
        <v>5</v>
      </c>
      <c r="H26" s="5">
        <v>3</v>
      </c>
      <c r="I26" s="5">
        <v>1</v>
      </c>
      <c r="J26" s="5">
        <v>1</v>
      </c>
      <c r="K26" s="5">
        <v>10</v>
      </c>
      <c r="L26" s="5">
        <v>2</v>
      </c>
      <c r="M26" s="5">
        <v>249</v>
      </c>
      <c r="N26" s="5">
        <v>246</v>
      </c>
      <c r="O26" s="5">
        <v>3</v>
      </c>
      <c r="P26" s="5">
        <v>136</v>
      </c>
      <c r="Q26" s="5">
        <v>3</v>
      </c>
      <c r="R26" s="5">
        <v>98</v>
      </c>
      <c r="S26" s="5">
        <v>6</v>
      </c>
      <c r="T26" s="5">
        <v>121291</v>
      </c>
      <c r="U26" s="5">
        <v>37311</v>
      </c>
      <c r="V26" s="49">
        <v>83980</v>
      </c>
    </row>
    <row r="27" spans="1:26" s="4" customFormat="1" ht="12" customHeight="1">
      <c r="A27" s="88" t="s">
        <v>515</v>
      </c>
      <c r="B27" s="7">
        <v>234</v>
      </c>
      <c r="C27" s="7">
        <v>806</v>
      </c>
      <c r="D27" s="7">
        <v>1040</v>
      </c>
      <c r="E27" s="16" t="s">
        <v>0</v>
      </c>
      <c r="F27" s="7">
        <v>480</v>
      </c>
      <c r="G27" s="7">
        <v>355</v>
      </c>
      <c r="H27" s="7">
        <v>15</v>
      </c>
      <c r="I27" s="7">
        <v>16</v>
      </c>
      <c r="J27" s="7">
        <v>11</v>
      </c>
      <c r="K27" s="7">
        <v>142</v>
      </c>
      <c r="L27" s="7">
        <v>21</v>
      </c>
      <c r="M27" s="7">
        <v>2844</v>
      </c>
      <c r="N27" s="7">
        <v>3583</v>
      </c>
      <c r="O27" s="7">
        <v>139</v>
      </c>
      <c r="P27" s="7">
        <v>1733</v>
      </c>
      <c r="Q27" s="7">
        <v>71</v>
      </c>
      <c r="R27" s="7">
        <v>1586</v>
      </c>
      <c r="S27" s="7">
        <v>54</v>
      </c>
      <c r="T27" s="7">
        <v>15562856</v>
      </c>
      <c r="U27" s="7">
        <v>941477</v>
      </c>
      <c r="V27" s="50">
        <v>14621379</v>
      </c>
      <c r="W27" s="19"/>
      <c r="X27" s="19"/>
      <c r="Y27" s="19"/>
      <c r="Z27" s="19"/>
    </row>
    <row r="28" spans="1:22" ht="12" customHeight="1" hidden="1">
      <c r="A28" s="80" t="s">
        <v>41</v>
      </c>
      <c r="B28" s="5">
        <v>21</v>
      </c>
      <c r="C28" s="5">
        <v>56</v>
      </c>
      <c r="D28" s="5">
        <v>77</v>
      </c>
      <c r="E28" s="82" t="s">
        <v>0</v>
      </c>
      <c r="F28" s="5">
        <v>42</v>
      </c>
      <c r="G28" s="5">
        <v>24</v>
      </c>
      <c r="H28" s="5">
        <v>1</v>
      </c>
      <c r="I28" s="5">
        <v>3</v>
      </c>
      <c r="J28" s="5">
        <v>0</v>
      </c>
      <c r="K28" s="5">
        <v>5</v>
      </c>
      <c r="L28" s="5">
        <v>2</v>
      </c>
      <c r="M28" s="5">
        <v>274</v>
      </c>
      <c r="N28" s="5">
        <v>361</v>
      </c>
      <c r="O28" s="5">
        <v>11</v>
      </c>
      <c r="P28" s="5">
        <v>164</v>
      </c>
      <c r="Q28" s="5">
        <v>10</v>
      </c>
      <c r="R28" s="5">
        <v>166</v>
      </c>
      <c r="S28" s="5">
        <v>10</v>
      </c>
      <c r="T28" s="5">
        <v>156142</v>
      </c>
      <c r="U28" s="5">
        <v>47640</v>
      </c>
      <c r="V28" s="49">
        <v>108502</v>
      </c>
    </row>
    <row r="29" spans="1:22" ht="12" customHeight="1" hidden="1">
      <c r="A29" s="80" t="s">
        <v>42</v>
      </c>
      <c r="B29" s="5">
        <v>17</v>
      </c>
      <c r="C29" s="5">
        <v>52</v>
      </c>
      <c r="D29" s="5">
        <v>69</v>
      </c>
      <c r="E29" s="82" t="s">
        <v>0</v>
      </c>
      <c r="F29" s="5">
        <v>36</v>
      </c>
      <c r="G29" s="5">
        <v>21</v>
      </c>
      <c r="H29" s="5">
        <v>0</v>
      </c>
      <c r="I29" s="5">
        <v>4</v>
      </c>
      <c r="J29" s="5">
        <v>0</v>
      </c>
      <c r="K29" s="5">
        <v>8</v>
      </c>
      <c r="L29" s="5">
        <v>0</v>
      </c>
      <c r="M29" s="5">
        <v>235</v>
      </c>
      <c r="N29" s="5">
        <v>224</v>
      </c>
      <c r="O29" s="5">
        <v>9</v>
      </c>
      <c r="P29" s="5">
        <v>106</v>
      </c>
      <c r="Q29" s="5">
        <v>5</v>
      </c>
      <c r="R29" s="5">
        <v>97</v>
      </c>
      <c r="S29" s="5">
        <v>7</v>
      </c>
      <c r="T29" s="5">
        <v>148120</v>
      </c>
      <c r="U29" s="5">
        <v>33244</v>
      </c>
      <c r="V29" s="49">
        <v>114876</v>
      </c>
    </row>
    <row r="30" spans="1:22" ht="12" customHeight="1" hidden="1">
      <c r="A30" s="80" t="s">
        <v>43</v>
      </c>
      <c r="B30" s="5">
        <v>12</v>
      </c>
      <c r="C30" s="5">
        <v>45</v>
      </c>
      <c r="D30" s="5">
        <v>57</v>
      </c>
      <c r="E30" s="82" t="s">
        <v>0</v>
      </c>
      <c r="F30" s="5">
        <v>27</v>
      </c>
      <c r="G30" s="5">
        <v>14</v>
      </c>
      <c r="H30" s="5">
        <v>0</v>
      </c>
      <c r="I30" s="5">
        <v>1</v>
      </c>
      <c r="J30" s="5">
        <v>2</v>
      </c>
      <c r="K30" s="5">
        <v>11</v>
      </c>
      <c r="L30" s="5">
        <v>2</v>
      </c>
      <c r="M30" s="5">
        <v>282</v>
      </c>
      <c r="N30" s="5">
        <v>255</v>
      </c>
      <c r="O30" s="5">
        <v>12</v>
      </c>
      <c r="P30" s="5">
        <v>130</v>
      </c>
      <c r="Q30" s="5">
        <v>3</v>
      </c>
      <c r="R30" s="5">
        <v>103</v>
      </c>
      <c r="S30" s="5">
        <v>7</v>
      </c>
      <c r="T30" s="5">
        <v>127917</v>
      </c>
      <c r="U30" s="5">
        <v>38090</v>
      </c>
      <c r="V30" s="49">
        <v>89827</v>
      </c>
    </row>
    <row r="31" spans="1:22" ht="12" customHeight="1" hidden="1">
      <c r="A31" s="80" t="s">
        <v>44</v>
      </c>
      <c r="B31" s="5">
        <v>22</v>
      </c>
      <c r="C31" s="5">
        <v>75</v>
      </c>
      <c r="D31" s="5">
        <v>97</v>
      </c>
      <c r="E31" s="82" t="s">
        <v>0</v>
      </c>
      <c r="F31" s="5">
        <v>51</v>
      </c>
      <c r="G31" s="5">
        <v>22</v>
      </c>
      <c r="H31" s="5">
        <v>0</v>
      </c>
      <c r="I31" s="5">
        <v>0</v>
      </c>
      <c r="J31" s="5">
        <v>5</v>
      </c>
      <c r="K31" s="5">
        <v>17</v>
      </c>
      <c r="L31" s="5">
        <v>2</v>
      </c>
      <c r="M31" s="5">
        <v>244</v>
      </c>
      <c r="N31" s="5">
        <v>260</v>
      </c>
      <c r="O31" s="5">
        <v>6</v>
      </c>
      <c r="P31" s="5">
        <v>110</v>
      </c>
      <c r="Q31" s="5">
        <v>2</v>
      </c>
      <c r="R31" s="5">
        <v>142</v>
      </c>
      <c r="S31" s="5">
        <v>0</v>
      </c>
      <c r="T31" s="5">
        <v>132422</v>
      </c>
      <c r="U31" s="5">
        <v>41763</v>
      </c>
      <c r="V31" s="49">
        <v>90659</v>
      </c>
    </row>
    <row r="32" spans="1:22" ht="12" customHeight="1" hidden="1">
      <c r="A32" s="80" t="s">
        <v>45</v>
      </c>
      <c r="B32" s="5">
        <v>21</v>
      </c>
      <c r="C32" s="5">
        <v>169</v>
      </c>
      <c r="D32" s="5">
        <v>190</v>
      </c>
      <c r="E32" s="82" t="s">
        <v>0</v>
      </c>
      <c r="F32" s="5">
        <v>47</v>
      </c>
      <c r="G32" s="5">
        <v>118</v>
      </c>
      <c r="H32" s="5">
        <v>1</v>
      </c>
      <c r="I32" s="5">
        <v>4</v>
      </c>
      <c r="J32" s="5">
        <v>3</v>
      </c>
      <c r="K32" s="5">
        <v>17</v>
      </c>
      <c r="L32" s="5">
        <v>1</v>
      </c>
      <c r="M32" s="5">
        <v>235</v>
      </c>
      <c r="N32" s="5">
        <v>503</v>
      </c>
      <c r="O32" s="5">
        <v>29</v>
      </c>
      <c r="P32" s="5">
        <v>376</v>
      </c>
      <c r="Q32" s="5">
        <v>4</v>
      </c>
      <c r="R32" s="5">
        <v>92</v>
      </c>
      <c r="S32" s="5">
        <v>2</v>
      </c>
      <c r="T32" s="5">
        <v>13595121</v>
      </c>
      <c r="U32" s="5">
        <v>487896</v>
      </c>
      <c r="V32" s="49">
        <v>13107225</v>
      </c>
    </row>
    <row r="33" spans="1:22" ht="12" customHeight="1" hidden="1">
      <c r="A33" s="80" t="s">
        <v>46</v>
      </c>
      <c r="B33" s="5">
        <v>12</v>
      </c>
      <c r="C33" s="5">
        <v>63</v>
      </c>
      <c r="D33" s="5">
        <v>75</v>
      </c>
      <c r="E33" s="82" t="s">
        <v>0</v>
      </c>
      <c r="F33" s="5">
        <v>42</v>
      </c>
      <c r="G33" s="5">
        <v>15</v>
      </c>
      <c r="H33" s="5">
        <v>2</v>
      </c>
      <c r="I33" s="5">
        <v>2</v>
      </c>
      <c r="J33" s="5">
        <v>0</v>
      </c>
      <c r="K33" s="5">
        <v>13</v>
      </c>
      <c r="L33" s="5">
        <v>1</v>
      </c>
      <c r="M33" s="5">
        <v>155</v>
      </c>
      <c r="N33" s="5">
        <v>175</v>
      </c>
      <c r="O33" s="5">
        <v>8</v>
      </c>
      <c r="P33" s="5">
        <v>92</v>
      </c>
      <c r="Q33" s="5">
        <v>6</v>
      </c>
      <c r="R33" s="5">
        <v>66</v>
      </c>
      <c r="S33" s="5">
        <v>3</v>
      </c>
      <c r="T33" s="5">
        <v>181283</v>
      </c>
      <c r="U33" s="5">
        <v>40977</v>
      </c>
      <c r="V33" s="49">
        <v>140306</v>
      </c>
    </row>
    <row r="34" spans="1:22" ht="12" customHeight="1" hidden="1">
      <c r="A34" s="80" t="s">
        <v>47</v>
      </c>
      <c r="B34" s="5">
        <v>19</v>
      </c>
      <c r="C34" s="5">
        <v>49</v>
      </c>
      <c r="D34" s="5">
        <v>68</v>
      </c>
      <c r="E34" s="82" t="s">
        <v>0</v>
      </c>
      <c r="F34" s="5">
        <v>37</v>
      </c>
      <c r="G34" s="5">
        <v>22</v>
      </c>
      <c r="H34" s="5">
        <v>0</v>
      </c>
      <c r="I34" s="5">
        <v>0</v>
      </c>
      <c r="J34" s="5">
        <v>0</v>
      </c>
      <c r="K34" s="5">
        <v>9</v>
      </c>
      <c r="L34" s="5">
        <v>0</v>
      </c>
      <c r="M34" s="5">
        <v>276</v>
      </c>
      <c r="N34" s="5">
        <v>230</v>
      </c>
      <c r="O34" s="5">
        <v>19</v>
      </c>
      <c r="P34" s="5">
        <v>113</v>
      </c>
      <c r="Q34" s="5">
        <v>2</v>
      </c>
      <c r="R34" s="5">
        <v>95</v>
      </c>
      <c r="S34" s="5">
        <v>1</v>
      </c>
      <c r="T34" s="5">
        <v>217068</v>
      </c>
      <c r="U34" s="5">
        <v>49840</v>
      </c>
      <c r="V34" s="49">
        <v>167228</v>
      </c>
    </row>
    <row r="35" spans="1:22" ht="12" customHeight="1" hidden="1">
      <c r="A35" s="80" t="s">
        <v>48</v>
      </c>
      <c r="B35" s="5">
        <v>18</v>
      </c>
      <c r="C35" s="5">
        <v>83</v>
      </c>
      <c r="D35" s="5">
        <v>101</v>
      </c>
      <c r="E35" s="82" t="s">
        <v>0</v>
      </c>
      <c r="F35" s="5">
        <v>35</v>
      </c>
      <c r="G35" s="5">
        <v>47</v>
      </c>
      <c r="H35" s="5">
        <v>0</v>
      </c>
      <c r="I35" s="5">
        <v>0</v>
      </c>
      <c r="J35" s="5">
        <v>0</v>
      </c>
      <c r="K35" s="5">
        <v>18</v>
      </c>
      <c r="L35" s="5">
        <v>1</v>
      </c>
      <c r="M35" s="5">
        <v>208</v>
      </c>
      <c r="N35" s="5">
        <v>376</v>
      </c>
      <c r="O35" s="5">
        <v>9</v>
      </c>
      <c r="P35" s="5">
        <v>129</v>
      </c>
      <c r="Q35" s="5">
        <v>20</v>
      </c>
      <c r="R35" s="5">
        <v>212</v>
      </c>
      <c r="S35" s="5">
        <v>6</v>
      </c>
      <c r="T35" s="5">
        <v>196624</v>
      </c>
      <c r="U35" s="5">
        <v>35905</v>
      </c>
      <c r="V35" s="49">
        <v>160719</v>
      </c>
    </row>
    <row r="36" spans="1:22" ht="12" customHeight="1" hidden="1">
      <c r="A36" s="80" t="s">
        <v>49</v>
      </c>
      <c r="B36" s="5">
        <v>16</v>
      </c>
      <c r="C36" s="5">
        <v>57</v>
      </c>
      <c r="D36" s="5">
        <v>73</v>
      </c>
      <c r="E36" s="82" t="s">
        <v>0</v>
      </c>
      <c r="F36" s="5">
        <v>43</v>
      </c>
      <c r="G36" s="5">
        <v>11</v>
      </c>
      <c r="H36" s="5">
        <v>2</v>
      </c>
      <c r="I36" s="5">
        <v>0</v>
      </c>
      <c r="J36" s="5">
        <v>0</v>
      </c>
      <c r="K36" s="5">
        <v>14</v>
      </c>
      <c r="L36" s="5">
        <v>3</v>
      </c>
      <c r="M36" s="5">
        <v>226</v>
      </c>
      <c r="N36" s="5">
        <v>201</v>
      </c>
      <c r="O36" s="5">
        <v>9</v>
      </c>
      <c r="P36" s="5">
        <v>114</v>
      </c>
      <c r="Q36" s="5">
        <v>3</v>
      </c>
      <c r="R36" s="5">
        <v>72</v>
      </c>
      <c r="S36" s="5">
        <v>3</v>
      </c>
      <c r="T36" s="5">
        <v>154779</v>
      </c>
      <c r="U36" s="5">
        <v>30027</v>
      </c>
      <c r="V36" s="49">
        <v>124752</v>
      </c>
    </row>
    <row r="37" spans="1:22" ht="12" customHeight="1" hidden="1">
      <c r="A37" s="80" t="s">
        <v>50</v>
      </c>
      <c r="B37" s="5">
        <v>27</v>
      </c>
      <c r="C37" s="5">
        <v>43</v>
      </c>
      <c r="D37" s="5">
        <v>70</v>
      </c>
      <c r="E37" s="82" t="s">
        <v>0</v>
      </c>
      <c r="F37" s="5">
        <v>44</v>
      </c>
      <c r="G37" s="5">
        <v>14</v>
      </c>
      <c r="H37" s="5">
        <v>2</v>
      </c>
      <c r="I37" s="5">
        <v>1</v>
      </c>
      <c r="J37" s="5">
        <v>1</v>
      </c>
      <c r="K37" s="5">
        <v>8</v>
      </c>
      <c r="L37" s="5">
        <v>0</v>
      </c>
      <c r="M37" s="5">
        <v>189</v>
      </c>
      <c r="N37" s="5">
        <v>280</v>
      </c>
      <c r="O37" s="5">
        <v>10</v>
      </c>
      <c r="P37" s="5">
        <v>137</v>
      </c>
      <c r="Q37" s="5">
        <v>6</v>
      </c>
      <c r="R37" s="5">
        <v>114</v>
      </c>
      <c r="S37" s="5">
        <v>13</v>
      </c>
      <c r="T37" s="5">
        <v>149842</v>
      </c>
      <c r="U37" s="5">
        <v>26092</v>
      </c>
      <c r="V37" s="49">
        <v>123750</v>
      </c>
    </row>
    <row r="38" spans="1:22" ht="12" customHeight="1" hidden="1">
      <c r="A38" s="80" t="s">
        <v>51</v>
      </c>
      <c r="B38" s="5">
        <v>24</v>
      </c>
      <c r="C38" s="5">
        <v>55</v>
      </c>
      <c r="D38" s="5">
        <v>79</v>
      </c>
      <c r="E38" s="82" t="s">
        <v>0</v>
      </c>
      <c r="F38" s="5">
        <v>35</v>
      </c>
      <c r="G38" s="5">
        <v>23</v>
      </c>
      <c r="H38" s="5">
        <v>5</v>
      </c>
      <c r="I38" s="5">
        <v>0</v>
      </c>
      <c r="J38" s="5">
        <v>0</v>
      </c>
      <c r="K38" s="5">
        <v>7</v>
      </c>
      <c r="L38" s="5">
        <v>9</v>
      </c>
      <c r="M38" s="5">
        <v>261</v>
      </c>
      <c r="N38" s="5">
        <v>477</v>
      </c>
      <c r="O38" s="5">
        <v>11</v>
      </c>
      <c r="P38" s="5">
        <v>119</v>
      </c>
      <c r="Q38" s="5">
        <v>6</v>
      </c>
      <c r="R38" s="5">
        <v>341</v>
      </c>
      <c r="S38" s="5">
        <v>0</v>
      </c>
      <c r="T38" s="5">
        <v>239968</v>
      </c>
      <c r="U38" s="5">
        <v>72927</v>
      </c>
      <c r="V38" s="49">
        <v>167041</v>
      </c>
    </row>
    <row r="39" spans="1:22" ht="12" customHeight="1" hidden="1">
      <c r="A39" s="80" t="s">
        <v>52</v>
      </c>
      <c r="B39" s="5">
        <v>25</v>
      </c>
      <c r="C39" s="5">
        <v>59</v>
      </c>
      <c r="D39" s="5">
        <v>84</v>
      </c>
      <c r="E39" s="82" t="s">
        <v>0</v>
      </c>
      <c r="F39" s="5">
        <v>41</v>
      </c>
      <c r="G39" s="5">
        <v>24</v>
      </c>
      <c r="H39" s="5">
        <v>2</v>
      </c>
      <c r="I39" s="5">
        <v>1</v>
      </c>
      <c r="J39" s="5">
        <v>0</v>
      </c>
      <c r="K39" s="5">
        <v>15</v>
      </c>
      <c r="L39" s="5">
        <v>1</v>
      </c>
      <c r="M39" s="5">
        <v>259</v>
      </c>
      <c r="N39" s="5">
        <v>241</v>
      </c>
      <c r="O39" s="5">
        <v>6</v>
      </c>
      <c r="P39" s="5">
        <v>143</v>
      </c>
      <c r="Q39" s="5">
        <v>4</v>
      </c>
      <c r="R39" s="5">
        <v>86</v>
      </c>
      <c r="S39" s="5">
        <v>2</v>
      </c>
      <c r="T39" s="5">
        <v>263570</v>
      </c>
      <c r="U39" s="5">
        <v>37076</v>
      </c>
      <c r="V39" s="49">
        <v>226494</v>
      </c>
    </row>
    <row r="40" spans="1:22" ht="12" customHeight="1">
      <c r="A40" s="87" t="s">
        <v>516</v>
      </c>
      <c r="B40" s="17">
        <v>193</v>
      </c>
      <c r="C40" s="17">
        <v>664</v>
      </c>
      <c r="D40" s="17">
        <v>857</v>
      </c>
      <c r="E40" s="2" t="s">
        <v>0</v>
      </c>
      <c r="F40" s="17">
        <v>435</v>
      </c>
      <c r="G40" s="17">
        <v>283</v>
      </c>
      <c r="H40" s="17">
        <v>9</v>
      </c>
      <c r="I40" s="17">
        <v>11</v>
      </c>
      <c r="J40" s="17">
        <v>6</v>
      </c>
      <c r="K40" s="17">
        <v>93</v>
      </c>
      <c r="L40" s="17">
        <v>20</v>
      </c>
      <c r="M40" s="17">
        <v>2585</v>
      </c>
      <c r="N40" s="17">
        <v>2671</v>
      </c>
      <c r="O40" s="17">
        <v>117</v>
      </c>
      <c r="P40" s="17">
        <v>1293</v>
      </c>
      <c r="Q40" s="17">
        <v>52</v>
      </c>
      <c r="R40" s="17">
        <v>1120</v>
      </c>
      <c r="S40" s="17">
        <v>89</v>
      </c>
      <c r="T40" s="17">
        <v>2197142</v>
      </c>
      <c r="U40" s="17">
        <v>514046</v>
      </c>
      <c r="V40" s="51">
        <v>1683096</v>
      </c>
    </row>
    <row r="41" spans="1:22" ht="12" customHeight="1" hidden="1">
      <c r="A41" s="80" t="s">
        <v>41</v>
      </c>
      <c r="B41" s="5">
        <v>29</v>
      </c>
      <c r="C41" s="5">
        <v>79</v>
      </c>
      <c r="D41" s="5">
        <v>108</v>
      </c>
      <c r="E41" s="82" t="s">
        <v>0</v>
      </c>
      <c r="F41" s="5">
        <v>63</v>
      </c>
      <c r="G41" s="5">
        <v>32</v>
      </c>
      <c r="H41" s="5">
        <v>2</v>
      </c>
      <c r="I41" s="5">
        <v>0</v>
      </c>
      <c r="J41" s="5">
        <v>1</v>
      </c>
      <c r="K41" s="5">
        <v>9</v>
      </c>
      <c r="L41" s="5">
        <v>1</v>
      </c>
      <c r="M41" s="5">
        <v>267</v>
      </c>
      <c r="N41" s="5">
        <v>253</v>
      </c>
      <c r="O41" s="5">
        <v>24</v>
      </c>
      <c r="P41" s="5">
        <v>158</v>
      </c>
      <c r="Q41" s="5">
        <v>5</v>
      </c>
      <c r="R41" s="5">
        <v>58</v>
      </c>
      <c r="S41" s="5">
        <v>8</v>
      </c>
      <c r="T41" s="5">
        <v>248918</v>
      </c>
      <c r="U41" s="5">
        <v>45532</v>
      </c>
      <c r="V41" s="49">
        <v>203386</v>
      </c>
    </row>
    <row r="42" spans="1:22" ht="12" customHeight="1" hidden="1">
      <c r="A42" s="80" t="s">
        <v>42</v>
      </c>
      <c r="B42" s="5">
        <v>27</v>
      </c>
      <c r="C42" s="5">
        <v>54</v>
      </c>
      <c r="D42" s="5">
        <v>81</v>
      </c>
      <c r="E42" s="82" t="s">
        <v>0</v>
      </c>
      <c r="F42" s="5">
        <v>38</v>
      </c>
      <c r="G42" s="5">
        <v>20</v>
      </c>
      <c r="H42" s="5">
        <v>2</v>
      </c>
      <c r="I42" s="5">
        <v>0</v>
      </c>
      <c r="J42" s="5">
        <v>0</v>
      </c>
      <c r="K42" s="5">
        <v>21</v>
      </c>
      <c r="L42" s="5">
        <v>0</v>
      </c>
      <c r="M42" s="5">
        <v>325</v>
      </c>
      <c r="N42" s="5">
        <v>247</v>
      </c>
      <c r="O42" s="5">
        <v>8</v>
      </c>
      <c r="P42" s="5">
        <v>129</v>
      </c>
      <c r="Q42" s="5">
        <v>2</v>
      </c>
      <c r="R42" s="5">
        <v>104</v>
      </c>
      <c r="S42" s="5">
        <v>4</v>
      </c>
      <c r="T42" s="5">
        <v>393511</v>
      </c>
      <c r="U42" s="5">
        <v>85596</v>
      </c>
      <c r="V42" s="49">
        <v>307915</v>
      </c>
    </row>
    <row r="43" spans="1:22" ht="12" customHeight="1" hidden="1">
      <c r="A43" s="80" t="s">
        <v>43</v>
      </c>
      <c r="B43" s="5">
        <v>29</v>
      </c>
      <c r="C43" s="5">
        <v>47</v>
      </c>
      <c r="D43" s="5">
        <v>76</v>
      </c>
      <c r="E43" s="82" t="s">
        <v>0</v>
      </c>
      <c r="F43" s="5">
        <v>44</v>
      </c>
      <c r="G43" s="5">
        <v>26</v>
      </c>
      <c r="H43" s="5">
        <v>0</v>
      </c>
      <c r="I43" s="5">
        <v>1</v>
      </c>
      <c r="J43" s="5">
        <v>0</v>
      </c>
      <c r="K43" s="5">
        <v>5</v>
      </c>
      <c r="L43" s="5">
        <v>0</v>
      </c>
      <c r="M43" s="5">
        <v>251</v>
      </c>
      <c r="N43" s="5">
        <v>321</v>
      </c>
      <c r="O43" s="5">
        <v>9</v>
      </c>
      <c r="P43" s="5">
        <v>136</v>
      </c>
      <c r="Q43" s="5">
        <v>4</v>
      </c>
      <c r="R43" s="5">
        <v>169</v>
      </c>
      <c r="S43" s="5">
        <v>3</v>
      </c>
      <c r="T43" s="5">
        <v>216083</v>
      </c>
      <c r="U43" s="5">
        <v>32386</v>
      </c>
      <c r="V43" s="49">
        <v>183697</v>
      </c>
    </row>
    <row r="44" spans="1:22" ht="12" customHeight="1" hidden="1">
      <c r="A44" s="80" t="s">
        <v>44</v>
      </c>
      <c r="B44" s="5">
        <v>25</v>
      </c>
      <c r="C44" s="5">
        <v>65</v>
      </c>
      <c r="D44" s="5">
        <v>90</v>
      </c>
      <c r="E44" s="82" t="s">
        <v>0</v>
      </c>
      <c r="F44" s="5">
        <v>49</v>
      </c>
      <c r="G44" s="5">
        <v>14</v>
      </c>
      <c r="H44" s="5">
        <v>1</v>
      </c>
      <c r="I44" s="5">
        <v>2</v>
      </c>
      <c r="J44" s="5">
        <v>0</v>
      </c>
      <c r="K44" s="5">
        <v>11</v>
      </c>
      <c r="L44" s="5">
        <v>13</v>
      </c>
      <c r="M44" s="5">
        <v>246</v>
      </c>
      <c r="N44" s="5">
        <v>233</v>
      </c>
      <c r="O44" s="5">
        <v>7</v>
      </c>
      <c r="P44" s="5">
        <v>128</v>
      </c>
      <c r="Q44" s="5">
        <v>9</v>
      </c>
      <c r="R44" s="5">
        <v>85</v>
      </c>
      <c r="S44" s="5">
        <v>4</v>
      </c>
      <c r="T44" s="5">
        <v>224375</v>
      </c>
      <c r="U44" s="5">
        <v>45799</v>
      </c>
      <c r="V44" s="49">
        <v>178576</v>
      </c>
    </row>
    <row r="45" spans="1:22" ht="12" customHeight="1" hidden="1">
      <c r="A45" s="80" t="s">
        <v>45</v>
      </c>
      <c r="B45" s="5">
        <v>4</v>
      </c>
      <c r="C45" s="5">
        <v>49</v>
      </c>
      <c r="D45" s="5">
        <v>53</v>
      </c>
      <c r="E45" s="82" t="s">
        <v>0</v>
      </c>
      <c r="F45" s="5">
        <v>31</v>
      </c>
      <c r="G45" s="5">
        <v>14</v>
      </c>
      <c r="H45" s="5">
        <v>0</v>
      </c>
      <c r="I45" s="5">
        <v>0</v>
      </c>
      <c r="J45" s="5">
        <v>0</v>
      </c>
      <c r="K45" s="5">
        <v>7</v>
      </c>
      <c r="L45" s="5">
        <v>1</v>
      </c>
      <c r="M45" s="5">
        <v>184</v>
      </c>
      <c r="N45" s="5">
        <v>227</v>
      </c>
      <c r="O45" s="5">
        <v>13</v>
      </c>
      <c r="P45" s="5">
        <v>109</v>
      </c>
      <c r="Q45" s="5">
        <v>6</v>
      </c>
      <c r="R45" s="5">
        <v>90</v>
      </c>
      <c r="S45" s="5">
        <v>9</v>
      </c>
      <c r="T45" s="5">
        <v>111036</v>
      </c>
      <c r="U45" s="5">
        <v>25047</v>
      </c>
      <c r="V45" s="49">
        <v>85989</v>
      </c>
    </row>
    <row r="46" spans="1:22" ht="12" customHeight="1" hidden="1">
      <c r="A46" s="80" t="s">
        <v>46</v>
      </c>
      <c r="B46" s="5">
        <v>11</v>
      </c>
      <c r="C46" s="5">
        <v>86</v>
      </c>
      <c r="D46" s="5">
        <v>97</v>
      </c>
      <c r="E46" s="82" t="s">
        <v>0</v>
      </c>
      <c r="F46" s="5">
        <v>40</v>
      </c>
      <c r="G46" s="5">
        <v>53</v>
      </c>
      <c r="H46" s="5">
        <v>0</v>
      </c>
      <c r="I46" s="5">
        <v>0</v>
      </c>
      <c r="J46" s="5">
        <v>0</v>
      </c>
      <c r="K46" s="5">
        <v>3</v>
      </c>
      <c r="L46" s="5">
        <v>1</v>
      </c>
      <c r="M46" s="5">
        <v>186</v>
      </c>
      <c r="N46" s="5">
        <v>297</v>
      </c>
      <c r="O46" s="5">
        <v>10</v>
      </c>
      <c r="P46" s="5">
        <v>110</v>
      </c>
      <c r="Q46" s="5">
        <v>4</v>
      </c>
      <c r="R46" s="5">
        <v>147</v>
      </c>
      <c r="S46" s="5">
        <v>26</v>
      </c>
      <c r="T46" s="5">
        <v>95051</v>
      </c>
      <c r="U46" s="5">
        <v>28758</v>
      </c>
      <c r="V46" s="49">
        <v>66293</v>
      </c>
    </row>
    <row r="47" spans="1:22" ht="12" customHeight="1" hidden="1">
      <c r="A47" s="80" t="s">
        <v>47</v>
      </c>
      <c r="B47" s="5">
        <v>16</v>
      </c>
      <c r="C47" s="5">
        <v>52</v>
      </c>
      <c r="D47" s="5">
        <v>68</v>
      </c>
      <c r="E47" s="82" t="s">
        <v>0</v>
      </c>
      <c r="F47" s="5">
        <v>31</v>
      </c>
      <c r="G47" s="5">
        <v>27</v>
      </c>
      <c r="H47" s="5">
        <v>2</v>
      </c>
      <c r="I47" s="5">
        <v>0</v>
      </c>
      <c r="J47" s="5">
        <v>0</v>
      </c>
      <c r="K47" s="5">
        <v>8</v>
      </c>
      <c r="L47" s="5">
        <v>0</v>
      </c>
      <c r="M47" s="5">
        <v>164</v>
      </c>
      <c r="N47" s="5">
        <v>184</v>
      </c>
      <c r="O47" s="5">
        <v>1</v>
      </c>
      <c r="P47" s="5">
        <v>86</v>
      </c>
      <c r="Q47" s="5">
        <v>6</v>
      </c>
      <c r="R47" s="5">
        <v>82</v>
      </c>
      <c r="S47" s="5">
        <v>9</v>
      </c>
      <c r="T47" s="5">
        <v>83170</v>
      </c>
      <c r="U47" s="5">
        <v>15240</v>
      </c>
      <c r="V47" s="49">
        <v>67930</v>
      </c>
    </row>
    <row r="48" spans="1:22" ht="12" customHeight="1" hidden="1">
      <c r="A48" s="80" t="s">
        <v>48</v>
      </c>
      <c r="B48" s="5">
        <v>8</v>
      </c>
      <c r="C48" s="5">
        <v>34</v>
      </c>
      <c r="D48" s="5">
        <v>42</v>
      </c>
      <c r="E48" s="82" t="s">
        <v>0</v>
      </c>
      <c r="F48" s="5">
        <v>23</v>
      </c>
      <c r="G48" s="5">
        <v>10</v>
      </c>
      <c r="H48" s="5">
        <v>1</v>
      </c>
      <c r="I48" s="5">
        <v>1</v>
      </c>
      <c r="J48" s="5">
        <v>0</v>
      </c>
      <c r="K48" s="5">
        <v>7</v>
      </c>
      <c r="L48" s="5">
        <v>0</v>
      </c>
      <c r="M48" s="5">
        <v>203</v>
      </c>
      <c r="N48" s="5">
        <v>191</v>
      </c>
      <c r="O48" s="5">
        <v>9</v>
      </c>
      <c r="P48" s="5">
        <v>91</v>
      </c>
      <c r="Q48" s="14">
        <v>0</v>
      </c>
      <c r="R48" s="5">
        <v>87</v>
      </c>
      <c r="S48" s="5">
        <v>4</v>
      </c>
      <c r="T48" s="5">
        <v>250183</v>
      </c>
      <c r="U48" s="5">
        <v>89853</v>
      </c>
      <c r="V48" s="49">
        <v>160330</v>
      </c>
    </row>
    <row r="49" spans="1:22" ht="12" customHeight="1" hidden="1">
      <c r="A49" s="80" t="s">
        <v>49</v>
      </c>
      <c r="B49" s="5">
        <v>11</v>
      </c>
      <c r="C49" s="5">
        <v>54</v>
      </c>
      <c r="D49" s="5">
        <v>65</v>
      </c>
      <c r="E49" s="82" t="s">
        <v>0</v>
      </c>
      <c r="F49" s="5">
        <v>34</v>
      </c>
      <c r="G49" s="5">
        <v>21</v>
      </c>
      <c r="H49" s="5">
        <v>0</v>
      </c>
      <c r="I49" s="5">
        <v>2</v>
      </c>
      <c r="J49" s="5">
        <v>3</v>
      </c>
      <c r="K49" s="5">
        <v>5</v>
      </c>
      <c r="L49" s="5">
        <v>0</v>
      </c>
      <c r="M49" s="5">
        <v>192</v>
      </c>
      <c r="N49" s="5">
        <v>171</v>
      </c>
      <c r="O49" s="5">
        <v>22</v>
      </c>
      <c r="P49" s="5">
        <v>87</v>
      </c>
      <c r="Q49" s="14">
        <v>7</v>
      </c>
      <c r="R49" s="5">
        <v>51</v>
      </c>
      <c r="S49" s="5">
        <v>4</v>
      </c>
      <c r="T49" s="5">
        <v>235029</v>
      </c>
      <c r="U49" s="5">
        <v>56336</v>
      </c>
      <c r="V49" s="49">
        <v>178693</v>
      </c>
    </row>
    <row r="50" spans="1:22" ht="12" customHeight="1" hidden="1">
      <c r="A50" s="80" t="s">
        <v>50</v>
      </c>
      <c r="B50" s="5">
        <v>9</v>
      </c>
      <c r="C50" s="5">
        <v>52</v>
      </c>
      <c r="D50" s="5">
        <v>61</v>
      </c>
      <c r="E50" s="82" t="s">
        <v>0</v>
      </c>
      <c r="F50" s="5">
        <v>25</v>
      </c>
      <c r="G50" s="5">
        <v>25</v>
      </c>
      <c r="H50" s="5">
        <v>0</v>
      </c>
      <c r="I50" s="5">
        <v>3</v>
      </c>
      <c r="J50" s="5">
        <v>0</v>
      </c>
      <c r="K50" s="5">
        <v>5</v>
      </c>
      <c r="L50" s="5">
        <v>3</v>
      </c>
      <c r="M50" s="5">
        <v>189</v>
      </c>
      <c r="N50" s="5">
        <v>202</v>
      </c>
      <c r="O50" s="5">
        <v>4</v>
      </c>
      <c r="P50" s="5">
        <v>83</v>
      </c>
      <c r="Q50" s="14">
        <v>2</v>
      </c>
      <c r="R50" s="5">
        <v>105</v>
      </c>
      <c r="S50" s="5">
        <v>8</v>
      </c>
      <c r="T50" s="5">
        <v>112664</v>
      </c>
      <c r="U50" s="5">
        <v>34447</v>
      </c>
      <c r="V50" s="49">
        <v>78217</v>
      </c>
    </row>
    <row r="51" spans="1:22" ht="12" customHeight="1" hidden="1">
      <c r="A51" s="80" t="s">
        <v>51</v>
      </c>
      <c r="B51" s="5">
        <v>12</v>
      </c>
      <c r="C51" s="5">
        <v>53</v>
      </c>
      <c r="D51" s="5">
        <v>65</v>
      </c>
      <c r="E51" s="82" t="s">
        <v>0</v>
      </c>
      <c r="F51" s="5">
        <v>37</v>
      </c>
      <c r="G51" s="5">
        <v>20</v>
      </c>
      <c r="H51" s="5">
        <v>1</v>
      </c>
      <c r="I51" s="5">
        <v>1</v>
      </c>
      <c r="J51" s="5">
        <v>0</v>
      </c>
      <c r="K51" s="5">
        <v>6</v>
      </c>
      <c r="L51" s="5">
        <v>0</v>
      </c>
      <c r="M51" s="5">
        <v>180</v>
      </c>
      <c r="N51" s="5">
        <v>203</v>
      </c>
      <c r="O51" s="5">
        <v>6</v>
      </c>
      <c r="P51" s="5">
        <v>103</v>
      </c>
      <c r="Q51" s="14">
        <v>2</v>
      </c>
      <c r="R51" s="5">
        <v>84</v>
      </c>
      <c r="S51" s="5">
        <v>8</v>
      </c>
      <c r="T51" s="5">
        <v>135216</v>
      </c>
      <c r="U51" s="5">
        <v>31128</v>
      </c>
      <c r="V51" s="49">
        <v>104088</v>
      </c>
    </row>
    <row r="52" spans="1:22" ht="12" customHeight="1" hidden="1">
      <c r="A52" s="80" t="s">
        <v>52</v>
      </c>
      <c r="B52" s="5">
        <v>12</v>
      </c>
      <c r="C52" s="5">
        <v>39</v>
      </c>
      <c r="D52" s="5">
        <v>51</v>
      </c>
      <c r="E52" s="82" t="s">
        <v>0</v>
      </c>
      <c r="F52" s="5">
        <v>20</v>
      </c>
      <c r="G52" s="5">
        <v>21</v>
      </c>
      <c r="H52" s="5">
        <v>0</v>
      </c>
      <c r="I52" s="5">
        <v>1</v>
      </c>
      <c r="J52" s="5">
        <v>2</v>
      </c>
      <c r="K52" s="5">
        <v>6</v>
      </c>
      <c r="L52" s="5">
        <v>1</v>
      </c>
      <c r="M52" s="5">
        <v>198</v>
      </c>
      <c r="N52" s="5">
        <v>142</v>
      </c>
      <c r="O52" s="5">
        <v>4</v>
      </c>
      <c r="P52" s="5">
        <v>73</v>
      </c>
      <c r="Q52" s="14">
        <v>5</v>
      </c>
      <c r="R52" s="5">
        <v>58</v>
      </c>
      <c r="S52" s="5">
        <v>2</v>
      </c>
      <c r="T52" s="5">
        <v>91906</v>
      </c>
      <c r="U52" s="5">
        <v>23924</v>
      </c>
      <c r="V52" s="49">
        <v>67982</v>
      </c>
    </row>
    <row r="53" spans="1:22" ht="12" customHeight="1">
      <c r="A53" s="87" t="s">
        <v>517</v>
      </c>
      <c r="B53" s="17">
        <v>228</v>
      </c>
      <c r="C53" s="17">
        <v>768</v>
      </c>
      <c r="D53" s="17">
        <v>996</v>
      </c>
      <c r="E53" s="2" t="s">
        <v>0</v>
      </c>
      <c r="F53" s="17">
        <v>420</v>
      </c>
      <c r="G53" s="17">
        <v>412</v>
      </c>
      <c r="H53" s="17">
        <v>15</v>
      </c>
      <c r="I53" s="17">
        <v>21</v>
      </c>
      <c r="J53" s="17">
        <v>1</v>
      </c>
      <c r="K53" s="17">
        <v>118</v>
      </c>
      <c r="L53" s="17">
        <v>9</v>
      </c>
      <c r="M53" s="17">
        <v>2197</v>
      </c>
      <c r="N53" s="17">
        <v>2664</v>
      </c>
      <c r="O53" s="17">
        <v>94</v>
      </c>
      <c r="P53" s="17">
        <v>1139</v>
      </c>
      <c r="Q53" s="17">
        <v>27</v>
      </c>
      <c r="R53" s="17">
        <v>1360</v>
      </c>
      <c r="S53" s="17">
        <v>44</v>
      </c>
      <c r="T53" s="17">
        <v>2143764</v>
      </c>
      <c r="U53" s="17">
        <v>561589</v>
      </c>
      <c r="V53" s="51">
        <v>1582175</v>
      </c>
    </row>
    <row r="54" spans="1:22" ht="12" customHeight="1" hidden="1">
      <c r="A54" s="80" t="s">
        <v>41</v>
      </c>
      <c r="B54" s="5">
        <v>27</v>
      </c>
      <c r="C54" s="5">
        <v>56</v>
      </c>
      <c r="D54" s="5">
        <v>83</v>
      </c>
      <c r="E54" s="82" t="s">
        <v>0</v>
      </c>
      <c r="F54" s="5">
        <v>39</v>
      </c>
      <c r="G54" s="5">
        <v>34</v>
      </c>
      <c r="H54" s="5">
        <v>2</v>
      </c>
      <c r="I54" s="5">
        <v>1</v>
      </c>
      <c r="J54" s="5">
        <v>0</v>
      </c>
      <c r="K54" s="5">
        <v>5</v>
      </c>
      <c r="L54" s="5">
        <v>2</v>
      </c>
      <c r="M54" s="5">
        <v>181</v>
      </c>
      <c r="N54" s="5">
        <v>290</v>
      </c>
      <c r="O54" s="5">
        <v>7</v>
      </c>
      <c r="P54" s="5">
        <v>110</v>
      </c>
      <c r="Q54" s="5">
        <v>3</v>
      </c>
      <c r="R54" s="5">
        <v>165</v>
      </c>
      <c r="S54" s="5">
        <v>5</v>
      </c>
      <c r="T54" s="5">
        <v>194193</v>
      </c>
      <c r="U54" s="5">
        <v>39392</v>
      </c>
      <c r="V54" s="49">
        <v>154801</v>
      </c>
    </row>
    <row r="55" spans="1:22" ht="12" customHeight="1" hidden="1">
      <c r="A55" s="80" t="s">
        <v>42</v>
      </c>
      <c r="B55" s="5">
        <v>19</v>
      </c>
      <c r="C55" s="5">
        <v>52</v>
      </c>
      <c r="D55" s="5">
        <v>71</v>
      </c>
      <c r="E55" s="82" t="s">
        <v>0</v>
      </c>
      <c r="F55" s="5">
        <v>47</v>
      </c>
      <c r="G55" s="5">
        <v>22</v>
      </c>
      <c r="H55" s="5">
        <v>0</v>
      </c>
      <c r="I55" s="5">
        <v>0</v>
      </c>
      <c r="J55" s="5">
        <v>0</v>
      </c>
      <c r="K55" s="5">
        <v>2</v>
      </c>
      <c r="L55" s="5">
        <v>0</v>
      </c>
      <c r="M55" s="5">
        <v>160</v>
      </c>
      <c r="N55" s="5">
        <v>255</v>
      </c>
      <c r="O55" s="5">
        <v>6</v>
      </c>
      <c r="P55" s="5">
        <v>99</v>
      </c>
      <c r="Q55" s="5">
        <v>2</v>
      </c>
      <c r="R55" s="5">
        <v>142</v>
      </c>
      <c r="S55" s="5">
        <v>6</v>
      </c>
      <c r="T55" s="5">
        <v>73901</v>
      </c>
      <c r="U55" s="5">
        <v>17848</v>
      </c>
      <c r="V55" s="49">
        <v>56053</v>
      </c>
    </row>
    <row r="56" spans="1:22" ht="12" customHeight="1" hidden="1">
      <c r="A56" s="80" t="s">
        <v>43</v>
      </c>
      <c r="B56" s="5">
        <v>19</v>
      </c>
      <c r="C56" s="5">
        <v>61</v>
      </c>
      <c r="D56" s="5">
        <v>80</v>
      </c>
      <c r="E56" s="82" t="s">
        <v>0</v>
      </c>
      <c r="F56" s="5">
        <v>35</v>
      </c>
      <c r="G56" s="5">
        <v>37</v>
      </c>
      <c r="H56" s="5">
        <v>0</v>
      </c>
      <c r="I56" s="5">
        <v>1</v>
      </c>
      <c r="J56" s="5">
        <v>0</v>
      </c>
      <c r="K56" s="5">
        <v>7</v>
      </c>
      <c r="L56" s="5">
        <v>0</v>
      </c>
      <c r="M56" s="5">
        <v>201</v>
      </c>
      <c r="N56" s="5">
        <v>164</v>
      </c>
      <c r="O56" s="5">
        <v>6</v>
      </c>
      <c r="P56" s="5">
        <v>86</v>
      </c>
      <c r="Q56" s="5">
        <v>0</v>
      </c>
      <c r="R56" s="5">
        <v>69</v>
      </c>
      <c r="S56" s="5">
        <v>3</v>
      </c>
      <c r="T56" s="5">
        <v>180036</v>
      </c>
      <c r="U56" s="5">
        <v>33673</v>
      </c>
      <c r="V56" s="49">
        <v>146363</v>
      </c>
    </row>
    <row r="57" spans="1:22" ht="12" customHeight="1" hidden="1">
      <c r="A57" s="80" t="s">
        <v>44</v>
      </c>
      <c r="B57" s="5">
        <v>13</v>
      </c>
      <c r="C57" s="5">
        <v>35</v>
      </c>
      <c r="D57" s="5">
        <v>48</v>
      </c>
      <c r="E57" s="82" t="s">
        <v>0</v>
      </c>
      <c r="F57" s="5">
        <v>18</v>
      </c>
      <c r="G57" s="5">
        <v>21</v>
      </c>
      <c r="H57" s="5">
        <v>0</v>
      </c>
      <c r="I57" s="5">
        <v>1</v>
      </c>
      <c r="J57" s="5">
        <v>0</v>
      </c>
      <c r="K57" s="5">
        <v>7</v>
      </c>
      <c r="L57" s="5">
        <v>1</v>
      </c>
      <c r="M57" s="5">
        <v>127</v>
      </c>
      <c r="N57" s="5">
        <v>145</v>
      </c>
      <c r="O57" s="5">
        <v>3</v>
      </c>
      <c r="P57" s="5">
        <v>89</v>
      </c>
      <c r="Q57" s="5">
        <v>0</v>
      </c>
      <c r="R57" s="5">
        <v>52</v>
      </c>
      <c r="S57" s="5">
        <v>1</v>
      </c>
      <c r="T57" s="5">
        <v>62877</v>
      </c>
      <c r="U57" s="5">
        <v>10182</v>
      </c>
      <c r="V57" s="49">
        <v>52695</v>
      </c>
    </row>
    <row r="58" spans="1:22" ht="12" customHeight="1" hidden="1">
      <c r="A58" s="80" t="s">
        <v>45</v>
      </c>
      <c r="B58" s="5">
        <v>16</v>
      </c>
      <c r="C58" s="5">
        <v>36</v>
      </c>
      <c r="D58" s="5">
        <v>52</v>
      </c>
      <c r="E58" s="82" t="s">
        <v>0</v>
      </c>
      <c r="F58" s="5">
        <v>28</v>
      </c>
      <c r="G58" s="5">
        <v>15</v>
      </c>
      <c r="H58" s="5">
        <v>3</v>
      </c>
      <c r="I58" s="5">
        <v>0</v>
      </c>
      <c r="J58" s="5">
        <v>1</v>
      </c>
      <c r="K58" s="5">
        <v>5</v>
      </c>
      <c r="L58" s="5">
        <v>0</v>
      </c>
      <c r="M58" s="5">
        <v>205</v>
      </c>
      <c r="N58" s="5">
        <v>178</v>
      </c>
      <c r="O58" s="5">
        <v>12</v>
      </c>
      <c r="P58" s="5">
        <v>101</v>
      </c>
      <c r="Q58" s="5">
        <v>4</v>
      </c>
      <c r="R58" s="5">
        <v>60</v>
      </c>
      <c r="S58" s="5">
        <v>1</v>
      </c>
      <c r="T58" s="5">
        <v>196686</v>
      </c>
      <c r="U58" s="5">
        <v>45766</v>
      </c>
      <c r="V58" s="49">
        <v>150920</v>
      </c>
    </row>
    <row r="59" spans="1:22" ht="12" customHeight="1" hidden="1">
      <c r="A59" s="80" t="s">
        <v>46</v>
      </c>
      <c r="B59" s="5">
        <v>19</v>
      </c>
      <c r="C59" s="5">
        <v>65</v>
      </c>
      <c r="D59" s="5">
        <v>84</v>
      </c>
      <c r="E59" s="82" t="s">
        <v>0</v>
      </c>
      <c r="F59" s="5">
        <v>34</v>
      </c>
      <c r="G59" s="5">
        <v>24</v>
      </c>
      <c r="H59" s="5">
        <v>6</v>
      </c>
      <c r="I59" s="5">
        <v>0</v>
      </c>
      <c r="J59" s="5">
        <v>0</v>
      </c>
      <c r="K59" s="5">
        <v>18</v>
      </c>
      <c r="L59" s="5">
        <v>2</v>
      </c>
      <c r="M59" s="5">
        <v>197</v>
      </c>
      <c r="N59" s="5">
        <v>159</v>
      </c>
      <c r="O59" s="5">
        <v>4</v>
      </c>
      <c r="P59" s="5">
        <v>91</v>
      </c>
      <c r="Q59" s="5">
        <v>1</v>
      </c>
      <c r="R59" s="5">
        <v>58</v>
      </c>
      <c r="S59" s="5">
        <v>5</v>
      </c>
      <c r="T59" s="5">
        <v>178241</v>
      </c>
      <c r="U59" s="5">
        <v>40342</v>
      </c>
      <c r="V59" s="49">
        <v>137899</v>
      </c>
    </row>
    <row r="60" spans="1:22" ht="12" customHeight="1" hidden="1">
      <c r="A60" s="80" t="s">
        <v>47</v>
      </c>
      <c r="B60" s="5">
        <v>22</v>
      </c>
      <c r="C60" s="5">
        <v>59</v>
      </c>
      <c r="D60" s="5">
        <v>81</v>
      </c>
      <c r="E60" s="82" t="s">
        <v>0</v>
      </c>
      <c r="F60" s="5">
        <v>44</v>
      </c>
      <c r="G60" s="5">
        <v>28</v>
      </c>
      <c r="H60" s="5">
        <v>1</v>
      </c>
      <c r="I60" s="5">
        <v>1</v>
      </c>
      <c r="J60" s="5">
        <v>0</v>
      </c>
      <c r="K60" s="5">
        <v>7</v>
      </c>
      <c r="L60" s="5">
        <v>0</v>
      </c>
      <c r="M60" s="5">
        <v>195</v>
      </c>
      <c r="N60" s="5">
        <v>223</v>
      </c>
      <c r="O60" s="5">
        <v>7</v>
      </c>
      <c r="P60" s="5">
        <v>118</v>
      </c>
      <c r="Q60" s="5">
        <v>0</v>
      </c>
      <c r="R60" s="5">
        <v>93</v>
      </c>
      <c r="S60" s="5">
        <v>5</v>
      </c>
      <c r="T60" s="5">
        <v>293185</v>
      </c>
      <c r="U60" s="5">
        <v>42096</v>
      </c>
      <c r="V60" s="49">
        <v>251089</v>
      </c>
    </row>
    <row r="61" spans="1:22" ht="12" customHeight="1" hidden="1">
      <c r="A61" s="80" t="s">
        <v>48</v>
      </c>
      <c r="B61" s="5">
        <v>23</v>
      </c>
      <c r="C61" s="5">
        <v>125</v>
      </c>
      <c r="D61" s="5">
        <v>148</v>
      </c>
      <c r="E61" s="82" t="s">
        <v>0</v>
      </c>
      <c r="F61" s="5">
        <v>32</v>
      </c>
      <c r="G61" s="5">
        <v>94</v>
      </c>
      <c r="H61" s="5">
        <v>2</v>
      </c>
      <c r="I61" s="5">
        <v>13</v>
      </c>
      <c r="J61" s="5">
        <v>0</v>
      </c>
      <c r="K61" s="5">
        <v>7</v>
      </c>
      <c r="L61" s="5">
        <v>0</v>
      </c>
      <c r="M61" s="5">
        <v>171</v>
      </c>
      <c r="N61" s="5">
        <v>241</v>
      </c>
      <c r="O61" s="5">
        <v>7</v>
      </c>
      <c r="P61" s="5">
        <v>94</v>
      </c>
      <c r="Q61" s="5">
        <v>4</v>
      </c>
      <c r="R61" s="5">
        <v>127</v>
      </c>
      <c r="S61" s="5">
        <v>9</v>
      </c>
      <c r="T61" s="5">
        <v>170331</v>
      </c>
      <c r="U61" s="5">
        <v>32564</v>
      </c>
      <c r="V61" s="49">
        <v>137767</v>
      </c>
    </row>
    <row r="62" spans="1:22" ht="12" customHeight="1" hidden="1">
      <c r="A62" s="80" t="s">
        <v>49</v>
      </c>
      <c r="B62" s="5">
        <v>12</v>
      </c>
      <c r="C62" s="5">
        <v>61</v>
      </c>
      <c r="D62" s="5">
        <v>73</v>
      </c>
      <c r="E62" s="82" t="s">
        <v>0</v>
      </c>
      <c r="F62" s="5">
        <v>33</v>
      </c>
      <c r="G62" s="5">
        <v>33</v>
      </c>
      <c r="H62" s="5">
        <v>1</v>
      </c>
      <c r="I62" s="5">
        <v>1</v>
      </c>
      <c r="J62" s="5">
        <v>0</v>
      </c>
      <c r="K62" s="5">
        <v>5</v>
      </c>
      <c r="L62" s="5">
        <v>0</v>
      </c>
      <c r="M62" s="5">
        <v>192</v>
      </c>
      <c r="N62" s="5">
        <v>184</v>
      </c>
      <c r="O62" s="5">
        <v>8</v>
      </c>
      <c r="P62" s="5">
        <v>75</v>
      </c>
      <c r="Q62" s="5">
        <v>4</v>
      </c>
      <c r="R62" s="5">
        <v>93</v>
      </c>
      <c r="S62" s="5">
        <v>4</v>
      </c>
      <c r="T62" s="5">
        <v>145072</v>
      </c>
      <c r="U62" s="5">
        <v>25235</v>
      </c>
      <c r="V62" s="49">
        <v>119837</v>
      </c>
    </row>
    <row r="63" spans="1:22" ht="12" customHeight="1" hidden="1">
      <c r="A63" s="80" t="s">
        <v>50</v>
      </c>
      <c r="B63" s="5">
        <v>19</v>
      </c>
      <c r="C63" s="5">
        <v>74</v>
      </c>
      <c r="D63" s="5">
        <v>93</v>
      </c>
      <c r="E63" s="82" t="s">
        <v>0</v>
      </c>
      <c r="F63" s="5">
        <v>38</v>
      </c>
      <c r="G63" s="5">
        <v>48</v>
      </c>
      <c r="H63" s="5">
        <v>0</v>
      </c>
      <c r="I63" s="5">
        <v>0</v>
      </c>
      <c r="J63" s="5">
        <v>0</v>
      </c>
      <c r="K63" s="5">
        <v>6</v>
      </c>
      <c r="L63" s="5">
        <v>1</v>
      </c>
      <c r="M63" s="5">
        <v>162</v>
      </c>
      <c r="N63" s="5">
        <v>201</v>
      </c>
      <c r="O63" s="5">
        <v>13</v>
      </c>
      <c r="P63" s="5">
        <v>98</v>
      </c>
      <c r="Q63" s="5">
        <v>4</v>
      </c>
      <c r="R63" s="5">
        <v>82</v>
      </c>
      <c r="S63" s="5">
        <v>4</v>
      </c>
      <c r="T63" s="5">
        <v>437405</v>
      </c>
      <c r="U63" s="5">
        <v>223212</v>
      </c>
      <c r="V63" s="49">
        <v>214193</v>
      </c>
    </row>
    <row r="64" spans="1:22" ht="12" customHeight="1" hidden="1">
      <c r="A64" s="80" t="s">
        <v>51</v>
      </c>
      <c r="B64" s="5">
        <v>21</v>
      </c>
      <c r="C64" s="5">
        <v>83</v>
      </c>
      <c r="D64" s="5">
        <v>104</v>
      </c>
      <c r="E64" s="82" t="s">
        <v>0</v>
      </c>
      <c r="F64" s="5">
        <v>31</v>
      </c>
      <c r="G64" s="5">
        <v>32</v>
      </c>
      <c r="H64" s="5">
        <v>0</v>
      </c>
      <c r="I64" s="5">
        <v>3</v>
      </c>
      <c r="J64" s="5">
        <v>0</v>
      </c>
      <c r="K64" s="5">
        <v>37</v>
      </c>
      <c r="L64" s="5">
        <v>1</v>
      </c>
      <c r="M64" s="5">
        <v>210</v>
      </c>
      <c r="N64" s="5">
        <v>230</v>
      </c>
      <c r="O64" s="5">
        <v>12</v>
      </c>
      <c r="P64" s="5">
        <v>94</v>
      </c>
      <c r="Q64" s="5">
        <v>2</v>
      </c>
      <c r="R64" s="5">
        <v>121</v>
      </c>
      <c r="S64" s="5">
        <v>1</v>
      </c>
      <c r="T64" s="5">
        <v>98582</v>
      </c>
      <c r="U64" s="5">
        <v>25428</v>
      </c>
      <c r="V64" s="49">
        <v>73154</v>
      </c>
    </row>
    <row r="65" spans="1:22" ht="12" customHeight="1" hidden="1">
      <c r="A65" s="80" t="s">
        <v>52</v>
      </c>
      <c r="B65" s="5">
        <v>18</v>
      </c>
      <c r="C65" s="5">
        <v>61</v>
      </c>
      <c r="D65" s="5">
        <v>79</v>
      </c>
      <c r="E65" s="82" t="s">
        <v>0</v>
      </c>
      <c r="F65" s="5">
        <v>41</v>
      </c>
      <c r="G65" s="5">
        <v>24</v>
      </c>
      <c r="H65" s="5">
        <v>0</v>
      </c>
      <c r="I65" s="5">
        <v>0</v>
      </c>
      <c r="J65" s="5">
        <v>0</v>
      </c>
      <c r="K65" s="5">
        <v>12</v>
      </c>
      <c r="L65" s="5">
        <v>2</v>
      </c>
      <c r="M65" s="5">
        <v>196</v>
      </c>
      <c r="N65" s="5">
        <v>394</v>
      </c>
      <c r="O65" s="5">
        <v>9</v>
      </c>
      <c r="P65" s="5">
        <v>84</v>
      </c>
      <c r="Q65" s="5">
        <v>3</v>
      </c>
      <c r="R65" s="5">
        <v>298</v>
      </c>
      <c r="S65" s="5">
        <v>0</v>
      </c>
      <c r="T65" s="5">
        <v>113255</v>
      </c>
      <c r="U65" s="5">
        <v>25851</v>
      </c>
      <c r="V65" s="49">
        <v>87404</v>
      </c>
    </row>
    <row r="66" spans="1:22" ht="12" customHeight="1">
      <c r="A66" s="87" t="s">
        <v>518</v>
      </c>
      <c r="B66" s="17">
        <v>160</v>
      </c>
      <c r="C66" s="17">
        <v>551</v>
      </c>
      <c r="D66" s="17">
        <v>711</v>
      </c>
      <c r="E66" s="2" t="s">
        <v>0</v>
      </c>
      <c r="F66" s="17">
        <v>318</v>
      </c>
      <c r="G66" s="17">
        <v>284</v>
      </c>
      <c r="H66" s="17">
        <v>14</v>
      </c>
      <c r="I66" s="17">
        <v>25</v>
      </c>
      <c r="J66" s="17">
        <v>2</v>
      </c>
      <c r="K66" s="17">
        <v>63</v>
      </c>
      <c r="L66" s="17">
        <v>5</v>
      </c>
      <c r="M66" s="17">
        <v>2065</v>
      </c>
      <c r="N66" s="17">
        <v>2217</v>
      </c>
      <c r="O66" s="17">
        <v>72</v>
      </c>
      <c r="P66" s="17">
        <v>924</v>
      </c>
      <c r="Q66" s="17">
        <v>99</v>
      </c>
      <c r="R66" s="17">
        <v>1071</v>
      </c>
      <c r="S66" s="17">
        <v>51</v>
      </c>
      <c r="T66" s="17">
        <v>2089491</v>
      </c>
      <c r="U66" s="17">
        <v>303696</v>
      </c>
      <c r="V66" s="51">
        <v>1785795</v>
      </c>
    </row>
    <row r="67" spans="1:22" ht="12" customHeight="1" hidden="1">
      <c r="A67" s="80" t="s">
        <v>41</v>
      </c>
      <c r="B67" s="5">
        <v>26</v>
      </c>
      <c r="C67" s="5">
        <v>56</v>
      </c>
      <c r="D67" s="5">
        <v>82</v>
      </c>
      <c r="E67" s="82" t="s">
        <v>0</v>
      </c>
      <c r="F67" s="5">
        <v>36</v>
      </c>
      <c r="G67" s="5">
        <v>33</v>
      </c>
      <c r="H67" s="5">
        <v>0</v>
      </c>
      <c r="I67" s="5">
        <v>1</v>
      </c>
      <c r="J67" s="5">
        <v>1</v>
      </c>
      <c r="K67" s="5">
        <v>11</v>
      </c>
      <c r="L67" s="5">
        <v>0</v>
      </c>
      <c r="M67" s="5">
        <v>233</v>
      </c>
      <c r="N67" s="5">
        <v>145</v>
      </c>
      <c r="O67" s="5">
        <v>6</v>
      </c>
      <c r="P67" s="5">
        <v>75</v>
      </c>
      <c r="Q67" s="5">
        <v>3</v>
      </c>
      <c r="R67" s="5">
        <v>57</v>
      </c>
      <c r="S67" s="5">
        <v>4</v>
      </c>
      <c r="T67" s="5">
        <v>119580</v>
      </c>
      <c r="U67" s="5">
        <v>22118</v>
      </c>
      <c r="V67" s="49">
        <v>97462</v>
      </c>
    </row>
    <row r="68" spans="1:22" ht="12" customHeight="1" hidden="1">
      <c r="A68" s="80" t="s">
        <v>42</v>
      </c>
      <c r="B68" s="5">
        <v>15</v>
      </c>
      <c r="C68" s="5">
        <v>49</v>
      </c>
      <c r="D68" s="5">
        <v>64</v>
      </c>
      <c r="E68" s="82" t="s">
        <v>0</v>
      </c>
      <c r="F68" s="5">
        <v>30</v>
      </c>
      <c r="G68" s="5">
        <v>21</v>
      </c>
      <c r="H68" s="5">
        <v>0</v>
      </c>
      <c r="I68" s="5">
        <v>1</v>
      </c>
      <c r="J68" s="5">
        <v>0</v>
      </c>
      <c r="K68" s="5">
        <v>11</v>
      </c>
      <c r="L68" s="5">
        <v>1</v>
      </c>
      <c r="M68" s="5">
        <v>177</v>
      </c>
      <c r="N68" s="5">
        <v>155</v>
      </c>
      <c r="O68" s="5">
        <v>3</v>
      </c>
      <c r="P68" s="5">
        <v>97</v>
      </c>
      <c r="Q68" s="5">
        <v>4</v>
      </c>
      <c r="R68" s="5">
        <v>48</v>
      </c>
      <c r="S68" s="5">
        <v>3</v>
      </c>
      <c r="T68" s="5">
        <v>93957</v>
      </c>
      <c r="U68" s="5">
        <v>14618</v>
      </c>
      <c r="V68" s="49">
        <v>79339</v>
      </c>
    </row>
    <row r="69" spans="1:22" ht="12" customHeight="1" hidden="1">
      <c r="A69" s="80" t="s">
        <v>43</v>
      </c>
      <c r="B69" s="5">
        <v>16</v>
      </c>
      <c r="C69" s="5">
        <v>30</v>
      </c>
      <c r="D69" s="5">
        <v>46</v>
      </c>
      <c r="E69" s="82" t="s">
        <v>0</v>
      </c>
      <c r="F69" s="5">
        <v>26</v>
      </c>
      <c r="G69" s="5">
        <v>15</v>
      </c>
      <c r="H69" s="5">
        <v>3</v>
      </c>
      <c r="I69" s="5">
        <v>1</v>
      </c>
      <c r="J69" s="5">
        <v>0</v>
      </c>
      <c r="K69" s="5">
        <v>0</v>
      </c>
      <c r="L69" s="5">
        <v>1</v>
      </c>
      <c r="M69" s="5">
        <v>140</v>
      </c>
      <c r="N69" s="5">
        <v>144</v>
      </c>
      <c r="O69" s="5">
        <v>5</v>
      </c>
      <c r="P69" s="5">
        <v>85</v>
      </c>
      <c r="Q69" s="5">
        <v>3</v>
      </c>
      <c r="R69" s="5">
        <v>46</v>
      </c>
      <c r="S69" s="5">
        <v>5</v>
      </c>
      <c r="T69" s="5">
        <v>58400</v>
      </c>
      <c r="U69" s="5">
        <v>14603</v>
      </c>
      <c r="V69" s="49">
        <v>43797</v>
      </c>
    </row>
    <row r="70" spans="1:22" ht="12" customHeight="1" hidden="1">
      <c r="A70" s="80" t="s">
        <v>44</v>
      </c>
      <c r="B70" s="5">
        <v>14</v>
      </c>
      <c r="C70" s="5">
        <v>60</v>
      </c>
      <c r="D70" s="5">
        <v>74</v>
      </c>
      <c r="E70" s="82" t="s">
        <v>0</v>
      </c>
      <c r="F70" s="5">
        <v>39</v>
      </c>
      <c r="G70" s="5">
        <v>32</v>
      </c>
      <c r="H70" s="5">
        <v>0</v>
      </c>
      <c r="I70" s="5">
        <v>1</v>
      </c>
      <c r="J70" s="5">
        <v>1</v>
      </c>
      <c r="K70" s="5">
        <v>0</v>
      </c>
      <c r="L70" s="5">
        <v>1</v>
      </c>
      <c r="M70" s="5">
        <v>183</v>
      </c>
      <c r="N70" s="5">
        <v>153</v>
      </c>
      <c r="O70" s="5">
        <v>7</v>
      </c>
      <c r="P70" s="5">
        <v>84</v>
      </c>
      <c r="Q70" s="5">
        <v>4</v>
      </c>
      <c r="R70" s="5">
        <v>54</v>
      </c>
      <c r="S70" s="5">
        <v>4</v>
      </c>
      <c r="T70" s="5">
        <v>192395</v>
      </c>
      <c r="U70" s="5">
        <v>46548</v>
      </c>
      <c r="V70" s="49">
        <v>145847</v>
      </c>
    </row>
    <row r="71" spans="1:22" ht="12" customHeight="1" hidden="1">
      <c r="A71" s="80" t="s">
        <v>45</v>
      </c>
      <c r="B71" s="5">
        <v>6</v>
      </c>
      <c r="C71" s="5">
        <v>29</v>
      </c>
      <c r="D71" s="5">
        <v>35</v>
      </c>
      <c r="E71" s="82" t="s">
        <v>0</v>
      </c>
      <c r="F71" s="5">
        <v>16</v>
      </c>
      <c r="G71" s="5">
        <v>15</v>
      </c>
      <c r="H71" s="5">
        <v>0</v>
      </c>
      <c r="I71" s="5">
        <v>2</v>
      </c>
      <c r="J71" s="5">
        <v>0</v>
      </c>
      <c r="K71" s="5">
        <v>2</v>
      </c>
      <c r="L71" s="5">
        <v>0</v>
      </c>
      <c r="M71" s="5">
        <v>203</v>
      </c>
      <c r="N71" s="5">
        <v>191</v>
      </c>
      <c r="O71" s="5">
        <v>5</v>
      </c>
      <c r="P71" s="5">
        <v>106</v>
      </c>
      <c r="Q71" s="5">
        <v>3</v>
      </c>
      <c r="R71" s="5">
        <v>76</v>
      </c>
      <c r="S71" s="5">
        <v>1</v>
      </c>
      <c r="T71" s="5">
        <v>346834</v>
      </c>
      <c r="U71" s="5">
        <v>16650</v>
      </c>
      <c r="V71" s="49">
        <v>330184</v>
      </c>
    </row>
    <row r="72" spans="1:22" ht="12" customHeight="1" hidden="1">
      <c r="A72" s="80" t="s">
        <v>46</v>
      </c>
      <c r="B72" s="5">
        <v>27</v>
      </c>
      <c r="C72" s="5">
        <v>56</v>
      </c>
      <c r="D72" s="5">
        <v>83</v>
      </c>
      <c r="E72" s="82" t="s">
        <v>0</v>
      </c>
      <c r="F72" s="5">
        <v>15</v>
      </c>
      <c r="G72" s="5">
        <v>48</v>
      </c>
      <c r="H72" s="5">
        <v>4</v>
      </c>
      <c r="I72" s="5">
        <v>4</v>
      </c>
      <c r="J72" s="5">
        <v>0</v>
      </c>
      <c r="K72" s="5">
        <v>11</v>
      </c>
      <c r="L72" s="5">
        <v>1</v>
      </c>
      <c r="M72" s="5">
        <v>155</v>
      </c>
      <c r="N72" s="5">
        <v>134</v>
      </c>
      <c r="O72" s="5">
        <v>6</v>
      </c>
      <c r="P72" s="5">
        <v>78</v>
      </c>
      <c r="Q72" s="5">
        <v>2</v>
      </c>
      <c r="R72" s="5">
        <v>46</v>
      </c>
      <c r="S72" s="5">
        <v>2</v>
      </c>
      <c r="T72" s="5">
        <v>89769</v>
      </c>
      <c r="U72" s="5">
        <v>21310</v>
      </c>
      <c r="V72" s="49">
        <v>68459</v>
      </c>
    </row>
    <row r="73" spans="1:22" ht="12" customHeight="1" hidden="1">
      <c r="A73" s="80" t="s">
        <v>47</v>
      </c>
      <c r="B73" s="5">
        <v>3</v>
      </c>
      <c r="C73" s="5">
        <v>31</v>
      </c>
      <c r="D73" s="5">
        <v>34</v>
      </c>
      <c r="E73" s="82" t="s">
        <v>0</v>
      </c>
      <c r="F73" s="5">
        <v>16</v>
      </c>
      <c r="G73" s="5">
        <v>14</v>
      </c>
      <c r="H73" s="5">
        <v>0</v>
      </c>
      <c r="I73" s="5">
        <v>0</v>
      </c>
      <c r="J73" s="5">
        <v>0</v>
      </c>
      <c r="K73" s="5">
        <v>3</v>
      </c>
      <c r="L73" s="5">
        <v>1</v>
      </c>
      <c r="M73" s="5">
        <v>174</v>
      </c>
      <c r="N73" s="5">
        <v>413</v>
      </c>
      <c r="O73" s="5">
        <v>6</v>
      </c>
      <c r="P73" s="5">
        <v>74</v>
      </c>
      <c r="Q73" s="5">
        <v>1</v>
      </c>
      <c r="R73" s="5">
        <v>330</v>
      </c>
      <c r="S73" s="5">
        <v>2</v>
      </c>
      <c r="T73" s="5">
        <v>117127</v>
      </c>
      <c r="U73" s="5">
        <v>27794</v>
      </c>
      <c r="V73" s="49">
        <v>89333</v>
      </c>
    </row>
    <row r="74" spans="1:22" ht="12" customHeight="1" hidden="1">
      <c r="A74" s="80" t="s">
        <v>48</v>
      </c>
      <c r="B74" s="5">
        <v>15</v>
      </c>
      <c r="C74" s="5">
        <v>26</v>
      </c>
      <c r="D74" s="5">
        <v>41</v>
      </c>
      <c r="E74" s="82" t="s">
        <v>0</v>
      </c>
      <c r="F74" s="5">
        <v>18</v>
      </c>
      <c r="G74" s="5">
        <v>16</v>
      </c>
      <c r="H74" s="5">
        <v>1</v>
      </c>
      <c r="I74" s="5">
        <v>0</v>
      </c>
      <c r="J74" s="5">
        <v>0</v>
      </c>
      <c r="K74" s="5">
        <v>6</v>
      </c>
      <c r="L74" s="5">
        <v>0</v>
      </c>
      <c r="M74" s="5">
        <v>185</v>
      </c>
      <c r="N74" s="5">
        <v>264</v>
      </c>
      <c r="O74" s="5">
        <v>13</v>
      </c>
      <c r="P74" s="5">
        <v>75</v>
      </c>
      <c r="Q74" s="5">
        <v>67</v>
      </c>
      <c r="R74" s="5">
        <v>96</v>
      </c>
      <c r="S74" s="5">
        <v>13</v>
      </c>
      <c r="T74" s="5">
        <v>423450</v>
      </c>
      <c r="U74" s="5">
        <v>37568</v>
      </c>
      <c r="V74" s="49">
        <v>385882</v>
      </c>
    </row>
    <row r="75" spans="1:22" ht="12" customHeight="1" hidden="1">
      <c r="A75" s="80" t="s">
        <v>49</v>
      </c>
      <c r="B75" s="5">
        <v>15</v>
      </c>
      <c r="C75" s="5">
        <v>45</v>
      </c>
      <c r="D75" s="5">
        <v>60</v>
      </c>
      <c r="E75" s="82" t="s">
        <v>0</v>
      </c>
      <c r="F75" s="5">
        <v>42</v>
      </c>
      <c r="G75" s="5">
        <v>7</v>
      </c>
      <c r="H75" s="5">
        <v>0</v>
      </c>
      <c r="I75" s="5">
        <v>0</v>
      </c>
      <c r="J75" s="5">
        <v>0</v>
      </c>
      <c r="K75" s="5">
        <v>11</v>
      </c>
      <c r="L75" s="5">
        <v>0</v>
      </c>
      <c r="M75" s="5">
        <v>120</v>
      </c>
      <c r="N75" s="5">
        <v>115</v>
      </c>
      <c r="O75" s="5">
        <v>2</v>
      </c>
      <c r="P75" s="5">
        <v>49</v>
      </c>
      <c r="Q75" s="5">
        <v>5</v>
      </c>
      <c r="R75" s="5">
        <v>57</v>
      </c>
      <c r="S75" s="5">
        <v>2</v>
      </c>
      <c r="T75" s="5">
        <v>193125</v>
      </c>
      <c r="U75" s="5">
        <v>36238</v>
      </c>
      <c r="V75" s="49">
        <v>156887</v>
      </c>
    </row>
    <row r="76" spans="1:22" ht="12" customHeight="1" hidden="1">
      <c r="A76" s="80" t="s">
        <v>50</v>
      </c>
      <c r="B76" s="5">
        <v>5</v>
      </c>
      <c r="C76" s="5">
        <v>73</v>
      </c>
      <c r="D76" s="5">
        <v>78</v>
      </c>
      <c r="E76" s="82" t="s">
        <v>0</v>
      </c>
      <c r="F76" s="5">
        <v>31</v>
      </c>
      <c r="G76" s="5">
        <v>34</v>
      </c>
      <c r="H76" s="5">
        <v>1</v>
      </c>
      <c r="I76" s="5">
        <v>11</v>
      </c>
      <c r="J76" s="5">
        <v>0</v>
      </c>
      <c r="K76" s="5">
        <v>1</v>
      </c>
      <c r="L76" s="5">
        <v>0</v>
      </c>
      <c r="M76" s="5">
        <v>178</v>
      </c>
      <c r="N76" s="5">
        <v>173</v>
      </c>
      <c r="O76" s="5">
        <v>6</v>
      </c>
      <c r="P76" s="5">
        <v>50</v>
      </c>
      <c r="Q76" s="5">
        <v>2</v>
      </c>
      <c r="R76" s="5">
        <v>111</v>
      </c>
      <c r="S76" s="5">
        <v>4</v>
      </c>
      <c r="T76" s="5">
        <v>121546</v>
      </c>
      <c r="U76" s="5">
        <v>19016</v>
      </c>
      <c r="V76" s="49">
        <v>102530</v>
      </c>
    </row>
    <row r="77" spans="1:22" ht="12" customHeight="1" hidden="1">
      <c r="A77" s="80" t="s">
        <v>51</v>
      </c>
      <c r="B77" s="5">
        <v>8</v>
      </c>
      <c r="C77" s="5">
        <v>52</v>
      </c>
      <c r="D77" s="5">
        <v>60</v>
      </c>
      <c r="E77" s="82" t="s">
        <v>0</v>
      </c>
      <c r="F77" s="5">
        <v>21</v>
      </c>
      <c r="G77" s="5">
        <v>31</v>
      </c>
      <c r="H77" s="5">
        <v>2</v>
      </c>
      <c r="I77" s="5">
        <v>3</v>
      </c>
      <c r="J77" s="5">
        <v>0</v>
      </c>
      <c r="K77" s="5">
        <v>3</v>
      </c>
      <c r="L77" s="5">
        <v>0</v>
      </c>
      <c r="M77" s="5">
        <v>166</v>
      </c>
      <c r="N77" s="5">
        <v>189</v>
      </c>
      <c r="O77" s="5">
        <v>10</v>
      </c>
      <c r="P77" s="5">
        <v>73</v>
      </c>
      <c r="Q77" s="5">
        <v>3</v>
      </c>
      <c r="R77" s="5">
        <v>95</v>
      </c>
      <c r="S77" s="5">
        <v>8</v>
      </c>
      <c r="T77" s="5">
        <v>254926</v>
      </c>
      <c r="U77" s="5">
        <v>29571</v>
      </c>
      <c r="V77" s="49">
        <v>225355</v>
      </c>
    </row>
    <row r="78" spans="1:22" ht="12" customHeight="1" hidden="1">
      <c r="A78" s="80" t="s">
        <v>52</v>
      </c>
      <c r="B78" s="5">
        <v>10</v>
      </c>
      <c r="C78" s="5">
        <v>44</v>
      </c>
      <c r="D78" s="5">
        <v>54</v>
      </c>
      <c r="E78" s="82" t="s">
        <v>0</v>
      </c>
      <c r="F78" s="5">
        <v>28</v>
      </c>
      <c r="G78" s="5">
        <v>18</v>
      </c>
      <c r="H78" s="5">
        <v>3</v>
      </c>
      <c r="I78" s="5">
        <v>1</v>
      </c>
      <c r="J78" s="5">
        <v>0</v>
      </c>
      <c r="K78" s="5">
        <v>4</v>
      </c>
      <c r="L78" s="5">
        <v>0</v>
      </c>
      <c r="M78" s="5">
        <v>151</v>
      </c>
      <c r="N78" s="5">
        <v>141</v>
      </c>
      <c r="O78" s="5">
        <v>3</v>
      </c>
      <c r="P78" s="5">
        <v>78</v>
      </c>
      <c r="Q78" s="5">
        <v>2</v>
      </c>
      <c r="R78" s="5">
        <v>55</v>
      </c>
      <c r="S78" s="5">
        <v>3</v>
      </c>
      <c r="T78" s="5">
        <v>78382</v>
      </c>
      <c r="U78" s="5">
        <v>17662</v>
      </c>
      <c r="V78" s="49">
        <v>60720</v>
      </c>
    </row>
    <row r="79" spans="1:22" ht="12" customHeight="1">
      <c r="A79" s="87" t="s">
        <v>519</v>
      </c>
      <c r="B79" s="17">
        <v>139</v>
      </c>
      <c r="C79" s="17">
        <v>532</v>
      </c>
      <c r="D79" s="17">
        <v>671</v>
      </c>
      <c r="E79" s="2" t="s">
        <v>0</v>
      </c>
      <c r="F79" s="17">
        <v>321</v>
      </c>
      <c r="G79" s="17">
        <v>263</v>
      </c>
      <c r="H79" s="17">
        <v>9</v>
      </c>
      <c r="I79" s="17">
        <v>19</v>
      </c>
      <c r="J79" s="17">
        <v>3</v>
      </c>
      <c r="K79" s="17">
        <v>54</v>
      </c>
      <c r="L79" s="17">
        <v>2</v>
      </c>
      <c r="M79" s="17">
        <v>1462</v>
      </c>
      <c r="N79" s="17">
        <v>1662</v>
      </c>
      <c r="O79" s="17">
        <v>43</v>
      </c>
      <c r="P79" s="17">
        <v>839</v>
      </c>
      <c r="Q79" s="17">
        <v>34</v>
      </c>
      <c r="R79" s="17">
        <v>716</v>
      </c>
      <c r="S79" s="17">
        <v>30</v>
      </c>
      <c r="T79" s="17">
        <v>2823430</v>
      </c>
      <c r="U79" s="17">
        <v>439984</v>
      </c>
      <c r="V79" s="51">
        <v>2383446</v>
      </c>
    </row>
    <row r="80" spans="1:22" ht="12" customHeight="1" hidden="1">
      <c r="A80" s="80" t="s">
        <v>41</v>
      </c>
      <c r="B80" s="5">
        <v>20</v>
      </c>
      <c r="C80" s="5">
        <v>41</v>
      </c>
      <c r="D80" s="5">
        <v>61</v>
      </c>
      <c r="E80" s="82" t="s">
        <v>0</v>
      </c>
      <c r="F80" s="5">
        <v>39</v>
      </c>
      <c r="G80" s="5">
        <v>17</v>
      </c>
      <c r="H80" s="5">
        <v>1</v>
      </c>
      <c r="I80" s="5">
        <v>0</v>
      </c>
      <c r="J80" s="5">
        <v>1</v>
      </c>
      <c r="K80" s="5">
        <v>3</v>
      </c>
      <c r="L80" s="5">
        <v>0</v>
      </c>
      <c r="M80" s="5">
        <v>111</v>
      </c>
      <c r="N80" s="5">
        <v>143</v>
      </c>
      <c r="O80" s="5">
        <v>2</v>
      </c>
      <c r="P80" s="5">
        <v>70</v>
      </c>
      <c r="Q80" s="5">
        <v>4</v>
      </c>
      <c r="R80" s="5">
        <v>63</v>
      </c>
      <c r="S80" s="5">
        <v>4</v>
      </c>
      <c r="T80" s="5">
        <v>69732</v>
      </c>
      <c r="U80" s="5">
        <v>23306</v>
      </c>
      <c r="V80" s="49">
        <v>46426</v>
      </c>
    </row>
    <row r="81" spans="1:22" ht="12" customHeight="1" hidden="1">
      <c r="A81" s="80" t="s">
        <v>42</v>
      </c>
      <c r="B81" s="5">
        <v>25</v>
      </c>
      <c r="C81" s="5">
        <v>45</v>
      </c>
      <c r="D81" s="5">
        <v>70</v>
      </c>
      <c r="E81" s="82" t="s">
        <v>0</v>
      </c>
      <c r="F81" s="5">
        <v>31</v>
      </c>
      <c r="G81" s="5">
        <v>28</v>
      </c>
      <c r="H81" s="5">
        <v>0</v>
      </c>
      <c r="I81" s="5">
        <v>5</v>
      </c>
      <c r="J81" s="5">
        <v>0</v>
      </c>
      <c r="K81" s="5">
        <v>6</v>
      </c>
      <c r="L81" s="5">
        <v>0</v>
      </c>
      <c r="M81" s="5">
        <v>157</v>
      </c>
      <c r="N81" s="5">
        <v>136</v>
      </c>
      <c r="O81" s="5">
        <v>4</v>
      </c>
      <c r="P81" s="5">
        <v>87</v>
      </c>
      <c r="Q81" s="5">
        <v>4</v>
      </c>
      <c r="R81" s="5">
        <v>38</v>
      </c>
      <c r="S81" s="5">
        <v>3</v>
      </c>
      <c r="T81" s="5">
        <v>95597</v>
      </c>
      <c r="U81" s="5">
        <v>38736</v>
      </c>
      <c r="V81" s="49">
        <v>56861</v>
      </c>
    </row>
    <row r="82" spans="1:22" ht="12" customHeight="1" hidden="1">
      <c r="A82" s="80" t="s">
        <v>43</v>
      </c>
      <c r="B82" s="5">
        <v>14</v>
      </c>
      <c r="C82" s="5">
        <v>51</v>
      </c>
      <c r="D82" s="5">
        <v>65</v>
      </c>
      <c r="E82" s="82" t="s">
        <v>0</v>
      </c>
      <c r="F82" s="5">
        <v>23</v>
      </c>
      <c r="G82" s="5">
        <v>28</v>
      </c>
      <c r="H82" s="5">
        <v>0</v>
      </c>
      <c r="I82" s="5">
        <v>2</v>
      </c>
      <c r="J82" s="5">
        <v>0</v>
      </c>
      <c r="K82" s="5">
        <v>12</v>
      </c>
      <c r="L82" s="5">
        <v>0</v>
      </c>
      <c r="M82" s="5">
        <v>145</v>
      </c>
      <c r="N82" s="5">
        <v>250</v>
      </c>
      <c r="O82" s="5">
        <v>7</v>
      </c>
      <c r="P82" s="5">
        <v>88</v>
      </c>
      <c r="Q82" s="5">
        <v>0</v>
      </c>
      <c r="R82" s="5">
        <v>151</v>
      </c>
      <c r="S82" s="5">
        <v>4</v>
      </c>
      <c r="T82" s="5">
        <v>157617</v>
      </c>
      <c r="U82" s="5">
        <v>18699</v>
      </c>
      <c r="V82" s="49">
        <v>138918</v>
      </c>
    </row>
    <row r="83" spans="1:22" ht="12" customHeight="1" hidden="1">
      <c r="A83" s="80" t="s">
        <v>44</v>
      </c>
      <c r="B83" s="5">
        <v>6</v>
      </c>
      <c r="C83" s="5">
        <v>33</v>
      </c>
      <c r="D83" s="5">
        <v>39</v>
      </c>
      <c r="E83" s="82" t="s">
        <v>0</v>
      </c>
      <c r="F83" s="5">
        <v>23</v>
      </c>
      <c r="G83" s="5">
        <v>8</v>
      </c>
      <c r="H83" s="5">
        <v>0</v>
      </c>
      <c r="I83" s="5">
        <v>4</v>
      </c>
      <c r="J83" s="5">
        <v>0</v>
      </c>
      <c r="K83" s="5">
        <v>2</v>
      </c>
      <c r="L83" s="5">
        <v>2</v>
      </c>
      <c r="M83" s="5">
        <v>111</v>
      </c>
      <c r="N83" s="5">
        <v>90</v>
      </c>
      <c r="O83" s="5">
        <v>1</v>
      </c>
      <c r="P83" s="5">
        <v>48</v>
      </c>
      <c r="Q83" s="5">
        <v>4</v>
      </c>
      <c r="R83" s="5">
        <v>36</v>
      </c>
      <c r="S83" s="5">
        <v>1</v>
      </c>
      <c r="T83" s="5">
        <v>114608</v>
      </c>
      <c r="U83" s="5">
        <v>13815</v>
      </c>
      <c r="V83" s="49">
        <v>100793</v>
      </c>
    </row>
    <row r="84" spans="1:22" ht="12" customHeight="1" hidden="1">
      <c r="A84" s="80" t="s">
        <v>45</v>
      </c>
      <c r="B84" s="5">
        <v>22</v>
      </c>
      <c r="C84" s="5">
        <v>45</v>
      </c>
      <c r="D84" s="5">
        <v>67</v>
      </c>
      <c r="E84" s="82" t="s">
        <v>0</v>
      </c>
      <c r="F84" s="5">
        <v>31</v>
      </c>
      <c r="G84" s="5">
        <v>29</v>
      </c>
      <c r="H84" s="5">
        <v>0</v>
      </c>
      <c r="I84" s="5">
        <v>2</v>
      </c>
      <c r="J84" s="5">
        <v>2</v>
      </c>
      <c r="K84" s="5">
        <v>3</v>
      </c>
      <c r="L84" s="5">
        <v>0</v>
      </c>
      <c r="M84" s="5">
        <v>102</v>
      </c>
      <c r="N84" s="5">
        <v>116</v>
      </c>
      <c r="O84" s="5">
        <v>5</v>
      </c>
      <c r="P84" s="5">
        <v>45</v>
      </c>
      <c r="Q84" s="5">
        <v>2</v>
      </c>
      <c r="R84" s="5">
        <v>62</v>
      </c>
      <c r="S84" s="5">
        <v>2</v>
      </c>
      <c r="T84" s="5">
        <v>1085164</v>
      </c>
      <c r="U84" s="5">
        <v>125852</v>
      </c>
      <c r="V84" s="49">
        <v>959312</v>
      </c>
    </row>
    <row r="85" spans="1:22" ht="12" customHeight="1" hidden="1">
      <c r="A85" s="80" t="s">
        <v>46</v>
      </c>
      <c r="B85" s="5">
        <v>8</v>
      </c>
      <c r="C85" s="5">
        <v>42</v>
      </c>
      <c r="D85" s="5">
        <v>50</v>
      </c>
      <c r="E85" s="82" t="s">
        <v>0</v>
      </c>
      <c r="F85" s="5">
        <v>25</v>
      </c>
      <c r="G85" s="5">
        <v>18</v>
      </c>
      <c r="H85" s="5">
        <v>0</v>
      </c>
      <c r="I85" s="5">
        <v>1</v>
      </c>
      <c r="J85" s="5">
        <v>0</v>
      </c>
      <c r="K85" s="5">
        <v>6</v>
      </c>
      <c r="L85" s="5">
        <v>0</v>
      </c>
      <c r="M85" s="5">
        <v>76</v>
      </c>
      <c r="N85" s="5">
        <v>151</v>
      </c>
      <c r="O85" s="5">
        <v>2</v>
      </c>
      <c r="P85" s="5">
        <v>73</v>
      </c>
      <c r="Q85" s="5">
        <v>2</v>
      </c>
      <c r="R85" s="5">
        <v>72</v>
      </c>
      <c r="S85" s="5">
        <v>2</v>
      </c>
      <c r="T85" s="5">
        <v>371128</v>
      </c>
      <c r="U85" s="5">
        <v>85641</v>
      </c>
      <c r="V85" s="49">
        <v>285487</v>
      </c>
    </row>
    <row r="86" spans="1:22" ht="12" customHeight="1" hidden="1">
      <c r="A86" s="80" t="s">
        <v>47</v>
      </c>
      <c r="B86" s="5">
        <v>3</v>
      </c>
      <c r="C86" s="5">
        <v>56</v>
      </c>
      <c r="D86" s="5">
        <v>59</v>
      </c>
      <c r="E86" s="82" t="s">
        <v>0</v>
      </c>
      <c r="F86" s="5">
        <v>22</v>
      </c>
      <c r="G86" s="5">
        <v>33</v>
      </c>
      <c r="H86" s="5">
        <v>0</v>
      </c>
      <c r="I86" s="5">
        <v>2</v>
      </c>
      <c r="J86" s="5">
        <v>0</v>
      </c>
      <c r="K86" s="5">
        <v>2</v>
      </c>
      <c r="L86" s="5">
        <v>0</v>
      </c>
      <c r="M86" s="5">
        <v>161</v>
      </c>
      <c r="N86" s="5">
        <v>108</v>
      </c>
      <c r="O86" s="5">
        <v>6</v>
      </c>
      <c r="P86" s="5">
        <v>76</v>
      </c>
      <c r="Q86" s="5">
        <v>2</v>
      </c>
      <c r="R86" s="5">
        <v>17</v>
      </c>
      <c r="S86" s="5">
        <v>7</v>
      </c>
      <c r="T86" s="5">
        <v>90350</v>
      </c>
      <c r="U86" s="5">
        <v>23224</v>
      </c>
      <c r="V86" s="49">
        <v>67126</v>
      </c>
    </row>
    <row r="87" spans="1:22" ht="12" customHeight="1" hidden="1">
      <c r="A87" s="80" t="s">
        <v>48</v>
      </c>
      <c r="B87" s="5">
        <v>12</v>
      </c>
      <c r="C87" s="5">
        <v>45</v>
      </c>
      <c r="D87" s="5">
        <v>57</v>
      </c>
      <c r="E87" s="82" t="s">
        <v>0</v>
      </c>
      <c r="F87" s="5">
        <v>24</v>
      </c>
      <c r="G87" s="5">
        <v>30</v>
      </c>
      <c r="H87" s="5">
        <v>1</v>
      </c>
      <c r="I87" s="5">
        <v>2</v>
      </c>
      <c r="J87" s="5">
        <v>0</v>
      </c>
      <c r="K87" s="5">
        <v>0</v>
      </c>
      <c r="L87" s="5">
        <v>0</v>
      </c>
      <c r="M87" s="5">
        <v>136</v>
      </c>
      <c r="N87" s="5">
        <v>176</v>
      </c>
      <c r="O87" s="5">
        <v>3</v>
      </c>
      <c r="P87" s="5">
        <v>89</v>
      </c>
      <c r="Q87" s="5">
        <v>1</v>
      </c>
      <c r="R87" s="5">
        <v>82</v>
      </c>
      <c r="S87" s="5">
        <v>1</v>
      </c>
      <c r="T87" s="5">
        <v>89911</v>
      </c>
      <c r="U87" s="5">
        <v>26431</v>
      </c>
      <c r="V87" s="49">
        <v>63480</v>
      </c>
    </row>
    <row r="88" spans="1:22" ht="12" customHeight="1" hidden="1">
      <c r="A88" s="80" t="s">
        <v>49</v>
      </c>
      <c r="B88" s="5">
        <v>2</v>
      </c>
      <c r="C88" s="5">
        <v>43</v>
      </c>
      <c r="D88" s="5">
        <v>45</v>
      </c>
      <c r="E88" s="82" t="s">
        <v>0</v>
      </c>
      <c r="F88" s="5">
        <v>18</v>
      </c>
      <c r="G88" s="5">
        <v>14</v>
      </c>
      <c r="H88" s="5">
        <v>6</v>
      </c>
      <c r="I88" s="5">
        <v>0</v>
      </c>
      <c r="J88" s="5">
        <v>0</v>
      </c>
      <c r="K88" s="5">
        <v>7</v>
      </c>
      <c r="L88" s="5">
        <v>0</v>
      </c>
      <c r="M88" s="5">
        <v>113</v>
      </c>
      <c r="N88" s="5">
        <v>123</v>
      </c>
      <c r="O88" s="5">
        <v>2</v>
      </c>
      <c r="P88" s="5">
        <v>59</v>
      </c>
      <c r="Q88" s="5">
        <v>2</v>
      </c>
      <c r="R88" s="5">
        <v>57</v>
      </c>
      <c r="S88" s="5">
        <v>3</v>
      </c>
      <c r="T88" s="5">
        <v>256563</v>
      </c>
      <c r="U88" s="5">
        <v>26800</v>
      </c>
      <c r="V88" s="49">
        <v>229763</v>
      </c>
    </row>
    <row r="89" spans="1:22" ht="12" customHeight="1" hidden="1">
      <c r="A89" s="80" t="s">
        <v>50</v>
      </c>
      <c r="B89" s="5">
        <v>8</v>
      </c>
      <c r="C89" s="5">
        <v>40</v>
      </c>
      <c r="D89" s="5">
        <v>48</v>
      </c>
      <c r="E89" s="82" t="s">
        <v>0</v>
      </c>
      <c r="F89" s="5">
        <v>24</v>
      </c>
      <c r="G89" s="5">
        <v>19</v>
      </c>
      <c r="H89" s="5">
        <v>0</v>
      </c>
      <c r="I89" s="5">
        <v>0</v>
      </c>
      <c r="J89" s="5">
        <v>0</v>
      </c>
      <c r="K89" s="5">
        <v>5</v>
      </c>
      <c r="L89" s="5">
        <v>0</v>
      </c>
      <c r="M89" s="5">
        <v>110</v>
      </c>
      <c r="N89" s="5">
        <v>101</v>
      </c>
      <c r="O89" s="5">
        <v>3</v>
      </c>
      <c r="P89" s="5">
        <v>53</v>
      </c>
      <c r="Q89" s="5">
        <v>2</v>
      </c>
      <c r="R89" s="5">
        <v>42</v>
      </c>
      <c r="S89" s="5">
        <v>1</v>
      </c>
      <c r="T89" s="5">
        <v>286917</v>
      </c>
      <c r="U89" s="5">
        <v>32373</v>
      </c>
      <c r="V89" s="49">
        <v>254544</v>
      </c>
    </row>
    <row r="90" spans="1:22" ht="12" customHeight="1" hidden="1">
      <c r="A90" s="80" t="s">
        <v>51</v>
      </c>
      <c r="B90" s="5">
        <v>8</v>
      </c>
      <c r="C90" s="5">
        <v>41</v>
      </c>
      <c r="D90" s="5">
        <v>49</v>
      </c>
      <c r="E90" s="82" t="s">
        <v>0</v>
      </c>
      <c r="F90" s="5">
        <v>28</v>
      </c>
      <c r="G90" s="5">
        <v>18</v>
      </c>
      <c r="H90" s="5">
        <v>0</v>
      </c>
      <c r="I90" s="5">
        <v>0</v>
      </c>
      <c r="J90" s="5">
        <v>0</v>
      </c>
      <c r="K90" s="5">
        <v>3</v>
      </c>
      <c r="L90" s="5">
        <v>0</v>
      </c>
      <c r="M90" s="5">
        <v>111</v>
      </c>
      <c r="N90" s="5">
        <v>130</v>
      </c>
      <c r="O90" s="5">
        <v>6</v>
      </c>
      <c r="P90" s="5">
        <v>80</v>
      </c>
      <c r="Q90" s="5">
        <v>5</v>
      </c>
      <c r="R90" s="5">
        <v>38</v>
      </c>
      <c r="S90" s="5">
        <v>1</v>
      </c>
      <c r="T90" s="5">
        <v>134345</v>
      </c>
      <c r="U90" s="5">
        <v>11686</v>
      </c>
      <c r="V90" s="49">
        <v>122659</v>
      </c>
    </row>
    <row r="91" spans="1:22" ht="12" customHeight="1" hidden="1">
      <c r="A91" s="80" t="s">
        <v>52</v>
      </c>
      <c r="B91" s="5">
        <v>11</v>
      </c>
      <c r="C91" s="5">
        <v>50</v>
      </c>
      <c r="D91" s="5">
        <v>61</v>
      </c>
      <c r="E91" s="82" t="s">
        <v>0</v>
      </c>
      <c r="F91" s="5">
        <v>33</v>
      </c>
      <c r="G91" s="5">
        <v>21</v>
      </c>
      <c r="H91" s="5">
        <v>1</v>
      </c>
      <c r="I91" s="5">
        <v>1</v>
      </c>
      <c r="J91" s="5">
        <v>0</v>
      </c>
      <c r="K91" s="5">
        <v>5</v>
      </c>
      <c r="L91" s="5">
        <v>0</v>
      </c>
      <c r="M91" s="5">
        <v>129</v>
      </c>
      <c r="N91" s="5">
        <v>138</v>
      </c>
      <c r="O91" s="5">
        <v>2</v>
      </c>
      <c r="P91" s="5">
        <v>71</v>
      </c>
      <c r="Q91" s="5">
        <v>6</v>
      </c>
      <c r="R91" s="5">
        <v>58</v>
      </c>
      <c r="S91" s="5">
        <v>1</v>
      </c>
      <c r="T91" s="5">
        <v>71498</v>
      </c>
      <c r="U91" s="5">
        <v>13421</v>
      </c>
      <c r="V91" s="49">
        <v>58077</v>
      </c>
    </row>
    <row r="92" spans="1:22" s="4" customFormat="1" ht="12" customHeight="1">
      <c r="A92" s="88" t="s">
        <v>520</v>
      </c>
      <c r="B92" s="7">
        <v>125</v>
      </c>
      <c r="C92" s="7">
        <v>471</v>
      </c>
      <c r="D92" s="7">
        <v>596</v>
      </c>
      <c r="E92" s="16" t="s">
        <v>0</v>
      </c>
      <c r="F92" s="7">
        <v>258</v>
      </c>
      <c r="G92" s="7">
        <v>250</v>
      </c>
      <c r="H92" s="7">
        <v>16</v>
      </c>
      <c r="I92" s="7">
        <v>13</v>
      </c>
      <c r="J92" s="7">
        <v>2</v>
      </c>
      <c r="K92" s="7">
        <v>50</v>
      </c>
      <c r="L92" s="7">
        <v>7</v>
      </c>
      <c r="M92" s="7">
        <v>1489</v>
      </c>
      <c r="N92" s="7">
        <v>1458</v>
      </c>
      <c r="O92" s="7">
        <v>49</v>
      </c>
      <c r="P92" s="7">
        <v>688</v>
      </c>
      <c r="Q92" s="7">
        <v>28</v>
      </c>
      <c r="R92" s="7">
        <v>677</v>
      </c>
      <c r="S92" s="7">
        <v>16</v>
      </c>
      <c r="T92" s="7">
        <v>1558860</v>
      </c>
      <c r="U92" s="7">
        <v>287059</v>
      </c>
      <c r="V92" s="50">
        <v>1271801</v>
      </c>
    </row>
    <row r="93" spans="1:22" ht="12" customHeight="1" hidden="1">
      <c r="A93" s="80" t="s">
        <v>41</v>
      </c>
      <c r="B93" s="5">
        <v>12</v>
      </c>
      <c r="C93" s="5">
        <v>51</v>
      </c>
      <c r="D93" s="5">
        <v>63</v>
      </c>
      <c r="E93" s="82" t="s">
        <v>0</v>
      </c>
      <c r="F93" s="5">
        <v>39</v>
      </c>
      <c r="G93" s="5">
        <v>21</v>
      </c>
      <c r="H93" s="5">
        <v>0</v>
      </c>
      <c r="I93" s="5">
        <v>0</v>
      </c>
      <c r="J93" s="5">
        <v>0</v>
      </c>
      <c r="K93" s="5">
        <v>3</v>
      </c>
      <c r="L93" s="5">
        <v>0</v>
      </c>
      <c r="M93" s="5">
        <v>177</v>
      </c>
      <c r="N93" s="5">
        <v>148</v>
      </c>
      <c r="O93" s="5">
        <v>5</v>
      </c>
      <c r="P93" s="5">
        <v>66</v>
      </c>
      <c r="Q93" s="5">
        <v>4</v>
      </c>
      <c r="R93" s="5">
        <v>71</v>
      </c>
      <c r="S93" s="5">
        <v>2</v>
      </c>
      <c r="T93" s="5">
        <v>259200</v>
      </c>
      <c r="U93" s="5">
        <v>19308</v>
      </c>
      <c r="V93" s="49">
        <v>239892</v>
      </c>
    </row>
    <row r="94" spans="1:22" ht="12" customHeight="1" hidden="1">
      <c r="A94" s="80" t="s">
        <v>42</v>
      </c>
      <c r="B94" s="5">
        <v>11</v>
      </c>
      <c r="C94" s="5">
        <v>41</v>
      </c>
      <c r="D94" s="5">
        <v>52</v>
      </c>
      <c r="E94" s="82" t="s">
        <v>0</v>
      </c>
      <c r="F94" s="5">
        <v>22</v>
      </c>
      <c r="G94" s="5">
        <v>27</v>
      </c>
      <c r="H94" s="5">
        <v>0</v>
      </c>
      <c r="I94" s="5">
        <v>0</v>
      </c>
      <c r="J94" s="5">
        <v>0</v>
      </c>
      <c r="K94" s="5">
        <v>2</v>
      </c>
      <c r="L94" s="5">
        <v>1</v>
      </c>
      <c r="M94" s="5">
        <v>127</v>
      </c>
      <c r="N94" s="5">
        <v>113</v>
      </c>
      <c r="O94" s="5">
        <v>2</v>
      </c>
      <c r="P94" s="5">
        <v>58</v>
      </c>
      <c r="Q94" s="5">
        <v>2</v>
      </c>
      <c r="R94" s="5">
        <v>51</v>
      </c>
      <c r="S94" s="5">
        <v>0</v>
      </c>
      <c r="T94" s="5">
        <v>52429</v>
      </c>
      <c r="U94" s="5">
        <v>10763</v>
      </c>
      <c r="V94" s="49">
        <v>41666</v>
      </c>
    </row>
    <row r="95" spans="1:22" ht="12" customHeight="1" hidden="1">
      <c r="A95" s="80" t="s">
        <v>43</v>
      </c>
      <c r="B95" s="5">
        <v>14</v>
      </c>
      <c r="C95" s="5">
        <v>36</v>
      </c>
      <c r="D95" s="5">
        <v>50</v>
      </c>
      <c r="E95" s="82" t="s">
        <v>0</v>
      </c>
      <c r="F95" s="5">
        <v>28</v>
      </c>
      <c r="G95" s="5">
        <v>19</v>
      </c>
      <c r="H95" s="5">
        <v>0</v>
      </c>
      <c r="I95" s="5">
        <v>1</v>
      </c>
      <c r="J95" s="5">
        <v>0</v>
      </c>
      <c r="K95" s="5">
        <v>2</v>
      </c>
      <c r="L95" s="5">
        <v>0</v>
      </c>
      <c r="M95" s="5">
        <v>123</v>
      </c>
      <c r="N95" s="5">
        <v>69</v>
      </c>
      <c r="O95" s="5">
        <v>3</v>
      </c>
      <c r="P95" s="5">
        <v>45</v>
      </c>
      <c r="Q95" s="5">
        <v>2</v>
      </c>
      <c r="R95" s="5">
        <v>19</v>
      </c>
      <c r="S95" s="5">
        <v>0</v>
      </c>
      <c r="T95" s="5">
        <v>141184</v>
      </c>
      <c r="U95" s="5">
        <v>51660</v>
      </c>
      <c r="V95" s="49">
        <v>89524</v>
      </c>
    </row>
    <row r="96" spans="1:22" ht="12" customHeight="1" hidden="1">
      <c r="A96" s="80" t="s">
        <v>44</v>
      </c>
      <c r="B96" s="5">
        <v>12</v>
      </c>
      <c r="C96" s="5">
        <v>32</v>
      </c>
      <c r="D96" s="5">
        <v>44</v>
      </c>
      <c r="E96" s="82" t="s">
        <v>0</v>
      </c>
      <c r="F96" s="5">
        <v>17</v>
      </c>
      <c r="G96" s="5">
        <v>16</v>
      </c>
      <c r="H96" s="5">
        <v>1</v>
      </c>
      <c r="I96" s="5">
        <v>2</v>
      </c>
      <c r="J96" s="5">
        <v>1</v>
      </c>
      <c r="K96" s="5">
        <v>3</v>
      </c>
      <c r="L96" s="5">
        <v>4</v>
      </c>
      <c r="M96" s="5">
        <v>111</v>
      </c>
      <c r="N96" s="5">
        <v>95</v>
      </c>
      <c r="O96" s="5">
        <v>4</v>
      </c>
      <c r="P96" s="5">
        <v>58</v>
      </c>
      <c r="Q96" s="5">
        <v>1</v>
      </c>
      <c r="R96" s="5">
        <v>32</v>
      </c>
      <c r="S96" s="5">
        <v>0</v>
      </c>
      <c r="T96" s="5">
        <v>71101</v>
      </c>
      <c r="U96" s="5">
        <v>23866</v>
      </c>
      <c r="V96" s="49">
        <v>47235</v>
      </c>
    </row>
    <row r="97" spans="1:22" ht="12" customHeight="1" hidden="1">
      <c r="A97" s="80" t="s">
        <v>45</v>
      </c>
      <c r="B97" s="5">
        <v>15</v>
      </c>
      <c r="C97" s="5">
        <v>44</v>
      </c>
      <c r="D97" s="5">
        <v>59</v>
      </c>
      <c r="E97" s="82" t="s">
        <v>0</v>
      </c>
      <c r="F97" s="5">
        <v>28</v>
      </c>
      <c r="G97" s="5">
        <v>24</v>
      </c>
      <c r="H97" s="5">
        <v>0</v>
      </c>
      <c r="I97" s="5">
        <v>0</v>
      </c>
      <c r="J97" s="5">
        <v>0</v>
      </c>
      <c r="K97" s="5">
        <v>5</v>
      </c>
      <c r="L97" s="5">
        <v>2</v>
      </c>
      <c r="M97" s="5">
        <v>105</v>
      </c>
      <c r="N97" s="5">
        <v>91</v>
      </c>
      <c r="O97" s="5">
        <v>1</v>
      </c>
      <c r="P97" s="5">
        <v>45</v>
      </c>
      <c r="Q97" s="5">
        <v>5</v>
      </c>
      <c r="R97" s="5">
        <v>40</v>
      </c>
      <c r="S97" s="5">
        <v>0</v>
      </c>
      <c r="T97" s="5">
        <v>105116</v>
      </c>
      <c r="U97" s="5">
        <v>13650</v>
      </c>
      <c r="V97" s="49">
        <v>91466</v>
      </c>
    </row>
    <row r="98" spans="1:22" ht="12" customHeight="1" hidden="1">
      <c r="A98" s="80" t="s">
        <v>46</v>
      </c>
      <c r="B98" s="5">
        <v>4</v>
      </c>
      <c r="C98" s="5">
        <v>40</v>
      </c>
      <c r="D98" s="5">
        <v>44</v>
      </c>
      <c r="E98" s="82" t="s">
        <v>0</v>
      </c>
      <c r="F98" s="5">
        <v>23</v>
      </c>
      <c r="G98" s="5">
        <v>15</v>
      </c>
      <c r="H98" s="5">
        <v>3</v>
      </c>
      <c r="I98" s="5">
        <v>1</v>
      </c>
      <c r="J98" s="5">
        <v>0</v>
      </c>
      <c r="K98" s="5">
        <v>2</v>
      </c>
      <c r="L98" s="5">
        <v>0</v>
      </c>
      <c r="M98" s="5">
        <v>118</v>
      </c>
      <c r="N98" s="5">
        <v>133</v>
      </c>
      <c r="O98" s="5">
        <v>0</v>
      </c>
      <c r="P98" s="5">
        <v>62</v>
      </c>
      <c r="Q98" s="5">
        <v>4</v>
      </c>
      <c r="R98" s="5">
        <v>61</v>
      </c>
      <c r="S98" s="5">
        <v>6</v>
      </c>
      <c r="T98" s="5">
        <v>129830</v>
      </c>
      <c r="U98" s="5">
        <v>30055</v>
      </c>
      <c r="V98" s="49">
        <v>99775</v>
      </c>
    </row>
    <row r="99" spans="1:22" ht="12" customHeight="1" hidden="1">
      <c r="A99" s="80" t="s">
        <v>47</v>
      </c>
      <c r="B99" s="5">
        <v>5</v>
      </c>
      <c r="C99" s="5">
        <v>22</v>
      </c>
      <c r="D99" s="5">
        <v>27</v>
      </c>
      <c r="E99" s="82" t="s">
        <v>0</v>
      </c>
      <c r="F99" s="5">
        <v>15</v>
      </c>
      <c r="G99" s="5">
        <v>5</v>
      </c>
      <c r="H99" s="5">
        <v>0</v>
      </c>
      <c r="I99" s="5">
        <v>0</v>
      </c>
      <c r="J99" s="5">
        <v>0</v>
      </c>
      <c r="K99" s="5">
        <v>7</v>
      </c>
      <c r="L99" s="5">
        <v>0</v>
      </c>
      <c r="M99" s="5">
        <v>101</v>
      </c>
      <c r="N99" s="5">
        <v>101</v>
      </c>
      <c r="O99" s="5">
        <v>5</v>
      </c>
      <c r="P99" s="5">
        <v>51</v>
      </c>
      <c r="Q99" s="5">
        <v>2</v>
      </c>
      <c r="R99" s="5">
        <v>42</v>
      </c>
      <c r="S99" s="5">
        <v>1</v>
      </c>
      <c r="T99" s="5">
        <v>156302</v>
      </c>
      <c r="U99" s="5">
        <v>21586</v>
      </c>
      <c r="V99" s="49">
        <v>134716</v>
      </c>
    </row>
    <row r="100" spans="1:22" ht="12" customHeight="1" hidden="1">
      <c r="A100" s="80" t="s">
        <v>48</v>
      </c>
      <c r="B100" s="5">
        <v>12</v>
      </c>
      <c r="C100" s="5">
        <v>50</v>
      </c>
      <c r="D100" s="5">
        <v>62</v>
      </c>
      <c r="E100" s="82" t="s">
        <v>0</v>
      </c>
      <c r="F100" s="5">
        <v>25</v>
      </c>
      <c r="G100" s="5">
        <v>19</v>
      </c>
      <c r="H100" s="5">
        <v>3</v>
      </c>
      <c r="I100" s="5">
        <v>9</v>
      </c>
      <c r="J100" s="5">
        <v>0</v>
      </c>
      <c r="K100" s="5">
        <v>6</v>
      </c>
      <c r="L100" s="5">
        <v>0</v>
      </c>
      <c r="M100" s="5">
        <v>122</v>
      </c>
      <c r="N100" s="5">
        <v>150</v>
      </c>
      <c r="O100" s="5">
        <v>3</v>
      </c>
      <c r="P100" s="5">
        <v>54</v>
      </c>
      <c r="Q100" s="5">
        <v>1</v>
      </c>
      <c r="R100" s="5">
        <v>90</v>
      </c>
      <c r="S100" s="5">
        <v>2</v>
      </c>
      <c r="T100" s="5">
        <v>69860</v>
      </c>
      <c r="U100" s="5">
        <v>14537</v>
      </c>
      <c r="V100" s="49">
        <v>55323</v>
      </c>
    </row>
    <row r="101" spans="1:22" ht="12" customHeight="1" hidden="1">
      <c r="A101" s="80" t="s">
        <v>49</v>
      </c>
      <c r="B101" s="5">
        <v>16</v>
      </c>
      <c r="C101" s="5">
        <v>24</v>
      </c>
      <c r="D101" s="5">
        <v>40</v>
      </c>
      <c r="E101" s="82" t="s">
        <v>0</v>
      </c>
      <c r="F101" s="5">
        <v>16</v>
      </c>
      <c r="G101" s="5">
        <v>14</v>
      </c>
      <c r="H101" s="5">
        <v>6</v>
      </c>
      <c r="I101" s="5">
        <v>0</v>
      </c>
      <c r="J101" s="5">
        <v>0</v>
      </c>
      <c r="K101" s="5">
        <v>4</v>
      </c>
      <c r="L101" s="5">
        <v>0</v>
      </c>
      <c r="M101" s="5">
        <v>119</v>
      </c>
      <c r="N101" s="5">
        <v>106</v>
      </c>
      <c r="O101" s="5">
        <v>6</v>
      </c>
      <c r="P101" s="5">
        <v>48</v>
      </c>
      <c r="Q101" s="5">
        <v>2</v>
      </c>
      <c r="R101" s="5">
        <v>49</v>
      </c>
      <c r="S101" s="5">
        <v>1</v>
      </c>
      <c r="T101" s="5">
        <v>147702</v>
      </c>
      <c r="U101" s="5">
        <v>15954</v>
      </c>
      <c r="V101" s="49">
        <v>131748</v>
      </c>
    </row>
    <row r="102" spans="1:22" ht="12" customHeight="1" hidden="1">
      <c r="A102" s="80" t="s">
        <v>50</v>
      </c>
      <c r="B102" s="5">
        <v>8</v>
      </c>
      <c r="C102" s="5">
        <v>52</v>
      </c>
      <c r="D102" s="5">
        <v>60</v>
      </c>
      <c r="E102" s="82" t="s">
        <v>0</v>
      </c>
      <c r="F102" s="5">
        <v>15</v>
      </c>
      <c r="G102" s="5">
        <v>36</v>
      </c>
      <c r="H102" s="5">
        <v>1</v>
      </c>
      <c r="I102" s="5">
        <v>0</v>
      </c>
      <c r="J102" s="5">
        <v>1</v>
      </c>
      <c r="K102" s="5">
        <v>7</v>
      </c>
      <c r="L102" s="5">
        <v>0</v>
      </c>
      <c r="M102" s="5">
        <v>139</v>
      </c>
      <c r="N102" s="5">
        <v>173</v>
      </c>
      <c r="O102" s="5">
        <v>6</v>
      </c>
      <c r="P102" s="5">
        <v>43</v>
      </c>
      <c r="Q102" s="5">
        <v>2</v>
      </c>
      <c r="R102" s="5">
        <v>122</v>
      </c>
      <c r="S102" s="5">
        <v>0</v>
      </c>
      <c r="T102" s="5">
        <v>170325</v>
      </c>
      <c r="U102" s="5">
        <v>35373</v>
      </c>
      <c r="V102" s="49">
        <v>134952</v>
      </c>
    </row>
    <row r="103" spans="1:22" ht="12" customHeight="1" hidden="1">
      <c r="A103" s="80" t="s">
        <v>51</v>
      </c>
      <c r="B103" s="5">
        <v>4</v>
      </c>
      <c r="C103" s="5">
        <v>24</v>
      </c>
      <c r="D103" s="5">
        <v>28</v>
      </c>
      <c r="E103" s="82" t="s">
        <v>0</v>
      </c>
      <c r="F103" s="5">
        <v>17</v>
      </c>
      <c r="G103" s="5">
        <v>7</v>
      </c>
      <c r="H103" s="5">
        <v>1</v>
      </c>
      <c r="I103" s="5">
        <v>0</v>
      </c>
      <c r="J103" s="5">
        <v>0</v>
      </c>
      <c r="K103" s="5">
        <v>3</v>
      </c>
      <c r="L103" s="5">
        <v>0</v>
      </c>
      <c r="M103" s="5">
        <v>108</v>
      </c>
      <c r="N103" s="5">
        <v>156</v>
      </c>
      <c r="O103" s="5">
        <v>7</v>
      </c>
      <c r="P103" s="5">
        <v>96</v>
      </c>
      <c r="Q103" s="5">
        <v>1</v>
      </c>
      <c r="R103" s="5">
        <v>51</v>
      </c>
      <c r="S103" s="5">
        <v>1</v>
      </c>
      <c r="T103" s="5">
        <v>135432</v>
      </c>
      <c r="U103" s="5">
        <v>19089</v>
      </c>
      <c r="V103" s="49">
        <v>116343</v>
      </c>
    </row>
    <row r="104" spans="1:22" ht="12" customHeight="1" hidden="1">
      <c r="A104" s="80" t="s">
        <v>52</v>
      </c>
      <c r="B104" s="5">
        <v>12</v>
      </c>
      <c r="C104" s="5">
        <v>55</v>
      </c>
      <c r="D104" s="5">
        <v>67</v>
      </c>
      <c r="E104" s="82" t="s">
        <v>0</v>
      </c>
      <c r="F104" s="5">
        <v>13</v>
      </c>
      <c r="G104" s="5">
        <v>47</v>
      </c>
      <c r="H104" s="5">
        <v>1</v>
      </c>
      <c r="I104" s="5">
        <v>0</v>
      </c>
      <c r="J104" s="5">
        <v>0</v>
      </c>
      <c r="K104" s="5">
        <v>6</v>
      </c>
      <c r="L104" s="5">
        <v>0</v>
      </c>
      <c r="M104" s="5">
        <v>139</v>
      </c>
      <c r="N104" s="5">
        <v>123</v>
      </c>
      <c r="O104" s="5">
        <v>7</v>
      </c>
      <c r="P104" s="5">
        <v>62</v>
      </c>
      <c r="Q104" s="5">
        <v>2</v>
      </c>
      <c r="R104" s="5">
        <v>49</v>
      </c>
      <c r="S104" s="5">
        <v>3</v>
      </c>
      <c r="T104" s="5">
        <v>120379</v>
      </c>
      <c r="U104" s="5">
        <v>31218</v>
      </c>
      <c r="V104" s="49">
        <v>89161</v>
      </c>
    </row>
    <row r="105" spans="1:22" ht="12" customHeight="1">
      <c r="A105" s="87" t="s">
        <v>521</v>
      </c>
      <c r="B105" s="17">
        <v>120</v>
      </c>
      <c r="C105" s="17">
        <v>398</v>
      </c>
      <c r="D105" s="17">
        <v>518</v>
      </c>
      <c r="E105" s="2" t="s">
        <v>0</v>
      </c>
      <c r="F105" s="17">
        <v>221</v>
      </c>
      <c r="G105" s="17">
        <v>211</v>
      </c>
      <c r="H105" s="17">
        <v>16</v>
      </c>
      <c r="I105" s="17">
        <v>23</v>
      </c>
      <c r="J105" s="17">
        <v>0</v>
      </c>
      <c r="K105" s="17">
        <v>47</v>
      </c>
      <c r="L105" s="17">
        <v>0</v>
      </c>
      <c r="M105" s="17">
        <v>1483</v>
      </c>
      <c r="N105" s="17">
        <v>1630</v>
      </c>
      <c r="O105" s="17">
        <v>49</v>
      </c>
      <c r="P105" s="17">
        <v>616</v>
      </c>
      <c r="Q105" s="17">
        <v>20</v>
      </c>
      <c r="R105" s="17">
        <v>919</v>
      </c>
      <c r="S105" s="17">
        <v>26</v>
      </c>
      <c r="T105" s="17">
        <v>1292264</v>
      </c>
      <c r="U105" s="17">
        <v>257934</v>
      </c>
      <c r="V105" s="51">
        <v>1034330</v>
      </c>
    </row>
    <row r="106" spans="1:22" ht="12" customHeight="1" hidden="1">
      <c r="A106" s="80" t="s">
        <v>41</v>
      </c>
      <c r="B106" s="5">
        <v>14</v>
      </c>
      <c r="C106" s="5">
        <v>43</v>
      </c>
      <c r="D106" s="5">
        <v>57</v>
      </c>
      <c r="E106" s="82" t="s">
        <v>0</v>
      </c>
      <c r="F106" s="5">
        <v>24</v>
      </c>
      <c r="G106" s="5">
        <v>17</v>
      </c>
      <c r="H106" s="5">
        <v>2</v>
      </c>
      <c r="I106" s="5">
        <v>3</v>
      </c>
      <c r="J106" s="5">
        <v>0</v>
      </c>
      <c r="K106" s="5">
        <v>11</v>
      </c>
      <c r="L106" s="5">
        <v>0</v>
      </c>
      <c r="M106" s="5">
        <v>155</v>
      </c>
      <c r="N106" s="5">
        <v>426</v>
      </c>
      <c r="O106" s="5">
        <v>2</v>
      </c>
      <c r="P106" s="5">
        <v>75</v>
      </c>
      <c r="Q106" s="5">
        <v>0</v>
      </c>
      <c r="R106" s="5">
        <v>349</v>
      </c>
      <c r="S106" s="5">
        <v>0</v>
      </c>
      <c r="T106" s="5">
        <v>170839</v>
      </c>
      <c r="U106" s="5">
        <v>38956</v>
      </c>
      <c r="V106" s="49">
        <v>131883</v>
      </c>
    </row>
    <row r="107" spans="1:22" ht="12" customHeight="1" hidden="1">
      <c r="A107" s="80" t="s">
        <v>42</v>
      </c>
      <c r="B107" s="5">
        <v>7</v>
      </c>
      <c r="C107" s="5">
        <v>48</v>
      </c>
      <c r="D107" s="5">
        <v>55</v>
      </c>
      <c r="E107" s="82" t="s">
        <v>0</v>
      </c>
      <c r="F107" s="5">
        <v>19</v>
      </c>
      <c r="G107" s="5">
        <v>29</v>
      </c>
      <c r="H107" s="5">
        <v>0</v>
      </c>
      <c r="I107" s="5">
        <v>3</v>
      </c>
      <c r="J107" s="5">
        <v>0</v>
      </c>
      <c r="K107" s="5">
        <v>4</v>
      </c>
      <c r="L107" s="5">
        <v>0</v>
      </c>
      <c r="M107" s="5">
        <v>154</v>
      </c>
      <c r="N107" s="5">
        <v>119</v>
      </c>
      <c r="O107" s="5">
        <v>4</v>
      </c>
      <c r="P107" s="5">
        <v>49</v>
      </c>
      <c r="Q107" s="5">
        <v>0</v>
      </c>
      <c r="R107" s="5">
        <v>62</v>
      </c>
      <c r="S107" s="5">
        <v>4</v>
      </c>
      <c r="T107" s="5">
        <v>123597</v>
      </c>
      <c r="U107" s="5">
        <v>22220</v>
      </c>
      <c r="V107" s="49">
        <v>101377</v>
      </c>
    </row>
    <row r="108" spans="1:22" ht="12" customHeight="1" hidden="1">
      <c r="A108" s="80" t="s">
        <v>43</v>
      </c>
      <c r="B108" s="5">
        <v>6</v>
      </c>
      <c r="C108" s="5">
        <v>39</v>
      </c>
      <c r="D108" s="5">
        <v>45</v>
      </c>
      <c r="E108" s="82" t="s">
        <v>0</v>
      </c>
      <c r="F108" s="5">
        <v>19</v>
      </c>
      <c r="G108" s="5">
        <v>17</v>
      </c>
      <c r="H108" s="5">
        <v>3</v>
      </c>
      <c r="I108" s="5">
        <v>2</v>
      </c>
      <c r="J108" s="5">
        <v>0</v>
      </c>
      <c r="K108" s="5">
        <v>4</v>
      </c>
      <c r="L108" s="5">
        <v>0</v>
      </c>
      <c r="M108" s="5">
        <v>139</v>
      </c>
      <c r="N108" s="5">
        <v>112</v>
      </c>
      <c r="O108" s="5">
        <v>2</v>
      </c>
      <c r="P108" s="5">
        <v>41</v>
      </c>
      <c r="Q108" s="5">
        <v>1</v>
      </c>
      <c r="R108" s="5">
        <v>63</v>
      </c>
      <c r="S108" s="5">
        <v>5</v>
      </c>
      <c r="T108" s="5">
        <v>102674</v>
      </c>
      <c r="U108" s="5">
        <v>26001</v>
      </c>
      <c r="V108" s="49">
        <v>76673</v>
      </c>
    </row>
    <row r="109" spans="1:22" ht="12" customHeight="1" hidden="1">
      <c r="A109" s="80" t="s">
        <v>44</v>
      </c>
      <c r="B109" s="5">
        <v>14</v>
      </c>
      <c r="C109" s="5">
        <v>50</v>
      </c>
      <c r="D109" s="5">
        <v>64</v>
      </c>
      <c r="E109" s="82" t="s">
        <v>0</v>
      </c>
      <c r="F109" s="5">
        <v>32</v>
      </c>
      <c r="G109" s="5">
        <v>26</v>
      </c>
      <c r="H109" s="5">
        <v>4</v>
      </c>
      <c r="I109" s="5">
        <v>1</v>
      </c>
      <c r="J109" s="5">
        <v>0</v>
      </c>
      <c r="K109" s="5">
        <v>1</v>
      </c>
      <c r="L109" s="5">
        <v>0</v>
      </c>
      <c r="M109" s="5">
        <v>119</v>
      </c>
      <c r="N109" s="5">
        <v>60</v>
      </c>
      <c r="O109" s="5">
        <v>6</v>
      </c>
      <c r="P109" s="5">
        <v>38</v>
      </c>
      <c r="Q109" s="5">
        <v>3</v>
      </c>
      <c r="R109" s="5">
        <v>12</v>
      </c>
      <c r="S109" s="5">
        <v>1</v>
      </c>
      <c r="T109" s="5">
        <v>46729</v>
      </c>
      <c r="U109" s="5">
        <v>9955</v>
      </c>
      <c r="V109" s="49">
        <v>36774</v>
      </c>
    </row>
    <row r="110" spans="1:22" ht="12" customHeight="1" hidden="1">
      <c r="A110" s="80" t="s">
        <v>45</v>
      </c>
      <c r="B110" s="5">
        <v>7</v>
      </c>
      <c r="C110" s="5">
        <v>34</v>
      </c>
      <c r="D110" s="5">
        <v>41</v>
      </c>
      <c r="E110" s="82" t="s">
        <v>0</v>
      </c>
      <c r="F110" s="5">
        <v>21</v>
      </c>
      <c r="G110" s="5">
        <v>18</v>
      </c>
      <c r="H110" s="5">
        <v>0</v>
      </c>
      <c r="I110" s="5">
        <v>0</v>
      </c>
      <c r="J110" s="5">
        <v>0</v>
      </c>
      <c r="K110" s="5">
        <v>2</v>
      </c>
      <c r="L110" s="5">
        <v>0</v>
      </c>
      <c r="M110" s="5">
        <v>110</v>
      </c>
      <c r="N110" s="5">
        <v>99</v>
      </c>
      <c r="O110" s="5">
        <v>1</v>
      </c>
      <c r="P110" s="5">
        <v>53</v>
      </c>
      <c r="Q110" s="5">
        <v>0</v>
      </c>
      <c r="R110" s="5">
        <v>43</v>
      </c>
      <c r="S110" s="5">
        <v>2</v>
      </c>
      <c r="T110" s="5">
        <v>173088</v>
      </c>
      <c r="U110" s="5">
        <v>54738</v>
      </c>
      <c r="V110" s="49">
        <v>118350</v>
      </c>
    </row>
    <row r="111" spans="1:22" ht="12" customHeight="1" hidden="1">
      <c r="A111" s="80" t="s">
        <v>46</v>
      </c>
      <c r="B111" s="5">
        <v>11</v>
      </c>
      <c r="C111" s="5">
        <v>35</v>
      </c>
      <c r="D111" s="5">
        <v>46</v>
      </c>
      <c r="E111" s="82" t="s">
        <v>0</v>
      </c>
      <c r="F111" s="5">
        <v>18</v>
      </c>
      <c r="G111" s="5">
        <v>16</v>
      </c>
      <c r="H111" s="5">
        <v>1</v>
      </c>
      <c r="I111" s="5">
        <v>5</v>
      </c>
      <c r="J111" s="5">
        <v>0</v>
      </c>
      <c r="K111" s="5">
        <v>6</v>
      </c>
      <c r="L111" s="5">
        <v>0</v>
      </c>
      <c r="M111" s="5">
        <v>121</v>
      </c>
      <c r="N111" s="5">
        <v>97</v>
      </c>
      <c r="O111" s="5">
        <v>11</v>
      </c>
      <c r="P111" s="5">
        <v>57</v>
      </c>
      <c r="Q111" s="5">
        <v>1</v>
      </c>
      <c r="R111" s="5">
        <v>28</v>
      </c>
      <c r="S111" s="5">
        <v>0</v>
      </c>
      <c r="T111" s="5">
        <v>121499</v>
      </c>
      <c r="U111" s="5">
        <v>17449</v>
      </c>
      <c r="V111" s="49">
        <v>104050</v>
      </c>
    </row>
    <row r="112" spans="1:22" ht="12" customHeight="1" hidden="1">
      <c r="A112" s="80" t="s">
        <v>47</v>
      </c>
      <c r="B112" s="5">
        <v>11</v>
      </c>
      <c r="C112" s="5">
        <v>25</v>
      </c>
      <c r="D112" s="5">
        <v>36</v>
      </c>
      <c r="E112" s="82" t="s">
        <v>0</v>
      </c>
      <c r="F112" s="5">
        <v>15</v>
      </c>
      <c r="G112" s="5">
        <v>16</v>
      </c>
      <c r="H112" s="5">
        <v>3</v>
      </c>
      <c r="I112" s="5">
        <v>0</v>
      </c>
      <c r="J112" s="5">
        <v>0</v>
      </c>
      <c r="K112" s="5">
        <v>2</v>
      </c>
      <c r="L112" s="5">
        <v>0</v>
      </c>
      <c r="M112" s="5">
        <v>124</v>
      </c>
      <c r="N112" s="5">
        <v>182</v>
      </c>
      <c r="O112" s="5">
        <v>7</v>
      </c>
      <c r="P112" s="5">
        <v>80</v>
      </c>
      <c r="Q112" s="5">
        <v>2</v>
      </c>
      <c r="R112" s="5">
        <v>93</v>
      </c>
      <c r="S112" s="5">
        <v>0</v>
      </c>
      <c r="T112" s="5">
        <v>57295</v>
      </c>
      <c r="U112" s="5">
        <v>13760</v>
      </c>
      <c r="V112" s="49">
        <v>43535</v>
      </c>
    </row>
    <row r="113" spans="1:22" ht="12" customHeight="1" hidden="1">
      <c r="A113" s="80" t="s">
        <v>48</v>
      </c>
      <c r="B113" s="5">
        <v>7</v>
      </c>
      <c r="C113" s="5">
        <v>27</v>
      </c>
      <c r="D113" s="5">
        <v>34</v>
      </c>
      <c r="E113" s="82" t="s">
        <v>0</v>
      </c>
      <c r="F113" s="5">
        <v>10</v>
      </c>
      <c r="G113" s="5">
        <v>17</v>
      </c>
      <c r="H113" s="5">
        <v>2</v>
      </c>
      <c r="I113" s="5">
        <v>2</v>
      </c>
      <c r="J113" s="5">
        <v>0</v>
      </c>
      <c r="K113" s="5">
        <v>3</v>
      </c>
      <c r="L113" s="5">
        <v>0</v>
      </c>
      <c r="M113" s="5">
        <v>119</v>
      </c>
      <c r="N113" s="5">
        <v>115</v>
      </c>
      <c r="O113" s="5">
        <v>5</v>
      </c>
      <c r="P113" s="5">
        <v>45</v>
      </c>
      <c r="Q113" s="5">
        <v>7</v>
      </c>
      <c r="R113" s="5">
        <v>51</v>
      </c>
      <c r="S113" s="5">
        <v>7</v>
      </c>
      <c r="T113" s="5">
        <v>84249</v>
      </c>
      <c r="U113" s="5">
        <v>19725</v>
      </c>
      <c r="V113" s="49">
        <v>64524</v>
      </c>
    </row>
    <row r="114" spans="1:22" ht="12" customHeight="1" hidden="1">
      <c r="A114" s="80" t="s">
        <v>49</v>
      </c>
      <c r="B114" s="5">
        <v>15</v>
      </c>
      <c r="C114" s="5">
        <v>23</v>
      </c>
      <c r="D114" s="5">
        <v>38</v>
      </c>
      <c r="E114" s="82" t="s">
        <v>0</v>
      </c>
      <c r="F114" s="5">
        <v>19</v>
      </c>
      <c r="G114" s="5">
        <v>13</v>
      </c>
      <c r="H114" s="5">
        <v>0</v>
      </c>
      <c r="I114" s="5">
        <v>2</v>
      </c>
      <c r="J114" s="5">
        <v>0</v>
      </c>
      <c r="K114" s="5">
        <v>4</v>
      </c>
      <c r="L114" s="5">
        <v>0</v>
      </c>
      <c r="M114" s="5">
        <v>84</v>
      </c>
      <c r="N114" s="5">
        <v>98</v>
      </c>
      <c r="O114" s="5">
        <v>4</v>
      </c>
      <c r="P114" s="5">
        <v>46</v>
      </c>
      <c r="Q114" s="5">
        <v>0</v>
      </c>
      <c r="R114" s="5">
        <v>48</v>
      </c>
      <c r="S114" s="5">
        <v>0</v>
      </c>
      <c r="T114" s="5">
        <v>100487</v>
      </c>
      <c r="U114" s="5">
        <v>13584</v>
      </c>
      <c r="V114" s="49">
        <v>86903</v>
      </c>
    </row>
    <row r="115" spans="1:22" ht="12" customHeight="1" hidden="1">
      <c r="A115" s="80" t="s">
        <v>50</v>
      </c>
      <c r="B115" s="5">
        <v>4</v>
      </c>
      <c r="C115" s="5">
        <v>22</v>
      </c>
      <c r="D115" s="5">
        <v>26</v>
      </c>
      <c r="E115" s="82" t="s">
        <v>0</v>
      </c>
      <c r="F115" s="5">
        <v>12</v>
      </c>
      <c r="G115" s="5">
        <v>8</v>
      </c>
      <c r="H115" s="5">
        <v>0</v>
      </c>
      <c r="I115" s="5">
        <v>1</v>
      </c>
      <c r="J115" s="5">
        <v>0</v>
      </c>
      <c r="K115" s="5">
        <v>5</v>
      </c>
      <c r="L115" s="5">
        <v>0</v>
      </c>
      <c r="M115" s="5">
        <v>108</v>
      </c>
      <c r="N115" s="5">
        <v>120</v>
      </c>
      <c r="O115" s="5">
        <v>1</v>
      </c>
      <c r="P115" s="5">
        <v>47</v>
      </c>
      <c r="Q115" s="5">
        <v>1</v>
      </c>
      <c r="R115" s="5">
        <v>71</v>
      </c>
      <c r="S115" s="5">
        <v>0</v>
      </c>
      <c r="T115" s="5">
        <v>74779</v>
      </c>
      <c r="U115" s="5">
        <v>16605</v>
      </c>
      <c r="V115" s="49">
        <v>58174</v>
      </c>
    </row>
    <row r="116" spans="1:22" ht="12" customHeight="1" hidden="1">
      <c r="A116" s="80" t="s">
        <v>51</v>
      </c>
      <c r="B116" s="5">
        <v>13</v>
      </c>
      <c r="C116" s="5">
        <v>29</v>
      </c>
      <c r="D116" s="5">
        <v>42</v>
      </c>
      <c r="E116" s="82" t="s">
        <v>0</v>
      </c>
      <c r="F116" s="5">
        <v>19</v>
      </c>
      <c r="G116" s="5">
        <v>15</v>
      </c>
      <c r="H116" s="5">
        <v>0</v>
      </c>
      <c r="I116" s="5">
        <v>4</v>
      </c>
      <c r="J116" s="5">
        <v>0</v>
      </c>
      <c r="K116" s="5">
        <v>4</v>
      </c>
      <c r="L116" s="5">
        <v>0</v>
      </c>
      <c r="M116" s="5">
        <v>127</v>
      </c>
      <c r="N116" s="5">
        <v>123</v>
      </c>
      <c r="O116" s="5">
        <v>3</v>
      </c>
      <c r="P116" s="5">
        <v>54</v>
      </c>
      <c r="Q116" s="5">
        <v>4</v>
      </c>
      <c r="R116" s="5">
        <v>58</v>
      </c>
      <c r="S116" s="5">
        <v>4</v>
      </c>
      <c r="T116" s="5">
        <v>174098</v>
      </c>
      <c r="U116" s="5">
        <v>17903</v>
      </c>
      <c r="V116" s="49">
        <v>156195</v>
      </c>
    </row>
    <row r="117" spans="1:22" ht="12" customHeight="1" hidden="1">
      <c r="A117" s="80" t="s">
        <v>52</v>
      </c>
      <c r="B117" s="5">
        <v>11</v>
      </c>
      <c r="C117" s="5">
        <v>23</v>
      </c>
      <c r="D117" s="5">
        <v>34</v>
      </c>
      <c r="E117" s="82" t="s">
        <v>0</v>
      </c>
      <c r="F117" s="5">
        <v>13</v>
      </c>
      <c r="G117" s="5">
        <v>19</v>
      </c>
      <c r="H117" s="5">
        <v>1</v>
      </c>
      <c r="I117" s="5">
        <v>0</v>
      </c>
      <c r="J117" s="5">
        <v>0</v>
      </c>
      <c r="K117" s="5">
        <v>1</v>
      </c>
      <c r="L117" s="5">
        <v>0</v>
      </c>
      <c r="M117" s="5">
        <v>123</v>
      </c>
      <c r="N117" s="5">
        <v>79</v>
      </c>
      <c r="O117" s="5">
        <v>3</v>
      </c>
      <c r="P117" s="5">
        <v>31</v>
      </c>
      <c r="Q117" s="5">
        <v>1</v>
      </c>
      <c r="R117" s="5">
        <v>41</v>
      </c>
      <c r="S117" s="5">
        <v>3</v>
      </c>
      <c r="T117" s="5">
        <v>62930</v>
      </c>
      <c r="U117" s="5">
        <v>7038</v>
      </c>
      <c r="V117" s="49">
        <v>55892</v>
      </c>
    </row>
    <row r="118" spans="1:22" ht="12" customHeight="1">
      <c r="A118" s="87" t="s">
        <v>522</v>
      </c>
      <c r="B118" s="17">
        <v>101</v>
      </c>
      <c r="C118" s="17">
        <v>304</v>
      </c>
      <c r="D118" s="17">
        <v>405</v>
      </c>
      <c r="E118" s="2" t="s">
        <v>0</v>
      </c>
      <c r="F118" s="17">
        <v>197</v>
      </c>
      <c r="G118" s="17">
        <v>125</v>
      </c>
      <c r="H118" s="17">
        <v>6</v>
      </c>
      <c r="I118" s="17">
        <v>5</v>
      </c>
      <c r="J118" s="17">
        <v>2</v>
      </c>
      <c r="K118" s="17">
        <v>69</v>
      </c>
      <c r="L118" s="17">
        <v>1</v>
      </c>
      <c r="M118" s="17">
        <v>1252</v>
      </c>
      <c r="N118" s="17">
        <v>1066</v>
      </c>
      <c r="O118" s="17">
        <v>38</v>
      </c>
      <c r="P118" s="17">
        <v>468</v>
      </c>
      <c r="Q118" s="17">
        <v>14</v>
      </c>
      <c r="R118" s="17">
        <v>522</v>
      </c>
      <c r="S118" s="17">
        <v>24</v>
      </c>
      <c r="T118" s="17">
        <v>1474895</v>
      </c>
      <c r="U118" s="17">
        <v>180607</v>
      </c>
      <c r="V118" s="51">
        <v>1294288</v>
      </c>
    </row>
    <row r="119" spans="1:22" ht="12" customHeight="1" hidden="1">
      <c r="A119" s="80" t="s">
        <v>41</v>
      </c>
      <c r="B119" s="5">
        <v>7</v>
      </c>
      <c r="C119" s="5">
        <v>33</v>
      </c>
      <c r="D119" s="5">
        <v>40</v>
      </c>
      <c r="E119" s="82" t="s">
        <v>0</v>
      </c>
      <c r="F119" s="5">
        <v>16</v>
      </c>
      <c r="G119" s="5">
        <v>11</v>
      </c>
      <c r="H119" s="5">
        <v>0</v>
      </c>
      <c r="I119" s="5">
        <v>0</v>
      </c>
      <c r="J119" s="5">
        <v>0</v>
      </c>
      <c r="K119" s="5">
        <v>13</v>
      </c>
      <c r="L119" s="5">
        <v>0</v>
      </c>
      <c r="M119" s="5">
        <v>176</v>
      </c>
      <c r="N119" s="5">
        <v>126</v>
      </c>
      <c r="O119" s="5">
        <v>2</v>
      </c>
      <c r="P119" s="5">
        <v>35</v>
      </c>
      <c r="Q119" s="5">
        <v>0</v>
      </c>
      <c r="R119" s="5">
        <v>87</v>
      </c>
      <c r="S119" s="5">
        <v>2</v>
      </c>
      <c r="T119" s="5">
        <v>483897</v>
      </c>
      <c r="U119" s="5">
        <v>34971</v>
      </c>
      <c r="V119" s="49">
        <v>448926</v>
      </c>
    </row>
    <row r="120" spans="1:22" ht="12" customHeight="1" hidden="1">
      <c r="A120" s="80" t="s">
        <v>42</v>
      </c>
      <c r="B120" s="5">
        <v>15</v>
      </c>
      <c r="C120" s="5">
        <v>39</v>
      </c>
      <c r="D120" s="5">
        <v>54</v>
      </c>
      <c r="E120" s="82" t="s">
        <v>0</v>
      </c>
      <c r="F120" s="5">
        <v>31</v>
      </c>
      <c r="G120" s="5">
        <v>15</v>
      </c>
      <c r="H120" s="5">
        <v>1</v>
      </c>
      <c r="I120" s="5">
        <v>1</v>
      </c>
      <c r="J120" s="5">
        <v>1</v>
      </c>
      <c r="K120" s="5">
        <v>5</v>
      </c>
      <c r="L120" s="5">
        <v>0</v>
      </c>
      <c r="M120" s="5">
        <v>120</v>
      </c>
      <c r="N120" s="5">
        <v>147</v>
      </c>
      <c r="O120" s="5">
        <v>4</v>
      </c>
      <c r="P120" s="5">
        <v>43</v>
      </c>
      <c r="Q120" s="5">
        <v>2</v>
      </c>
      <c r="R120" s="5">
        <v>98</v>
      </c>
      <c r="S120" s="5">
        <v>0</v>
      </c>
      <c r="T120" s="5">
        <v>52371</v>
      </c>
      <c r="U120" s="5">
        <v>13527</v>
      </c>
      <c r="V120" s="49">
        <v>38844</v>
      </c>
    </row>
    <row r="121" spans="1:22" ht="12" customHeight="1" hidden="1">
      <c r="A121" s="80" t="s">
        <v>43</v>
      </c>
      <c r="B121" s="5">
        <v>8</v>
      </c>
      <c r="C121" s="5">
        <v>19</v>
      </c>
      <c r="D121" s="5">
        <v>27</v>
      </c>
      <c r="E121" s="82" t="s">
        <v>0</v>
      </c>
      <c r="F121" s="5">
        <v>17</v>
      </c>
      <c r="G121" s="5">
        <v>9</v>
      </c>
      <c r="H121" s="5">
        <v>0</v>
      </c>
      <c r="I121" s="5">
        <v>0</v>
      </c>
      <c r="J121" s="5">
        <v>0</v>
      </c>
      <c r="K121" s="5">
        <v>1</v>
      </c>
      <c r="L121" s="5">
        <v>0</v>
      </c>
      <c r="M121" s="5">
        <v>139</v>
      </c>
      <c r="N121" s="5">
        <v>70</v>
      </c>
      <c r="O121" s="5">
        <v>6</v>
      </c>
      <c r="P121" s="5">
        <v>33</v>
      </c>
      <c r="Q121" s="5">
        <v>1</v>
      </c>
      <c r="R121" s="5">
        <v>30</v>
      </c>
      <c r="S121" s="5">
        <v>0</v>
      </c>
      <c r="T121" s="5">
        <v>362298</v>
      </c>
      <c r="U121" s="5">
        <v>14087</v>
      </c>
      <c r="V121" s="49">
        <v>348211</v>
      </c>
    </row>
    <row r="122" spans="1:22" ht="12" customHeight="1" hidden="1">
      <c r="A122" s="80" t="s">
        <v>44</v>
      </c>
      <c r="B122" s="5">
        <v>6</v>
      </c>
      <c r="C122" s="5">
        <v>22</v>
      </c>
      <c r="D122" s="5">
        <v>28</v>
      </c>
      <c r="E122" s="82" t="s">
        <v>0</v>
      </c>
      <c r="F122" s="5">
        <v>18</v>
      </c>
      <c r="G122" s="5">
        <v>7</v>
      </c>
      <c r="H122" s="5">
        <v>0</v>
      </c>
      <c r="I122" s="5">
        <v>0</v>
      </c>
      <c r="J122" s="5">
        <v>0</v>
      </c>
      <c r="K122" s="5">
        <v>3</v>
      </c>
      <c r="L122" s="5">
        <v>0</v>
      </c>
      <c r="M122" s="5">
        <v>66</v>
      </c>
      <c r="N122" s="5">
        <v>65</v>
      </c>
      <c r="O122" s="5">
        <v>2</v>
      </c>
      <c r="P122" s="5">
        <v>34</v>
      </c>
      <c r="Q122" s="5">
        <v>0</v>
      </c>
      <c r="R122" s="5">
        <v>29</v>
      </c>
      <c r="S122" s="5">
        <v>0</v>
      </c>
      <c r="T122" s="5">
        <v>89419</v>
      </c>
      <c r="U122" s="5">
        <v>23244</v>
      </c>
      <c r="V122" s="49">
        <v>66175</v>
      </c>
    </row>
    <row r="123" spans="1:22" ht="12" customHeight="1" hidden="1">
      <c r="A123" s="80" t="s">
        <v>45</v>
      </c>
      <c r="B123" s="5">
        <v>15</v>
      </c>
      <c r="C123" s="5">
        <v>26</v>
      </c>
      <c r="D123" s="5">
        <v>41</v>
      </c>
      <c r="E123" s="82" t="s">
        <v>0</v>
      </c>
      <c r="F123" s="5">
        <v>23</v>
      </c>
      <c r="G123" s="5">
        <v>12</v>
      </c>
      <c r="H123" s="5">
        <v>0</v>
      </c>
      <c r="I123" s="5">
        <v>0</v>
      </c>
      <c r="J123" s="5">
        <v>0</v>
      </c>
      <c r="K123" s="5">
        <v>6</v>
      </c>
      <c r="L123" s="5">
        <v>0</v>
      </c>
      <c r="M123" s="5">
        <v>91</v>
      </c>
      <c r="N123" s="5">
        <v>55</v>
      </c>
      <c r="O123" s="5">
        <v>0</v>
      </c>
      <c r="P123" s="5">
        <v>35</v>
      </c>
      <c r="Q123" s="5">
        <v>0</v>
      </c>
      <c r="R123" s="5">
        <v>20</v>
      </c>
      <c r="S123" s="5">
        <v>0</v>
      </c>
      <c r="T123" s="5">
        <v>39952</v>
      </c>
      <c r="U123" s="5">
        <v>7308</v>
      </c>
      <c r="V123" s="49">
        <v>32644</v>
      </c>
    </row>
    <row r="124" spans="1:22" ht="12" customHeight="1" hidden="1">
      <c r="A124" s="80" t="s">
        <v>46</v>
      </c>
      <c r="B124" s="5">
        <v>8</v>
      </c>
      <c r="C124" s="5">
        <v>26</v>
      </c>
      <c r="D124" s="5">
        <v>34</v>
      </c>
      <c r="E124" s="82" t="s">
        <v>0</v>
      </c>
      <c r="F124" s="5">
        <v>15</v>
      </c>
      <c r="G124" s="5">
        <v>13</v>
      </c>
      <c r="H124" s="5">
        <v>0</v>
      </c>
      <c r="I124" s="5">
        <v>2</v>
      </c>
      <c r="J124" s="5">
        <v>0</v>
      </c>
      <c r="K124" s="5">
        <v>4</v>
      </c>
      <c r="L124" s="5">
        <v>0</v>
      </c>
      <c r="M124" s="5">
        <v>75</v>
      </c>
      <c r="N124" s="5">
        <v>71</v>
      </c>
      <c r="O124" s="5">
        <v>5</v>
      </c>
      <c r="P124" s="5">
        <v>39</v>
      </c>
      <c r="Q124" s="5">
        <v>1</v>
      </c>
      <c r="R124" s="5">
        <v>26</v>
      </c>
      <c r="S124" s="5">
        <v>0</v>
      </c>
      <c r="T124" s="5">
        <v>31528</v>
      </c>
      <c r="U124" s="5">
        <v>9480</v>
      </c>
      <c r="V124" s="49">
        <v>22048</v>
      </c>
    </row>
    <row r="125" spans="1:22" ht="12" customHeight="1" hidden="1">
      <c r="A125" s="80" t="s">
        <v>47</v>
      </c>
      <c r="B125" s="5">
        <v>4</v>
      </c>
      <c r="C125" s="5">
        <v>41</v>
      </c>
      <c r="D125" s="5">
        <v>45</v>
      </c>
      <c r="E125" s="82" t="s">
        <v>0</v>
      </c>
      <c r="F125" s="5">
        <v>15</v>
      </c>
      <c r="G125" s="5">
        <v>9</v>
      </c>
      <c r="H125" s="5">
        <v>2</v>
      </c>
      <c r="I125" s="5">
        <v>2</v>
      </c>
      <c r="J125" s="5">
        <v>1</v>
      </c>
      <c r="K125" s="5">
        <v>16</v>
      </c>
      <c r="L125" s="5">
        <v>0</v>
      </c>
      <c r="M125" s="5">
        <v>80</v>
      </c>
      <c r="N125" s="5">
        <v>72</v>
      </c>
      <c r="O125" s="5">
        <v>4</v>
      </c>
      <c r="P125" s="5">
        <v>45</v>
      </c>
      <c r="Q125" s="5">
        <v>0</v>
      </c>
      <c r="R125" s="5">
        <v>23</v>
      </c>
      <c r="S125" s="5">
        <v>0</v>
      </c>
      <c r="T125" s="5">
        <v>41792</v>
      </c>
      <c r="U125" s="5">
        <v>13947</v>
      </c>
      <c r="V125" s="49">
        <v>27845</v>
      </c>
    </row>
    <row r="126" spans="1:22" ht="12" customHeight="1" hidden="1">
      <c r="A126" s="80" t="s">
        <v>48</v>
      </c>
      <c r="B126" s="5">
        <v>11</v>
      </c>
      <c r="C126" s="5">
        <v>13</v>
      </c>
      <c r="D126" s="5">
        <v>24</v>
      </c>
      <c r="E126" s="82" t="s">
        <v>0</v>
      </c>
      <c r="F126" s="5">
        <v>11</v>
      </c>
      <c r="G126" s="5">
        <v>8</v>
      </c>
      <c r="H126" s="5">
        <v>1</v>
      </c>
      <c r="I126" s="5">
        <v>0</v>
      </c>
      <c r="J126" s="5">
        <v>0</v>
      </c>
      <c r="K126" s="5">
        <v>4</v>
      </c>
      <c r="L126" s="5">
        <v>0</v>
      </c>
      <c r="M126" s="5">
        <v>145</v>
      </c>
      <c r="N126" s="5">
        <v>113</v>
      </c>
      <c r="O126" s="5">
        <v>2</v>
      </c>
      <c r="P126" s="5">
        <v>45</v>
      </c>
      <c r="Q126" s="5">
        <v>3</v>
      </c>
      <c r="R126" s="5">
        <v>48</v>
      </c>
      <c r="S126" s="5">
        <v>15</v>
      </c>
      <c r="T126" s="5">
        <v>141461</v>
      </c>
      <c r="U126" s="5">
        <v>11959</v>
      </c>
      <c r="V126" s="49">
        <v>129502</v>
      </c>
    </row>
    <row r="127" spans="1:22" ht="12" customHeight="1" hidden="1">
      <c r="A127" s="80" t="s">
        <v>49</v>
      </c>
      <c r="B127" s="5">
        <v>6</v>
      </c>
      <c r="C127" s="5">
        <v>18</v>
      </c>
      <c r="D127" s="5">
        <v>24</v>
      </c>
      <c r="E127" s="82" t="s">
        <v>0</v>
      </c>
      <c r="F127" s="5">
        <v>11</v>
      </c>
      <c r="G127" s="5">
        <v>5</v>
      </c>
      <c r="H127" s="5">
        <v>1</v>
      </c>
      <c r="I127" s="5">
        <v>0</v>
      </c>
      <c r="J127" s="5">
        <v>0</v>
      </c>
      <c r="K127" s="5">
        <v>7</v>
      </c>
      <c r="L127" s="5">
        <v>0</v>
      </c>
      <c r="M127" s="5">
        <v>99</v>
      </c>
      <c r="N127" s="5">
        <v>113</v>
      </c>
      <c r="O127" s="5">
        <v>4</v>
      </c>
      <c r="P127" s="5">
        <v>44</v>
      </c>
      <c r="Q127" s="5">
        <v>1</v>
      </c>
      <c r="R127" s="5">
        <v>64</v>
      </c>
      <c r="S127" s="5">
        <v>0</v>
      </c>
      <c r="T127" s="5">
        <v>100206</v>
      </c>
      <c r="U127" s="5">
        <v>19866</v>
      </c>
      <c r="V127" s="49">
        <v>80340</v>
      </c>
    </row>
    <row r="128" spans="1:22" ht="12" customHeight="1" hidden="1">
      <c r="A128" s="80" t="s">
        <v>50</v>
      </c>
      <c r="B128" s="5">
        <v>8</v>
      </c>
      <c r="C128" s="5">
        <v>17</v>
      </c>
      <c r="D128" s="5">
        <v>25</v>
      </c>
      <c r="E128" s="82" t="s">
        <v>0</v>
      </c>
      <c r="F128" s="5">
        <v>11</v>
      </c>
      <c r="G128" s="5">
        <v>11</v>
      </c>
      <c r="H128" s="5">
        <v>0</v>
      </c>
      <c r="I128" s="5">
        <v>0</v>
      </c>
      <c r="J128" s="5">
        <v>0</v>
      </c>
      <c r="K128" s="5">
        <v>2</v>
      </c>
      <c r="L128" s="5">
        <v>1</v>
      </c>
      <c r="M128" s="5">
        <v>69</v>
      </c>
      <c r="N128" s="5">
        <v>76</v>
      </c>
      <c r="O128" s="5">
        <v>3</v>
      </c>
      <c r="P128" s="5">
        <v>35</v>
      </c>
      <c r="Q128" s="5">
        <v>2</v>
      </c>
      <c r="R128" s="5">
        <v>33</v>
      </c>
      <c r="S128" s="5">
        <v>3</v>
      </c>
      <c r="T128" s="5">
        <v>23448</v>
      </c>
      <c r="U128" s="5">
        <v>4368</v>
      </c>
      <c r="V128" s="49">
        <v>19080</v>
      </c>
    </row>
    <row r="129" spans="1:22" ht="12" customHeight="1" hidden="1">
      <c r="A129" s="80" t="s">
        <v>51</v>
      </c>
      <c r="B129" s="5">
        <v>6</v>
      </c>
      <c r="C129" s="5">
        <v>22</v>
      </c>
      <c r="D129" s="5">
        <v>28</v>
      </c>
      <c r="E129" s="82" t="s">
        <v>0</v>
      </c>
      <c r="F129" s="5">
        <v>19</v>
      </c>
      <c r="G129" s="5">
        <v>7</v>
      </c>
      <c r="H129" s="5">
        <v>0</v>
      </c>
      <c r="I129" s="5">
        <v>0</v>
      </c>
      <c r="J129" s="5">
        <v>0</v>
      </c>
      <c r="K129" s="5">
        <v>2</v>
      </c>
      <c r="L129" s="5">
        <v>0</v>
      </c>
      <c r="M129" s="5">
        <v>89</v>
      </c>
      <c r="N129" s="5">
        <v>69</v>
      </c>
      <c r="O129" s="5">
        <v>3</v>
      </c>
      <c r="P129" s="5">
        <v>36</v>
      </c>
      <c r="Q129" s="5">
        <v>0</v>
      </c>
      <c r="R129" s="5">
        <v>26</v>
      </c>
      <c r="S129" s="5">
        <v>4</v>
      </c>
      <c r="T129" s="5">
        <v>51125</v>
      </c>
      <c r="U129" s="5">
        <v>11981</v>
      </c>
      <c r="V129" s="49">
        <v>39144</v>
      </c>
    </row>
    <row r="130" spans="1:22" ht="12" customHeight="1" hidden="1">
      <c r="A130" s="80" t="s">
        <v>52</v>
      </c>
      <c r="B130" s="5">
        <v>7</v>
      </c>
      <c r="C130" s="5">
        <v>28</v>
      </c>
      <c r="D130" s="5">
        <v>35</v>
      </c>
      <c r="E130" s="82" t="s">
        <v>0</v>
      </c>
      <c r="F130" s="5">
        <v>10</v>
      </c>
      <c r="G130" s="5">
        <v>18</v>
      </c>
      <c r="H130" s="5">
        <v>1</v>
      </c>
      <c r="I130" s="5">
        <v>0</v>
      </c>
      <c r="J130" s="5">
        <v>0</v>
      </c>
      <c r="K130" s="5">
        <v>6</v>
      </c>
      <c r="L130" s="5">
        <v>0</v>
      </c>
      <c r="M130" s="5">
        <v>103</v>
      </c>
      <c r="N130" s="5">
        <v>89</v>
      </c>
      <c r="O130" s="5">
        <v>3</v>
      </c>
      <c r="P130" s="5">
        <v>44</v>
      </c>
      <c r="Q130" s="5">
        <v>4</v>
      </c>
      <c r="R130" s="5">
        <v>38</v>
      </c>
      <c r="S130" s="5">
        <v>0</v>
      </c>
      <c r="T130" s="5">
        <v>57398</v>
      </c>
      <c r="U130" s="5">
        <v>15869</v>
      </c>
      <c r="V130" s="49">
        <v>41529</v>
      </c>
    </row>
    <row r="131" spans="1:22" s="4" customFormat="1" ht="12" customHeight="1">
      <c r="A131" s="87" t="s">
        <v>523</v>
      </c>
      <c r="B131" s="17">
        <v>117</v>
      </c>
      <c r="C131" s="17">
        <v>298</v>
      </c>
      <c r="D131" s="17">
        <v>415</v>
      </c>
      <c r="E131" s="2" t="s">
        <v>0</v>
      </c>
      <c r="F131" s="17">
        <v>166</v>
      </c>
      <c r="G131" s="17">
        <v>148</v>
      </c>
      <c r="H131" s="17">
        <v>11</v>
      </c>
      <c r="I131" s="17">
        <v>6</v>
      </c>
      <c r="J131" s="17">
        <v>0</v>
      </c>
      <c r="K131" s="17">
        <v>83</v>
      </c>
      <c r="L131" s="17">
        <v>1</v>
      </c>
      <c r="M131" s="17">
        <v>1292</v>
      </c>
      <c r="N131" s="17">
        <v>1373</v>
      </c>
      <c r="O131" s="17">
        <v>37</v>
      </c>
      <c r="P131" s="17">
        <v>370</v>
      </c>
      <c r="Q131" s="17">
        <v>22</v>
      </c>
      <c r="R131" s="17">
        <v>914</v>
      </c>
      <c r="S131" s="17">
        <v>30</v>
      </c>
      <c r="T131" s="17">
        <v>759363</v>
      </c>
      <c r="U131" s="17">
        <v>150676</v>
      </c>
      <c r="V131" s="51">
        <v>608687</v>
      </c>
    </row>
    <row r="132" spans="1:22" ht="12" customHeight="1" hidden="1">
      <c r="A132" s="80" t="s">
        <v>41</v>
      </c>
      <c r="B132" s="5">
        <v>24</v>
      </c>
      <c r="C132" s="5">
        <v>36</v>
      </c>
      <c r="D132" s="5">
        <v>60</v>
      </c>
      <c r="E132" s="82" t="s">
        <v>0</v>
      </c>
      <c r="F132" s="5">
        <v>28</v>
      </c>
      <c r="G132" s="5">
        <v>27</v>
      </c>
      <c r="H132" s="5">
        <v>2</v>
      </c>
      <c r="I132" s="5">
        <v>0</v>
      </c>
      <c r="J132" s="5">
        <v>0</v>
      </c>
      <c r="K132" s="5">
        <v>3</v>
      </c>
      <c r="L132" s="5">
        <v>0</v>
      </c>
      <c r="M132" s="5">
        <v>173</v>
      </c>
      <c r="N132" s="5">
        <v>121</v>
      </c>
      <c r="O132" s="5">
        <v>0</v>
      </c>
      <c r="P132" s="5">
        <v>38</v>
      </c>
      <c r="Q132" s="5">
        <v>2</v>
      </c>
      <c r="R132" s="5">
        <v>66</v>
      </c>
      <c r="S132" s="5">
        <v>15</v>
      </c>
      <c r="T132" s="5">
        <v>63811</v>
      </c>
      <c r="U132" s="5">
        <v>14629</v>
      </c>
      <c r="V132" s="49">
        <v>49182</v>
      </c>
    </row>
    <row r="133" spans="1:22" ht="12" customHeight="1" hidden="1">
      <c r="A133" s="80" t="s">
        <v>42</v>
      </c>
      <c r="B133" s="5">
        <v>4</v>
      </c>
      <c r="C133" s="5">
        <v>12</v>
      </c>
      <c r="D133" s="5">
        <v>16</v>
      </c>
      <c r="E133" s="82" t="s">
        <v>0</v>
      </c>
      <c r="F133" s="5">
        <v>9</v>
      </c>
      <c r="G133" s="5">
        <v>3</v>
      </c>
      <c r="H133" s="5">
        <v>0</v>
      </c>
      <c r="I133" s="5">
        <v>0</v>
      </c>
      <c r="J133" s="5">
        <v>0</v>
      </c>
      <c r="K133" s="5">
        <v>4</v>
      </c>
      <c r="L133" s="5">
        <v>0</v>
      </c>
      <c r="M133" s="5">
        <v>92</v>
      </c>
      <c r="N133" s="5">
        <v>65</v>
      </c>
      <c r="O133" s="5">
        <v>4</v>
      </c>
      <c r="P133" s="5">
        <v>29</v>
      </c>
      <c r="Q133" s="5">
        <v>1</v>
      </c>
      <c r="R133" s="5">
        <v>31</v>
      </c>
      <c r="S133" s="5">
        <v>0</v>
      </c>
      <c r="T133" s="5">
        <v>46358</v>
      </c>
      <c r="U133" s="5">
        <v>12161</v>
      </c>
      <c r="V133" s="49">
        <v>34197</v>
      </c>
    </row>
    <row r="134" spans="1:22" ht="12" customHeight="1" hidden="1">
      <c r="A134" s="80" t="s">
        <v>43</v>
      </c>
      <c r="B134" s="5">
        <v>16</v>
      </c>
      <c r="C134" s="5">
        <v>13</v>
      </c>
      <c r="D134" s="5">
        <v>29</v>
      </c>
      <c r="E134" s="82" t="s">
        <v>0</v>
      </c>
      <c r="F134" s="5">
        <v>12</v>
      </c>
      <c r="G134" s="5">
        <v>12</v>
      </c>
      <c r="H134" s="5">
        <v>1</v>
      </c>
      <c r="I134" s="5">
        <v>1</v>
      </c>
      <c r="J134" s="5">
        <v>0</v>
      </c>
      <c r="K134" s="5">
        <v>3</v>
      </c>
      <c r="L134" s="5">
        <v>0</v>
      </c>
      <c r="M134" s="5">
        <v>97</v>
      </c>
      <c r="N134" s="5">
        <v>110</v>
      </c>
      <c r="O134" s="5">
        <v>1</v>
      </c>
      <c r="P134" s="5">
        <v>30</v>
      </c>
      <c r="Q134" s="5">
        <v>0</v>
      </c>
      <c r="R134" s="5">
        <v>75</v>
      </c>
      <c r="S134" s="5">
        <v>4</v>
      </c>
      <c r="T134" s="5">
        <v>83875</v>
      </c>
      <c r="U134" s="5">
        <v>35243</v>
      </c>
      <c r="V134" s="49">
        <v>48632</v>
      </c>
    </row>
    <row r="135" spans="1:22" ht="12" customHeight="1" hidden="1">
      <c r="A135" s="80" t="s">
        <v>44</v>
      </c>
      <c r="B135" s="5">
        <v>9</v>
      </c>
      <c r="C135" s="5">
        <v>17</v>
      </c>
      <c r="D135" s="5">
        <v>26</v>
      </c>
      <c r="E135" s="82" t="s">
        <v>0</v>
      </c>
      <c r="F135" s="5">
        <v>14</v>
      </c>
      <c r="G135" s="5">
        <v>2</v>
      </c>
      <c r="H135" s="5">
        <v>4</v>
      </c>
      <c r="I135" s="5">
        <v>2</v>
      </c>
      <c r="J135" s="5">
        <v>0</v>
      </c>
      <c r="K135" s="5">
        <v>3</v>
      </c>
      <c r="L135" s="5">
        <v>1</v>
      </c>
      <c r="M135" s="5">
        <v>82</v>
      </c>
      <c r="N135" s="5">
        <v>70</v>
      </c>
      <c r="O135" s="5">
        <v>1</v>
      </c>
      <c r="P135" s="5">
        <v>32</v>
      </c>
      <c r="Q135" s="5">
        <v>1</v>
      </c>
      <c r="R135" s="5">
        <v>35</v>
      </c>
      <c r="S135" s="5">
        <v>1</v>
      </c>
      <c r="T135" s="5">
        <v>25575</v>
      </c>
      <c r="U135" s="5">
        <v>8407</v>
      </c>
      <c r="V135" s="49">
        <v>17168</v>
      </c>
    </row>
    <row r="136" spans="1:22" ht="12" customHeight="1" hidden="1">
      <c r="A136" s="80" t="s">
        <v>45</v>
      </c>
      <c r="B136" s="5">
        <v>9</v>
      </c>
      <c r="C136" s="5">
        <v>18</v>
      </c>
      <c r="D136" s="5">
        <v>27</v>
      </c>
      <c r="E136" s="82" t="s">
        <v>0</v>
      </c>
      <c r="F136" s="5">
        <v>11</v>
      </c>
      <c r="G136" s="5">
        <v>14</v>
      </c>
      <c r="H136" s="5">
        <v>0</v>
      </c>
      <c r="I136" s="5">
        <v>0</v>
      </c>
      <c r="J136" s="5">
        <v>0</v>
      </c>
      <c r="K136" s="5">
        <v>2</v>
      </c>
      <c r="L136" s="5">
        <v>0</v>
      </c>
      <c r="M136" s="5">
        <v>117</v>
      </c>
      <c r="N136" s="5">
        <v>88</v>
      </c>
      <c r="O136" s="5">
        <v>3</v>
      </c>
      <c r="P136" s="5">
        <v>59</v>
      </c>
      <c r="Q136" s="5">
        <v>0</v>
      </c>
      <c r="R136" s="5">
        <v>25</v>
      </c>
      <c r="S136" s="5">
        <v>1</v>
      </c>
      <c r="T136" s="5">
        <v>69567</v>
      </c>
      <c r="U136" s="5">
        <v>10716</v>
      </c>
      <c r="V136" s="49">
        <v>58851</v>
      </c>
    </row>
    <row r="137" spans="1:22" ht="12" customHeight="1" hidden="1">
      <c r="A137" s="80" t="s">
        <v>46</v>
      </c>
      <c r="B137" s="5">
        <v>5</v>
      </c>
      <c r="C137" s="5">
        <v>14</v>
      </c>
      <c r="D137" s="5">
        <v>19</v>
      </c>
      <c r="E137" s="82" t="s">
        <v>0</v>
      </c>
      <c r="F137" s="5">
        <v>7</v>
      </c>
      <c r="G137" s="5">
        <v>9</v>
      </c>
      <c r="H137" s="5">
        <v>0</v>
      </c>
      <c r="I137" s="5">
        <v>0</v>
      </c>
      <c r="J137" s="5">
        <v>0</v>
      </c>
      <c r="K137" s="5">
        <v>3</v>
      </c>
      <c r="L137" s="5">
        <v>0</v>
      </c>
      <c r="M137" s="5">
        <v>80</v>
      </c>
      <c r="N137" s="5">
        <v>250</v>
      </c>
      <c r="O137" s="5">
        <v>1</v>
      </c>
      <c r="P137" s="5">
        <v>23</v>
      </c>
      <c r="Q137" s="5">
        <v>1</v>
      </c>
      <c r="R137" s="5">
        <v>225</v>
      </c>
      <c r="S137" s="5">
        <v>0</v>
      </c>
      <c r="T137" s="5">
        <v>32637</v>
      </c>
      <c r="U137" s="5">
        <v>9206</v>
      </c>
      <c r="V137" s="49">
        <v>23431</v>
      </c>
    </row>
    <row r="138" spans="1:22" ht="12" customHeight="1" hidden="1">
      <c r="A138" s="80" t="s">
        <v>47</v>
      </c>
      <c r="B138" s="5">
        <v>14</v>
      </c>
      <c r="C138" s="5">
        <v>27</v>
      </c>
      <c r="D138" s="5">
        <v>41</v>
      </c>
      <c r="E138" s="82" t="s">
        <v>0</v>
      </c>
      <c r="F138" s="5">
        <v>13</v>
      </c>
      <c r="G138" s="5">
        <v>18</v>
      </c>
      <c r="H138" s="5">
        <v>2</v>
      </c>
      <c r="I138" s="5">
        <v>0</v>
      </c>
      <c r="J138" s="5">
        <v>0</v>
      </c>
      <c r="K138" s="5">
        <v>8</v>
      </c>
      <c r="L138" s="5">
        <v>0</v>
      </c>
      <c r="M138" s="5">
        <v>89</v>
      </c>
      <c r="N138" s="5">
        <v>47</v>
      </c>
      <c r="O138" s="5">
        <v>6</v>
      </c>
      <c r="P138" s="5">
        <v>16</v>
      </c>
      <c r="Q138" s="5">
        <v>1</v>
      </c>
      <c r="R138" s="5">
        <v>20</v>
      </c>
      <c r="S138" s="5">
        <v>4</v>
      </c>
      <c r="T138" s="5">
        <v>42935</v>
      </c>
      <c r="U138" s="5">
        <v>10043</v>
      </c>
      <c r="V138" s="49">
        <v>32892</v>
      </c>
    </row>
    <row r="139" spans="1:22" ht="12" customHeight="1" hidden="1">
      <c r="A139" s="80" t="s">
        <v>48</v>
      </c>
      <c r="B139" s="5">
        <v>5</v>
      </c>
      <c r="C139" s="5">
        <v>13</v>
      </c>
      <c r="D139" s="5">
        <v>18</v>
      </c>
      <c r="E139" s="82" t="s">
        <v>0</v>
      </c>
      <c r="F139" s="5">
        <v>11</v>
      </c>
      <c r="G139" s="5">
        <v>4</v>
      </c>
      <c r="H139" s="5">
        <v>0</v>
      </c>
      <c r="I139" s="5">
        <v>2</v>
      </c>
      <c r="J139" s="5">
        <v>0</v>
      </c>
      <c r="K139" s="5">
        <v>1</v>
      </c>
      <c r="L139" s="5">
        <v>0</v>
      </c>
      <c r="M139" s="5">
        <v>120</v>
      </c>
      <c r="N139" s="5">
        <v>49</v>
      </c>
      <c r="O139" s="5">
        <v>1</v>
      </c>
      <c r="P139" s="5">
        <v>20</v>
      </c>
      <c r="Q139" s="5">
        <v>3</v>
      </c>
      <c r="R139" s="5">
        <v>24</v>
      </c>
      <c r="S139" s="5">
        <v>1</v>
      </c>
      <c r="T139" s="5">
        <v>30426</v>
      </c>
      <c r="U139" s="5">
        <v>9021</v>
      </c>
      <c r="V139" s="49">
        <v>21405</v>
      </c>
    </row>
    <row r="140" spans="1:22" ht="12" customHeight="1" hidden="1">
      <c r="A140" s="80" t="s">
        <v>49</v>
      </c>
      <c r="B140" s="5">
        <v>4</v>
      </c>
      <c r="C140" s="5">
        <v>27</v>
      </c>
      <c r="D140" s="5">
        <v>31</v>
      </c>
      <c r="E140" s="82" t="s">
        <v>0</v>
      </c>
      <c r="F140" s="5">
        <v>17</v>
      </c>
      <c r="G140" s="5">
        <v>8</v>
      </c>
      <c r="H140" s="5">
        <v>2</v>
      </c>
      <c r="I140" s="5">
        <v>0</v>
      </c>
      <c r="J140" s="5">
        <v>0</v>
      </c>
      <c r="K140" s="5">
        <v>4</v>
      </c>
      <c r="L140" s="5">
        <v>0</v>
      </c>
      <c r="M140" s="5">
        <v>97</v>
      </c>
      <c r="N140" s="5">
        <v>60</v>
      </c>
      <c r="O140" s="5">
        <v>3</v>
      </c>
      <c r="P140" s="5">
        <v>34</v>
      </c>
      <c r="Q140" s="5">
        <v>4</v>
      </c>
      <c r="R140" s="5">
        <v>19</v>
      </c>
      <c r="S140" s="5">
        <v>0</v>
      </c>
      <c r="T140" s="5">
        <v>64742</v>
      </c>
      <c r="U140" s="5">
        <v>8799</v>
      </c>
      <c r="V140" s="49">
        <v>55943</v>
      </c>
    </row>
    <row r="141" spans="1:22" ht="12" customHeight="1" hidden="1">
      <c r="A141" s="80" t="s">
        <v>50</v>
      </c>
      <c r="B141" s="5">
        <v>5</v>
      </c>
      <c r="C141" s="5">
        <v>20</v>
      </c>
      <c r="D141" s="5">
        <v>25</v>
      </c>
      <c r="E141" s="82" t="s">
        <v>0</v>
      </c>
      <c r="F141" s="5">
        <v>15</v>
      </c>
      <c r="G141" s="5">
        <v>6</v>
      </c>
      <c r="H141" s="5">
        <v>0</v>
      </c>
      <c r="I141" s="5">
        <v>1</v>
      </c>
      <c r="J141" s="5">
        <v>0</v>
      </c>
      <c r="K141" s="5">
        <v>3</v>
      </c>
      <c r="L141" s="5">
        <v>0</v>
      </c>
      <c r="M141" s="5">
        <v>137</v>
      </c>
      <c r="N141" s="5">
        <v>220</v>
      </c>
      <c r="O141" s="5">
        <v>13</v>
      </c>
      <c r="P141" s="5">
        <v>37</v>
      </c>
      <c r="Q141" s="5">
        <v>5</v>
      </c>
      <c r="R141" s="5">
        <v>165</v>
      </c>
      <c r="S141" s="5">
        <v>0</v>
      </c>
      <c r="T141" s="5">
        <v>57098</v>
      </c>
      <c r="U141" s="5">
        <v>7166</v>
      </c>
      <c r="V141" s="49">
        <v>49932</v>
      </c>
    </row>
    <row r="142" spans="1:22" ht="12" customHeight="1" hidden="1">
      <c r="A142" s="80" t="s">
        <v>51</v>
      </c>
      <c r="B142" s="5">
        <v>13</v>
      </c>
      <c r="C142" s="5">
        <v>66</v>
      </c>
      <c r="D142" s="5">
        <v>79</v>
      </c>
      <c r="E142" s="82" t="s">
        <v>0</v>
      </c>
      <c r="F142" s="5">
        <v>16</v>
      </c>
      <c r="G142" s="5">
        <v>17</v>
      </c>
      <c r="H142" s="5">
        <v>0</v>
      </c>
      <c r="I142" s="5">
        <v>0</v>
      </c>
      <c r="J142" s="5">
        <v>0</v>
      </c>
      <c r="K142" s="5">
        <v>46</v>
      </c>
      <c r="L142" s="5">
        <v>0</v>
      </c>
      <c r="M142" s="5">
        <v>75</v>
      </c>
      <c r="N142" s="5">
        <v>112</v>
      </c>
      <c r="O142" s="5">
        <v>2</v>
      </c>
      <c r="P142" s="5">
        <v>18</v>
      </c>
      <c r="Q142" s="5">
        <v>1</v>
      </c>
      <c r="R142" s="5">
        <v>87</v>
      </c>
      <c r="S142" s="5">
        <v>4</v>
      </c>
      <c r="T142" s="5">
        <v>34990</v>
      </c>
      <c r="U142" s="5">
        <v>7704</v>
      </c>
      <c r="V142" s="49">
        <v>27286</v>
      </c>
    </row>
    <row r="143" spans="1:22" ht="12" customHeight="1" hidden="1">
      <c r="A143" s="80" t="s">
        <v>52</v>
      </c>
      <c r="B143" s="5">
        <v>9</v>
      </c>
      <c r="C143" s="5">
        <v>35</v>
      </c>
      <c r="D143" s="5">
        <v>44</v>
      </c>
      <c r="E143" s="82" t="s">
        <v>0</v>
      </c>
      <c r="F143" s="5">
        <v>13</v>
      </c>
      <c r="G143" s="5">
        <v>28</v>
      </c>
      <c r="H143" s="5">
        <v>0</v>
      </c>
      <c r="I143" s="5">
        <v>0</v>
      </c>
      <c r="J143" s="5">
        <v>0</v>
      </c>
      <c r="K143" s="5">
        <v>3</v>
      </c>
      <c r="L143" s="5">
        <v>0</v>
      </c>
      <c r="M143" s="5">
        <v>133</v>
      </c>
      <c r="N143" s="5">
        <v>181</v>
      </c>
      <c r="O143" s="5">
        <v>2</v>
      </c>
      <c r="P143" s="5">
        <v>34</v>
      </c>
      <c r="Q143" s="5">
        <v>3</v>
      </c>
      <c r="R143" s="5">
        <v>142</v>
      </c>
      <c r="S143" s="5">
        <v>0</v>
      </c>
      <c r="T143" s="5">
        <v>207349</v>
      </c>
      <c r="U143" s="5">
        <v>17581</v>
      </c>
      <c r="V143" s="49">
        <v>189768</v>
      </c>
    </row>
    <row r="144" spans="1:22" s="4" customFormat="1" ht="12" customHeight="1">
      <c r="A144" s="87" t="s">
        <v>524</v>
      </c>
      <c r="B144" s="17">
        <v>83</v>
      </c>
      <c r="C144" s="17">
        <v>308</v>
      </c>
      <c r="D144" s="17">
        <v>391</v>
      </c>
      <c r="E144" s="2" t="s">
        <v>0</v>
      </c>
      <c r="F144" s="17">
        <v>195</v>
      </c>
      <c r="G144" s="17">
        <v>135</v>
      </c>
      <c r="H144" s="17">
        <v>8</v>
      </c>
      <c r="I144" s="17">
        <v>2</v>
      </c>
      <c r="J144" s="17">
        <v>0</v>
      </c>
      <c r="K144" s="17">
        <v>49</v>
      </c>
      <c r="L144" s="17">
        <v>2</v>
      </c>
      <c r="M144" s="17">
        <v>1278</v>
      </c>
      <c r="N144" s="17">
        <v>729</v>
      </c>
      <c r="O144" s="17">
        <v>30</v>
      </c>
      <c r="P144" s="17">
        <v>316</v>
      </c>
      <c r="Q144" s="17">
        <v>12</v>
      </c>
      <c r="R144" s="17">
        <v>353</v>
      </c>
      <c r="S144" s="17">
        <v>18</v>
      </c>
      <c r="T144" s="17">
        <v>1688107</v>
      </c>
      <c r="U144" s="17">
        <v>455799</v>
      </c>
      <c r="V144" s="51">
        <v>1232308</v>
      </c>
    </row>
    <row r="145" spans="1:22" ht="12" customHeight="1" hidden="1">
      <c r="A145" s="80" t="s">
        <v>41</v>
      </c>
      <c r="B145" s="5">
        <v>6</v>
      </c>
      <c r="C145" s="5">
        <v>36</v>
      </c>
      <c r="D145" s="5">
        <v>42</v>
      </c>
      <c r="E145" s="82" t="s">
        <v>0</v>
      </c>
      <c r="F145" s="5">
        <v>27</v>
      </c>
      <c r="G145" s="5">
        <v>10</v>
      </c>
      <c r="H145" s="5">
        <v>0</v>
      </c>
      <c r="I145" s="5">
        <v>0</v>
      </c>
      <c r="J145" s="5">
        <v>0</v>
      </c>
      <c r="K145" s="5">
        <v>4</v>
      </c>
      <c r="L145" s="5">
        <v>1</v>
      </c>
      <c r="M145" s="5">
        <v>107</v>
      </c>
      <c r="N145" s="5">
        <v>52</v>
      </c>
      <c r="O145" s="5">
        <v>2</v>
      </c>
      <c r="P145" s="5">
        <v>26</v>
      </c>
      <c r="Q145" s="5">
        <v>1</v>
      </c>
      <c r="R145" s="5">
        <v>16</v>
      </c>
      <c r="S145" s="5">
        <v>7</v>
      </c>
      <c r="T145" s="5">
        <v>466106</v>
      </c>
      <c r="U145" s="5">
        <v>113704</v>
      </c>
      <c r="V145" s="49">
        <v>352402</v>
      </c>
    </row>
    <row r="146" spans="1:22" ht="12" customHeight="1" hidden="1">
      <c r="A146" s="80" t="s">
        <v>42</v>
      </c>
      <c r="B146" s="5">
        <v>6</v>
      </c>
      <c r="C146" s="5">
        <v>10</v>
      </c>
      <c r="D146" s="5">
        <v>16</v>
      </c>
      <c r="E146" s="82" t="s">
        <v>0</v>
      </c>
      <c r="F146" s="5">
        <v>12</v>
      </c>
      <c r="G146" s="5">
        <v>3</v>
      </c>
      <c r="H146" s="5">
        <v>0</v>
      </c>
      <c r="I146" s="5">
        <v>0</v>
      </c>
      <c r="J146" s="5">
        <v>0</v>
      </c>
      <c r="K146" s="5">
        <v>1</v>
      </c>
      <c r="L146" s="5">
        <v>0</v>
      </c>
      <c r="M146" s="5">
        <v>106</v>
      </c>
      <c r="N146" s="5">
        <v>41</v>
      </c>
      <c r="O146" s="5">
        <v>2</v>
      </c>
      <c r="P146" s="5">
        <v>20</v>
      </c>
      <c r="Q146" s="5">
        <v>0</v>
      </c>
      <c r="R146" s="5">
        <v>17</v>
      </c>
      <c r="S146" s="5">
        <v>2</v>
      </c>
      <c r="T146" s="5">
        <v>35829</v>
      </c>
      <c r="U146" s="5">
        <v>6804</v>
      </c>
      <c r="V146" s="49">
        <v>29025</v>
      </c>
    </row>
    <row r="147" spans="1:22" ht="12" customHeight="1" hidden="1">
      <c r="A147" s="80" t="s">
        <v>43</v>
      </c>
      <c r="B147" s="5">
        <v>5</v>
      </c>
      <c r="C147" s="5">
        <v>31</v>
      </c>
      <c r="D147" s="5">
        <v>36</v>
      </c>
      <c r="E147" s="82" t="s">
        <v>0</v>
      </c>
      <c r="F147" s="5">
        <v>17</v>
      </c>
      <c r="G147" s="5">
        <v>14</v>
      </c>
      <c r="H147" s="5">
        <v>0</v>
      </c>
      <c r="I147" s="5">
        <v>0</v>
      </c>
      <c r="J147" s="5">
        <v>0</v>
      </c>
      <c r="K147" s="5">
        <v>5</v>
      </c>
      <c r="L147" s="5">
        <v>0</v>
      </c>
      <c r="M147" s="5">
        <v>88</v>
      </c>
      <c r="N147" s="5">
        <v>81</v>
      </c>
      <c r="O147" s="5">
        <v>7</v>
      </c>
      <c r="P147" s="5">
        <v>23</v>
      </c>
      <c r="Q147" s="5">
        <v>2</v>
      </c>
      <c r="R147" s="5">
        <v>48</v>
      </c>
      <c r="S147" s="5">
        <v>1</v>
      </c>
      <c r="T147" s="5">
        <v>145866</v>
      </c>
      <c r="U147" s="5">
        <v>35463</v>
      </c>
      <c r="V147" s="49">
        <v>110403</v>
      </c>
    </row>
    <row r="148" spans="1:22" ht="12" customHeight="1" hidden="1">
      <c r="A148" s="80" t="s">
        <v>44</v>
      </c>
      <c r="B148" s="5">
        <v>14</v>
      </c>
      <c r="C148" s="5">
        <v>41</v>
      </c>
      <c r="D148" s="5">
        <v>55</v>
      </c>
      <c r="E148" s="82" t="s">
        <v>0</v>
      </c>
      <c r="F148" s="5">
        <v>31</v>
      </c>
      <c r="G148" s="5">
        <v>17</v>
      </c>
      <c r="H148" s="5">
        <v>2</v>
      </c>
      <c r="I148" s="5">
        <v>0</v>
      </c>
      <c r="J148" s="5">
        <v>0</v>
      </c>
      <c r="K148" s="5">
        <v>5</v>
      </c>
      <c r="L148" s="5">
        <v>0</v>
      </c>
      <c r="M148" s="5">
        <v>91</v>
      </c>
      <c r="N148" s="5">
        <v>32</v>
      </c>
      <c r="O148" s="5">
        <v>2</v>
      </c>
      <c r="P148" s="5">
        <v>21</v>
      </c>
      <c r="Q148" s="5">
        <v>1</v>
      </c>
      <c r="R148" s="5">
        <v>7</v>
      </c>
      <c r="S148" s="5">
        <v>1</v>
      </c>
      <c r="T148" s="5">
        <v>27960</v>
      </c>
      <c r="U148" s="5">
        <v>7189</v>
      </c>
      <c r="V148" s="49">
        <v>20771</v>
      </c>
    </row>
    <row r="149" spans="1:22" ht="12" customHeight="1" hidden="1">
      <c r="A149" s="80" t="s">
        <v>45</v>
      </c>
      <c r="B149" s="5">
        <v>5</v>
      </c>
      <c r="C149" s="5">
        <v>27</v>
      </c>
      <c r="D149" s="5">
        <v>32</v>
      </c>
      <c r="E149" s="82" t="s">
        <v>0</v>
      </c>
      <c r="F149" s="5">
        <v>12</v>
      </c>
      <c r="G149" s="5">
        <v>16</v>
      </c>
      <c r="H149" s="5">
        <v>0</v>
      </c>
      <c r="I149" s="5">
        <v>0</v>
      </c>
      <c r="J149" s="5">
        <v>0</v>
      </c>
      <c r="K149" s="5">
        <v>4</v>
      </c>
      <c r="L149" s="5">
        <v>0</v>
      </c>
      <c r="M149" s="5">
        <v>132</v>
      </c>
      <c r="N149" s="5">
        <v>60</v>
      </c>
      <c r="O149" s="5">
        <v>3</v>
      </c>
      <c r="P149" s="5">
        <v>28</v>
      </c>
      <c r="Q149" s="5">
        <v>0</v>
      </c>
      <c r="R149" s="5">
        <v>29</v>
      </c>
      <c r="S149" s="5">
        <v>0</v>
      </c>
      <c r="T149" s="5">
        <v>181806</v>
      </c>
      <c r="U149" s="5">
        <v>12545</v>
      </c>
      <c r="V149" s="49">
        <v>169261</v>
      </c>
    </row>
    <row r="150" spans="1:22" ht="12" customHeight="1" hidden="1">
      <c r="A150" s="80" t="s">
        <v>46</v>
      </c>
      <c r="B150" s="5">
        <v>12</v>
      </c>
      <c r="C150" s="5">
        <v>15</v>
      </c>
      <c r="D150" s="5">
        <v>27</v>
      </c>
      <c r="E150" s="82" t="s">
        <v>0</v>
      </c>
      <c r="F150" s="5">
        <v>13</v>
      </c>
      <c r="G150" s="5">
        <v>5</v>
      </c>
      <c r="H150" s="5">
        <v>4</v>
      </c>
      <c r="I150" s="5">
        <v>0</v>
      </c>
      <c r="J150" s="5">
        <v>0</v>
      </c>
      <c r="K150" s="5">
        <v>5</v>
      </c>
      <c r="L150" s="5">
        <v>0</v>
      </c>
      <c r="M150" s="5">
        <v>68</v>
      </c>
      <c r="N150" s="5">
        <v>37</v>
      </c>
      <c r="O150" s="5">
        <v>1</v>
      </c>
      <c r="P150" s="5">
        <v>15</v>
      </c>
      <c r="Q150" s="5">
        <v>0</v>
      </c>
      <c r="R150" s="5">
        <v>20</v>
      </c>
      <c r="S150" s="5">
        <v>1</v>
      </c>
      <c r="T150" s="5">
        <v>81524</v>
      </c>
      <c r="U150" s="5">
        <v>17584</v>
      </c>
      <c r="V150" s="49">
        <v>63940</v>
      </c>
    </row>
    <row r="151" spans="1:22" ht="12" customHeight="1" hidden="1">
      <c r="A151" s="80" t="s">
        <v>47</v>
      </c>
      <c r="B151" s="5">
        <v>10</v>
      </c>
      <c r="C151" s="5">
        <v>31</v>
      </c>
      <c r="D151" s="5">
        <v>41</v>
      </c>
      <c r="E151" s="82" t="s">
        <v>0</v>
      </c>
      <c r="F151" s="5">
        <v>20</v>
      </c>
      <c r="G151" s="5">
        <v>16</v>
      </c>
      <c r="H151" s="5">
        <v>0</v>
      </c>
      <c r="I151" s="5">
        <v>1</v>
      </c>
      <c r="J151" s="5">
        <v>0</v>
      </c>
      <c r="K151" s="5">
        <v>4</v>
      </c>
      <c r="L151" s="5">
        <v>0</v>
      </c>
      <c r="M151" s="5">
        <v>208</v>
      </c>
      <c r="N151" s="5">
        <v>89</v>
      </c>
      <c r="O151" s="5">
        <v>6</v>
      </c>
      <c r="P151" s="5">
        <v>27</v>
      </c>
      <c r="Q151" s="5">
        <v>1</v>
      </c>
      <c r="R151" s="5">
        <v>53</v>
      </c>
      <c r="S151" s="5">
        <v>2</v>
      </c>
      <c r="T151" s="5">
        <v>233381</v>
      </c>
      <c r="U151" s="5">
        <v>96887</v>
      </c>
      <c r="V151" s="49">
        <v>136494</v>
      </c>
    </row>
    <row r="152" spans="1:22" ht="12" customHeight="1" hidden="1">
      <c r="A152" s="80" t="s">
        <v>48</v>
      </c>
      <c r="B152" s="5">
        <v>4</v>
      </c>
      <c r="C152" s="5">
        <v>25</v>
      </c>
      <c r="D152" s="5">
        <v>29</v>
      </c>
      <c r="E152" s="82" t="s">
        <v>0</v>
      </c>
      <c r="F152" s="5">
        <v>6</v>
      </c>
      <c r="G152" s="5">
        <v>21</v>
      </c>
      <c r="H152" s="5">
        <v>1</v>
      </c>
      <c r="I152" s="5">
        <v>0</v>
      </c>
      <c r="J152" s="5">
        <v>0</v>
      </c>
      <c r="K152" s="5">
        <v>1</v>
      </c>
      <c r="L152" s="5">
        <v>0</v>
      </c>
      <c r="M152" s="5">
        <v>95</v>
      </c>
      <c r="N152" s="5">
        <v>86</v>
      </c>
      <c r="O152" s="5">
        <v>1</v>
      </c>
      <c r="P152" s="5">
        <v>63</v>
      </c>
      <c r="Q152" s="5">
        <v>2</v>
      </c>
      <c r="R152" s="5">
        <v>20</v>
      </c>
      <c r="S152" s="5">
        <v>0</v>
      </c>
      <c r="T152" s="5">
        <v>48728</v>
      </c>
      <c r="U152" s="5">
        <v>16036</v>
      </c>
      <c r="V152" s="49">
        <v>32692</v>
      </c>
    </row>
    <row r="153" spans="1:22" ht="12" customHeight="1" hidden="1">
      <c r="A153" s="80" t="s">
        <v>49</v>
      </c>
      <c r="B153" s="5">
        <v>1</v>
      </c>
      <c r="C153" s="5">
        <v>9</v>
      </c>
      <c r="D153" s="5">
        <v>10</v>
      </c>
      <c r="E153" s="82" t="s">
        <v>0</v>
      </c>
      <c r="F153" s="5">
        <v>7</v>
      </c>
      <c r="G153" s="5">
        <v>2</v>
      </c>
      <c r="H153" s="5">
        <v>0</v>
      </c>
      <c r="I153" s="5">
        <v>0</v>
      </c>
      <c r="J153" s="5">
        <v>0</v>
      </c>
      <c r="K153" s="5">
        <v>1</v>
      </c>
      <c r="L153" s="5">
        <v>0</v>
      </c>
      <c r="M153" s="5">
        <v>103</v>
      </c>
      <c r="N153" s="5">
        <v>51</v>
      </c>
      <c r="O153" s="5">
        <v>3</v>
      </c>
      <c r="P153" s="5">
        <v>23</v>
      </c>
      <c r="Q153" s="5">
        <v>2</v>
      </c>
      <c r="R153" s="5">
        <v>19</v>
      </c>
      <c r="S153" s="5">
        <v>4</v>
      </c>
      <c r="T153" s="5">
        <v>40313</v>
      </c>
      <c r="U153" s="5">
        <v>11254</v>
      </c>
      <c r="V153" s="49">
        <v>29059</v>
      </c>
    </row>
    <row r="154" spans="1:22" ht="12" customHeight="1" hidden="1">
      <c r="A154" s="80" t="s">
        <v>50</v>
      </c>
      <c r="B154" s="5">
        <v>4</v>
      </c>
      <c r="C154" s="5">
        <v>28</v>
      </c>
      <c r="D154" s="5">
        <v>32</v>
      </c>
      <c r="E154" s="82" t="s">
        <v>0</v>
      </c>
      <c r="F154" s="5">
        <v>13</v>
      </c>
      <c r="G154" s="5">
        <v>11</v>
      </c>
      <c r="H154" s="5">
        <v>0</v>
      </c>
      <c r="I154" s="5">
        <v>1</v>
      </c>
      <c r="J154" s="5">
        <v>0</v>
      </c>
      <c r="K154" s="5">
        <v>7</v>
      </c>
      <c r="L154" s="5">
        <v>0</v>
      </c>
      <c r="M154" s="5">
        <v>95</v>
      </c>
      <c r="N154" s="5">
        <v>41</v>
      </c>
      <c r="O154" s="5">
        <v>2</v>
      </c>
      <c r="P154" s="5">
        <v>21</v>
      </c>
      <c r="Q154" s="5">
        <v>0</v>
      </c>
      <c r="R154" s="5">
        <v>18</v>
      </c>
      <c r="S154" s="5">
        <v>0</v>
      </c>
      <c r="T154" s="5">
        <v>334461</v>
      </c>
      <c r="U154" s="5">
        <v>105583</v>
      </c>
      <c r="V154" s="49">
        <v>228878</v>
      </c>
    </row>
    <row r="155" spans="1:22" ht="12" customHeight="1" hidden="1">
      <c r="A155" s="80" t="s">
        <v>51</v>
      </c>
      <c r="B155" s="5">
        <v>4</v>
      </c>
      <c r="C155" s="5">
        <v>24</v>
      </c>
      <c r="D155" s="5">
        <v>28</v>
      </c>
      <c r="E155" s="82" t="s">
        <v>0</v>
      </c>
      <c r="F155" s="5">
        <v>14</v>
      </c>
      <c r="G155" s="5">
        <v>13</v>
      </c>
      <c r="H155" s="5">
        <v>1</v>
      </c>
      <c r="I155" s="5">
        <v>0</v>
      </c>
      <c r="J155" s="5">
        <v>0</v>
      </c>
      <c r="K155" s="5">
        <v>0</v>
      </c>
      <c r="L155" s="5">
        <v>0</v>
      </c>
      <c r="M155" s="5">
        <v>78</v>
      </c>
      <c r="N155" s="5">
        <v>79</v>
      </c>
      <c r="O155" s="5">
        <v>1</v>
      </c>
      <c r="P155" s="5">
        <v>23</v>
      </c>
      <c r="Q155" s="5">
        <v>2</v>
      </c>
      <c r="R155" s="5">
        <v>53</v>
      </c>
      <c r="S155" s="5">
        <v>0</v>
      </c>
      <c r="T155" s="5">
        <v>46706</v>
      </c>
      <c r="U155" s="5">
        <v>15715</v>
      </c>
      <c r="V155" s="49">
        <v>30991</v>
      </c>
    </row>
    <row r="156" spans="1:22" ht="12" customHeight="1" hidden="1">
      <c r="A156" s="80" t="s">
        <v>52</v>
      </c>
      <c r="B156" s="5">
        <v>12</v>
      </c>
      <c r="C156" s="5">
        <v>31</v>
      </c>
      <c r="D156" s="5">
        <v>43</v>
      </c>
      <c r="E156" s="82" t="s">
        <v>0</v>
      </c>
      <c r="F156" s="5">
        <v>23</v>
      </c>
      <c r="G156" s="5">
        <v>7</v>
      </c>
      <c r="H156" s="5">
        <v>0</v>
      </c>
      <c r="I156" s="5">
        <v>0</v>
      </c>
      <c r="J156" s="5">
        <v>0</v>
      </c>
      <c r="K156" s="5">
        <v>12</v>
      </c>
      <c r="L156" s="5">
        <v>1</v>
      </c>
      <c r="M156" s="5">
        <v>107</v>
      </c>
      <c r="N156" s="5">
        <v>80</v>
      </c>
      <c r="O156" s="5">
        <v>0</v>
      </c>
      <c r="P156" s="5">
        <v>26</v>
      </c>
      <c r="Q156" s="5">
        <v>1</v>
      </c>
      <c r="R156" s="5">
        <v>53</v>
      </c>
      <c r="S156" s="5">
        <v>0</v>
      </c>
      <c r="T156" s="5">
        <v>45427</v>
      </c>
      <c r="U156" s="5">
        <v>17035</v>
      </c>
      <c r="V156" s="49">
        <v>28392</v>
      </c>
    </row>
    <row r="157" spans="1:22" s="4" customFormat="1" ht="12" customHeight="1">
      <c r="A157" s="88" t="s">
        <v>525</v>
      </c>
      <c r="B157" s="7">
        <v>97</v>
      </c>
      <c r="C157" s="7">
        <v>288</v>
      </c>
      <c r="D157" s="7">
        <v>385</v>
      </c>
      <c r="E157" s="16" t="s">
        <v>0</v>
      </c>
      <c r="F157" s="7">
        <v>172</v>
      </c>
      <c r="G157" s="7">
        <v>132</v>
      </c>
      <c r="H157" s="7">
        <v>5</v>
      </c>
      <c r="I157" s="7">
        <v>33</v>
      </c>
      <c r="J157" s="7">
        <v>1</v>
      </c>
      <c r="K157" s="7">
        <v>41</v>
      </c>
      <c r="L157" s="7">
        <v>1</v>
      </c>
      <c r="M157" s="7">
        <v>1029</v>
      </c>
      <c r="N157" s="7">
        <v>567</v>
      </c>
      <c r="O157" s="7">
        <v>21</v>
      </c>
      <c r="P157" s="7">
        <v>234</v>
      </c>
      <c r="Q157" s="7">
        <v>6</v>
      </c>
      <c r="R157" s="7">
        <v>271</v>
      </c>
      <c r="S157" s="7">
        <v>35</v>
      </c>
      <c r="T157" s="7">
        <v>553335</v>
      </c>
      <c r="U157" s="7">
        <v>120943</v>
      </c>
      <c r="V157" s="50">
        <v>432392</v>
      </c>
    </row>
    <row r="158" spans="1:22" ht="12" customHeight="1" hidden="1">
      <c r="A158" s="80" t="s">
        <v>41</v>
      </c>
      <c r="B158" s="5">
        <v>10</v>
      </c>
      <c r="C158" s="5">
        <v>29</v>
      </c>
      <c r="D158" s="5">
        <v>39</v>
      </c>
      <c r="E158" s="82" t="s">
        <v>0</v>
      </c>
      <c r="F158" s="5">
        <v>11</v>
      </c>
      <c r="G158" s="5">
        <v>23</v>
      </c>
      <c r="H158" s="5">
        <v>1</v>
      </c>
      <c r="I158" s="5">
        <v>1</v>
      </c>
      <c r="J158" s="5">
        <v>0</v>
      </c>
      <c r="K158" s="5">
        <v>3</v>
      </c>
      <c r="L158" s="5">
        <v>0</v>
      </c>
      <c r="M158" s="5">
        <v>92</v>
      </c>
      <c r="N158" s="5">
        <v>29</v>
      </c>
      <c r="O158" s="5">
        <v>0</v>
      </c>
      <c r="P158" s="5">
        <v>20</v>
      </c>
      <c r="Q158" s="5">
        <v>0</v>
      </c>
      <c r="R158" s="5">
        <v>8</v>
      </c>
      <c r="S158" s="5">
        <v>1</v>
      </c>
      <c r="T158" s="5">
        <v>51779</v>
      </c>
      <c r="U158" s="5">
        <v>10789</v>
      </c>
      <c r="V158" s="49">
        <v>40990</v>
      </c>
    </row>
    <row r="159" spans="1:22" ht="12" customHeight="1" hidden="1">
      <c r="A159" s="80" t="s">
        <v>42</v>
      </c>
      <c r="B159" s="5">
        <v>9</v>
      </c>
      <c r="C159" s="5">
        <v>43</v>
      </c>
      <c r="D159" s="5">
        <v>52</v>
      </c>
      <c r="E159" s="82" t="s">
        <v>0</v>
      </c>
      <c r="F159" s="5">
        <v>22</v>
      </c>
      <c r="G159" s="5">
        <v>20</v>
      </c>
      <c r="H159" s="5">
        <v>4</v>
      </c>
      <c r="I159" s="5">
        <v>0</v>
      </c>
      <c r="J159" s="5">
        <v>0</v>
      </c>
      <c r="K159" s="5">
        <v>6</v>
      </c>
      <c r="L159" s="5">
        <v>0</v>
      </c>
      <c r="M159" s="5">
        <v>141</v>
      </c>
      <c r="N159" s="5">
        <v>89</v>
      </c>
      <c r="O159" s="5">
        <v>2</v>
      </c>
      <c r="P159" s="5">
        <v>28</v>
      </c>
      <c r="Q159" s="5">
        <v>0</v>
      </c>
      <c r="R159" s="5">
        <v>44</v>
      </c>
      <c r="S159" s="5">
        <v>15</v>
      </c>
      <c r="T159" s="5">
        <v>60653</v>
      </c>
      <c r="U159" s="5">
        <v>12374</v>
      </c>
      <c r="V159" s="49">
        <v>48279</v>
      </c>
    </row>
    <row r="160" spans="1:22" ht="12" customHeight="1" hidden="1">
      <c r="A160" s="80" t="s">
        <v>43</v>
      </c>
      <c r="B160" s="5">
        <v>14</v>
      </c>
      <c r="C160" s="5">
        <v>36</v>
      </c>
      <c r="D160" s="5">
        <v>50</v>
      </c>
      <c r="E160" s="82" t="s">
        <v>0</v>
      </c>
      <c r="F160" s="5">
        <v>18</v>
      </c>
      <c r="G160" s="5">
        <v>32</v>
      </c>
      <c r="H160" s="5">
        <v>0</v>
      </c>
      <c r="I160" s="5">
        <v>0</v>
      </c>
      <c r="J160" s="5">
        <v>0</v>
      </c>
      <c r="K160" s="5">
        <v>0</v>
      </c>
      <c r="L160" s="5">
        <v>0</v>
      </c>
      <c r="M160" s="5">
        <v>69</v>
      </c>
      <c r="N160" s="5">
        <v>49</v>
      </c>
      <c r="O160" s="5">
        <v>0</v>
      </c>
      <c r="P160" s="5">
        <v>15</v>
      </c>
      <c r="Q160" s="5">
        <v>1</v>
      </c>
      <c r="R160" s="5">
        <v>33</v>
      </c>
      <c r="S160" s="5">
        <v>0</v>
      </c>
      <c r="T160" s="5">
        <v>36815</v>
      </c>
      <c r="U160" s="5">
        <v>10561</v>
      </c>
      <c r="V160" s="49">
        <v>26254</v>
      </c>
    </row>
    <row r="161" spans="1:22" ht="12" customHeight="1" hidden="1">
      <c r="A161" s="80" t="s">
        <v>44</v>
      </c>
      <c r="B161" s="5">
        <v>12</v>
      </c>
      <c r="C161" s="5">
        <v>51</v>
      </c>
      <c r="D161" s="5">
        <v>63</v>
      </c>
      <c r="E161" s="82" t="s">
        <v>0</v>
      </c>
      <c r="F161" s="5">
        <v>22</v>
      </c>
      <c r="G161" s="5">
        <v>6</v>
      </c>
      <c r="H161" s="5">
        <v>0</v>
      </c>
      <c r="I161" s="5">
        <v>32</v>
      </c>
      <c r="J161" s="5">
        <v>1</v>
      </c>
      <c r="K161" s="5">
        <v>1</v>
      </c>
      <c r="L161" s="5">
        <v>1</v>
      </c>
      <c r="M161" s="5">
        <v>114</v>
      </c>
      <c r="N161" s="5">
        <v>27</v>
      </c>
      <c r="O161" s="5">
        <v>1</v>
      </c>
      <c r="P161" s="5">
        <v>16</v>
      </c>
      <c r="Q161" s="5">
        <v>0</v>
      </c>
      <c r="R161" s="5">
        <v>10</v>
      </c>
      <c r="S161" s="5">
        <v>0</v>
      </c>
      <c r="T161" s="5">
        <v>60321</v>
      </c>
      <c r="U161" s="5">
        <v>8214</v>
      </c>
      <c r="V161" s="49">
        <v>52107</v>
      </c>
    </row>
    <row r="162" spans="1:22" ht="12" customHeight="1" hidden="1">
      <c r="A162" s="80" t="s">
        <v>45</v>
      </c>
      <c r="B162" s="5">
        <v>5</v>
      </c>
      <c r="C162" s="5">
        <v>27</v>
      </c>
      <c r="D162" s="5">
        <v>32</v>
      </c>
      <c r="E162" s="82" t="s">
        <v>0</v>
      </c>
      <c r="F162" s="5">
        <v>17</v>
      </c>
      <c r="G162" s="5">
        <v>11</v>
      </c>
      <c r="H162" s="5">
        <v>0</v>
      </c>
      <c r="I162" s="5">
        <v>0</v>
      </c>
      <c r="J162" s="5">
        <v>0</v>
      </c>
      <c r="K162" s="5">
        <v>4</v>
      </c>
      <c r="L162" s="5">
        <v>0</v>
      </c>
      <c r="M162" s="5">
        <v>58</v>
      </c>
      <c r="N162" s="5">
        <v>35</v>
      </c>
      <c r="O162" s="5">
        <v>1</v>
      </c>
      <c r="P162" s="5">
        <v>15</v>
      </c>
      <c r="Q162" s="5">
        <v>0</v>
      </c>
      <c r="R162" s="5">
        <v>19</v>
      </c>
      <c r="S162" s="5">
        <v>0</v>
      </c>
      <c r="T162" s="5">
        <v>47031</v>
      </c>
      <c r="U162" s="5">
        <v>7079</v>
      </c>
      <c r="V162" s="49">
        <v>39952</v>
      </c>
    </row>
    <row r="163" spans="1:22" ht="12" customHeight="1" hidden="1">
      <c r="A163" s="80" t="s">
        <v>46</v>
      </c>
      <c r="B163" s="5">
        <v>5</v>
      </c>
      <c r="C163" s="5">
        <v>26</v>
      </c>
      <c r="D163" s="5">
        <v>31</v>
      </c>
      <c r="E163" s="82" t="s">
        <v>0</v>
      </c>
      <c r="F163" s="5">
        <v>16</v>
      </c>
      <c r="G163" s="5">
        <v>6</v>
      </c>
      <c r="H163" s="5">
        <v>0</v>
      </c>
      <c r="I163" s="5">
        <v>0</v>
      </c>
      <c r="J163" s="5">
        <v>0</v>
      </c>
      <c r="K163" s="5">
        <v>9</v>
      </c>
      <c r="L163" s="5">
        <v>0</v>
      </c>
      <c r="M163" s="5">
        <v>99</v>
      </c>
      <c r="N163" s="5">
        <v>43</v>
      </c>
      <c r="O163" s="5">
        <v>4</v>
      </c>
      <c r="P163" s="5">
        <v>20</v>
      </c>
      <c r="Q163" s="5">
        <v>1</v>
      </c>
      <c r="R163" s="5">
        <v>12</v>
      </c>
      <c r="S163" s="5">
        <v>6</v>
      </c>
      <c r="T163" s="5">
        <v>36119</v>
      </c>
      <c r="U163" s="5">
        <v>10513</v>
      </c>
      <c r="V163" s="49">
        <v>25606</v>
      </c>
    </row>
    <row r="164" spans="1:22" ht="12" customHeight="1" hidden="1">
      <c r="A164" s="80" t="s">
        <v>47</v>
      </c>
      <c r="B164" s="5">
        <v>8</v>
      </c>
      <c r="C164" s="5">
        <v>18</v>
      </c>
      <c r="D164" s="5">
        <v>26</v>
      </c>
      <c r="E164" s="82" t="s">
        <v>0</v>
      </c>
      <c r="F164" s="5">
        <v>17</v>
      </c>
      <c r="G164" s="5">
        <v>5</v>
      </c>
      <c r="H164" s="5">
        <v>0</v>
      </c>
      <c r="I164" s="5">
        <v>0</v>
      </c>
      <c r="J164" s="5">
        <v>0</v>
      </c>
      <c r="K164" s="5">
        <v>4</v>
      </c>
      <c r="L164" s="5">
        <v>0</v>
      </c>
      <c r="M164" s="5">
        <v>85</v>
      </c>
      <c r="N164" s="5">
        <v>63</v>
      </c>
      <c r="O164" s="5">
        <v>8</v>
      </c>
      <c r="P164" s="5">
        <v>27</v>
      </c>
      <c r="Q164" s="5">
        <v>0</v>
      </c>
      <c r="R164" s="5">
        <v>20</v>
      </c>
      <c r="S164" s="5">
        <v>8</v>
      </c>
      <c r="T164" s="5">
        <v>96779</v>
      </c>
      <c r="U164" s="5">
        <v>24384</v>
      </c>
      <c r="V164" s="49">
        <v>72395</v>
      </c>
    </row>
    <row r="165" spans="1:22" ht="12" customHeight="1" hidden="1">
      <c r="A165" s="80" t="s">
        <v>48</v>
      </c>
      <c r="B165" s="5">
        <v>3</v>
      </c>
      <c r="C165" s="5">
        <v>8</v>
      </c>
      <c r="D165" s="5">
        <v>11</v>
      </c>
      <c r="E165" s="82" t="s">
        <v>0</v>
      </c>
      <c r="F165" s="5">
        <v>6</v>
      </c>
      <c r="G165" s="5">
        <v>1</v>
      </c>
      <c r="H165" s="5">
        <v>0</v>
      </c>
      <c r="I165" s="5">
        <v>0</v>
      </c>
      <c r="J165" s="5">
        <v>0</v>
      </c>
      <c r="K165" s="5">
        <v>4</v>
      </c>
      <c r="L165" s="5">
        <v>0</v>
      </c>
      <c r="M165" s="5">
        <v>62</v>
      </c>
      <c r="N165" s="5">
        <v>40</v>
      </c>
      <c r="O165" s="5">
        <v>0</v>
      </c>
      <c r="P165" s="5">
        <v>17</v>
      </c>
      <c r="Q165" s="5">
        <v>1</v>
      </c>
      <c r="R165" s="5">
        <v>22</v>
      </c>
      <c r="S165" s="5">
        <v>0</v>
      </c>
      <c r="T165" s="5">
        <v>33155</v>
      </c>
      <c r="U165" s="5">
        <v>3880</v>
      </c>
      <c r="V165" s="49">
        <v>29275</v>
      </c>
    </row>
    <row r="166" spans="1:22" ht="12" customHeight="1" hidden="1">
      <c r="A166" s="80" t="s">
        <v>49</v>
      </c>
      <c r="B166" s="5">
        <v>5</v>
      </c>
      <c r="C166" s="5">
        <v>7</v>
      </c>
      <c r="D166" s="5">
        <v>12</v>
      </c>
      <c r="E166" s="82" t="s">
        <v>0</v>
      </c>
      <c r="F166" s="5">
        <v>8</v>
      </c>
      <c r="G166" s="5">
        <v>3</v>
      </c>
      <c r="H166" s="5">
        <v>0</v>
      </c>
      <c r="I166" s="5">
        <v>0</v>
      </c>
      <c r="J166" s="5">
        <v>0</v>
      </c>
      <c r="K166" s="5">
        <v>1</v>
      </c>
      <c r="L166" s="5">
        <v>0</v>
      </c>
      <c r="M166" s="5">
        <v>92</v>
      </c>
      <c r="N166" s="5">
        <v>54</v>
      </c>
      <c r="O166" s="5">
        <v>2</v>
      </c>
      <c r="P166" s="5">
        <v>22</v>
      </c>
      <c r="Q166" s="5">
        <v>1</v>
      </c>
      <c r="R166" s="5">
        <v>28</v>
      </c>
      <c r="S166" s="5">
        <v>1</v>
      </c>
      <c r="T166" s="5">
        <v>30736</v>
      </c>
      <c r="U166" s="5">
        <v>8561</v>
      </c>
      <c r="V166" s="49">
        <v>22175</v>
      </c>
    </row>
    <row r="167" spans="1:22" ht="12" customHeight="1" hidden="1">
      <c r="A167" s="80" t="s">
        <v>50</v>
      </c>
      <c r="B167" s="5">
        <v>11</v>
      </c>
      <c r="C167" s="5">
        <v>13</v>
      </c>
      <c r="D167" s="5">
        <v>24</v>
      </c>
      <c r="E167" s="82" t="s">
        <v>0</v>
      </c>
      <c r="F167" s="5">
        <v>14</v>
      </c>
      <c r="G167" s="5">
        <v>8</v>
      </c>
      <c r="H167" s="5">
        <v>0</v>
      </c>
      <c r="I167" s="5">
        <v>0</v>
      </c>
      <c r="J167" s="5">
        <v>0</v>
      </c>
      <c r="K167" s="5">
        <v>2</v>
      </c>
      <c r="L167" s="5">
        <v>0</v>
      </c>
      <c r="M167" s="5">
        <v>74</v>
      </c>
      <c r="N167" s="5">
        <v>69</v>
      </c>
      <c r="O167" s="5">
        <v>0</v>
      </c>
      <c r="P167" s="5">
        <v>19</v>
      </c>
      <c r="Q167" s="5">
        <v>1</v>
      </c>
      <c r="R167" s="5">
        <v>49</v>
      </c>
      <c r="S167" s="5">
        <v>0</v>
      </c>
      <c r="T167" s="5">
        <v>26884</v>
      </c>
      <c r="U167" s="5">
        <v>5623</v>
      </c>
      <c r="V167" s="49">
        <v>21261</v>
      </c>
    </row>
    <row r="168" spans="1:22" ht="12" customHeight="1" hidden="1">
      <c r="A168" s="80" t="s">
        <v>51</v>
      </c>
      <c r="B168" s="5">
        <v>4</v>
      </c>
      <c r="C168" s="5">
        <v>13</v>
      </c>
      <c r="D168" s="5">
        <v>17</v>
      </c>
      <c r="E168" s="82" t="s">
        <v>0</v>
      </c>
      <c r="F168" s="5">
        <v>6</v>
      </c>
      <c r="G168" s="5">
        <v>6</v>
      </c>
      <c r="H168" s="5">
        <v>0</v>
      </c>
      <c r="I168" s="5">
        <v>0</v>
      </c>
      <c r="J168" s="5">
        <v>0</v>
      </c>
      <c r="K168" s="5">
        <v>5</v>
      </c>
      <c r="L168" s="5">
        <v>0</v>
      </c>
      <c r="M168" s="5">
        <v>53</v>
      </c>
      <c r="N168" s="5">
        <v>29</v>
      </c>
      <c r="O168" s="5">
        <v>2</v>
      </c>
      <c r="P168" s="5">
        <v>16</v>
      </c>
      <c r="Q168" s="5">
        <v>0</v>
      </c>
      <c r="R168" s="5">
        <v>11</v>
      </c>
      <c r="S168" s="5">
        <v>0</v>
      </c>
      <c r="T168" s="5">
        <v>37411</v>
      </c>
      <c r="U168" s="5">
        <v>5050</v>
      </c>
      <c r="V168" s="49">
        <v>32361</v>
      </c>
    </row>
    <row r="169" spans="1:22" ht="12" customHeight="1" hidden="1">
      <c r="A169" s="80" t="s">
        <v>52</v>
      </c>
      <c r="B169" s="5">
        <v>11</v>
      </c>
      <c r="C169" s="5">
        <v>17</v>
      </c>
      <c r="D169" s="5">
        <v>28</v>
      </c>
      <c r="E169" s="82" t="s">
        <v>0</v>
      </c>
      <c r="F169" s="5">
        <v>15</v>
      </c>
      <c r="G169" s="5">
        <v>11</v>
      </c>
      <c r="H169" s="5">
        <v>0</v>
      </c>
      <c r="I169" s="5">
        <v>0</v>
      </c>
      <c r="J169" s="5">
        <v>0</v>
      </c>
      <c r="K169" s="5">
        <v>2</v>
      </c>
      <c r="L169" s="5">
        <v>0</v>
      </c>
      <c r="M169" s="5">
        <v>90</v>
      </c>
      <c r="N169" s="5">
        <v>40</v>
      </c>
      <c r="O169" s="5">
        <v>1</v>
      </c>
      <c r="P169" s="5">
        <v>19</v>
      </c>
      <c r="Q169" s="5">
        <v>1</v>
      </c>
      <c r="R169" s="5">
        <v>15</v>
      </c>
      <c r="S169" s="5">
        <v>4</v>
      </c>
      <c r="T169" s="5">
        <v>35652</v>
      </c>
      <c r="U169" s="5">
        <v>13915</v>
      </c>
      <c r="V169" s="49">
        <v>21737</v>
      </c>
    </row>
    <row r="170" spans="1:22" s="4" customFormat="1" ht="12" customHeight="1">
      <c r="A170" s="87" t="s">
        <v>526</v>
      </c>
      <c r="B170" s="17">
        <v>142</v>
      </c>
      <c r="C170" s="17">
        <v>286</v>
      </c>
      <c r="D170" s="17">
        <v>428</v>
      </c>
      <c r="E170" s="2" t="s">
        <v>0</v>
      </c>
      <c r="F170" s="17">
        <v>197</v>
      </c>
      <c r="G170" s="17">
        <v>175</v>
      </c>
      <c r="H170" s="17">
        <v>2</v>
      </c>
      <c r="I170" s="17">
        <v>1</v>
      </c>
      <c r="J170" s="17">
        <v>0</v>
      </c>
      <c r="K170" s="17">
        <v>53</v>
      </c>
      <c r="L170" s="17">
        <v>0</v>
      </c>
      <c r="M170" s="17">
        <v>907</v>
      </c>
      <c r="N170" s="17">
        <v>614</v>
      </c>
      <c r="O170" s="17">
        <v>26</v>
      </c>
      <c r="P170" s="17">
        <v>227</v>
      </c>
      <c r="Q170" s="17">
        <v>7</v>
      </c>
      <c r="R170" s="17">
        <v>342</v>
      </c>
      <c r="S170" s="17">
        <v>12</v>
      </c>
      <c r="T170" s="17">
        <v>694409</v>
      </c>
      <c r="U170" s="17">
        <v>136069</v>
      </c>
      <c r="V170" s="51">
        <v>558340</v>
      </c>
    </row>
    <row r="171" spans="1:22" ht="12" customHeight="1" hidden="1">
      <c r="A171" s="80" t="s">
        <v>41</v>
      </c>
      <c r="B171" s="5">
        <v>12</v>
      </c>
      <c r="C171" s="5">
        <v>28</v>
      </c>
      <c r="D171" s="5">
        <v>40</v>
      </c>
      <c r="E171" s="82" t="s">
        <v>0</v>
      </c>
      <c r="F171" s="5">
        <v>21</v>
      </c>
      <c r="G171" s="5">
        <v>15</v>
      </c>
      <c r="H171" s="5">
        <v>0</v>
      </c>
      <c r="I171" s="5">
        <v>0</v>
      </c>
      <c r="J171" s="5">
        <v>0</v>
      </c>
      <c r="K171" s="5">
        <v>4</v>
      </c>
      <c r="L171" s="5">
        <v>0</v>
      </c>
      <c r="M171" s="5">
        <v>69</v>
      </c>
      <c r="N171" s="5">
        <v>42</v>
      </c>
      <c r="O171" s="5">
        <v>0</v>
      </c>
      <c r="P171" s="5">
        <v>23</v>
      </c>
      <c r="Q171" s="5">
        <v>0</v>
      </c>
      <c r="R171" s="5">
        <v>18</v>
      </c>
      <c r="S171" s="5">
        <v>1</v>
      </c>
      <c r="T171" s="5">
        <v>39188</v>
      </c>
      <c r="U171" s="5">
        <v>3698</v>
      </c>
      <c r="V171" s="49">
        <v>35490</v>
      </c>
    </row>
    <row r="172" spans="1:22" ht="12" customHeight="1" hidden="1">
      <c r="A172" s="80" t="s">
        <v>42</v>
      </c>
      <c r="B172" s="5">
        <v>12</v>
      </c>
      <c r="C172" s="5">
        <v>13</v>
      </c>
      <c r="D172" s="5">
        <v>25</v>
      </c>
      <c r="E172" s="82" t="s">
        <v>0</v>
      </c>
      <c r="F172" s="5">
        <v>13</v>
      </c>
      <c r="G172" s="5">
        <v>5</v>
      </c>
      <c r="H172" s="5">
        <v>0</v>
      </c>
      <c r="I172" s="5">
        <v>0</v>
      </c>
      <c r="J172" s="5">
        <v>0</v>
      </c>
      <c r="K172" s="5">
        <v>7</v>
      </c>
      <c r="L172" s="5">
        <v>0</v>
      </c>
      <c r="M172" s="5">
        <v>71</v>
      </c>
      <c r="N172" s="5">
        <v>15</v>
      </c>
      <c r="O172" s="5">
        <v>0</v>
      </c>
      <c r="P172" s="5">
        <v>7</v>
      </c>
      <c r="Q172" s="5">
        <v>0</v>
      </c>
      <c r="R172" s="5">
        <v>8</v>
      </c>
      <c r="S172" s="5">
        <v>0</v>
      </c>
      <c r="T172" s="5">
        <v>36644</v>
      </c>
      <c r="U172" s="5">
        <v>8886</v>
      </c>
      <c r="V172" s="49">
        <v>27758</v>
      </c>
    </row>
    <row r="173" spans="1:22" ht="12" customHeight="1" hidden="1">
      <c r="A173" s="80" t="s">
        <v>43</v>
      </c>
      <c r="B173" s="5">
        <v>18</v>
      </c>
      <c r="C173" s="5">
        <v>30</v>
      </c>
      <c r="D173" s="5">
        <v>48</v>
      </c>
      <c r="E173" s="82" t="s">
        <v>0</v>
      </c>
      <c r="F173" s="5">
        <v>30</v>
      </c>
      <c r="G173" s="5">
        <v>8</v>
      </c>
      <c r="H173" s="5">
        <v>0</v>
      </c>
      <c r="I173" s="5">
        <v>0</v>
      </c>
      <c r="J173" s="5">
        <v>0</v>
      </c>
      <c r="K173" s="5">
        <v>10</v>
      </c>
      <c r="L173" s="5">
        <v>0</v>
      </c>
      <c r="M173" s="5">
        <v>85</v>
      </c>
      <c r="N173" s="5">
        <v>61</v>
      </c>
      <c r="O173" s="5">
        <v>4</v>
      </c>
      <c r="P173" s="5">
        <v>32</v>
      </c>
      <c r="Q173" s="5">
        <v>0</v>
      </c>
      <c r="R173" s="5">
        <v>25</v>
      </c>
      <c r="S173" s="5">
        <v>0</v>
      </c>
      <c r="T173" s="5">
        <v>35136</v>
      </c>
      <c r="U173" s="5">
        <v>9563</v>
      </c>
      <c r="V173" s="49">
        <v>25573</v>
      </c>
    </row>
    <row r="174" spans="1:22" ht="12" customHeight="1" hidden="1">
      <c r="A174" s="80" t="s">
        <v>44</v>
      </c>
      <c r="B174" s="5">
        <v>23</v>
      </c>
      <c r="C174" s="5">
        <v>23</v>
      </c>
      <c r="D174" s="5">
        <v>46</v>
      </c>
      <c r="E174" s="82" t="s">
        <v>0</v>
      </c>
      <c r="F174" s="5">
        <v>30</v>
      </c>
      <c r="G174" s="5">
        <v>10</v>
      </c>
      <c r="H174" s="5">
        <v>0</v>
      </c>
      <c r="I174" s="5">
        <v>0</v>
      </c>
      <c r="J174" s="5">
        <v>0</v>
      </c>
      <c r="K174" s="5">
        <v>6</v>
      </c>
      <c r="L174" s="5">
        <v>0</v>
      </c>
      <c r="M174" s="5">
        <v>69</v>
      </c>
      <c r="N174" s="5">
        <v>63</v>
      </c>
      <c r="O174" s="5">
        <v>1</v>
      </c>
      <c r="P174" s="5">
        <v>21</v>
      </c>
      <c r="Q174" s="5">
        <v>1</v>
      </c>
      <c r="R174" s="5">
        <v>39</v>
      </c>
      <c r="S174" s="5">
        <v>1</v>
      </c>
      <c r="T174" s="5">
        <v>90148</v>
      </c>
      <c r="U174" s="5">
        <v>10878</v>
      </c>
      <c r="V174" s="49">
        <v>79270</v>
      </c>
    </row>
    <row r="175" spans="1:22" ht="12" customHeight="1" hidden="1">
      <c r="A175" s="80" t="s">
        <v>45</v>
      </c>
      <c r="B175" s="5">
        <v>7</v>
      </c>
      <c r="C175" s="5">
        <v>25</v>
      </c>
      <c r="D175" s="5">
        <v>32</v>
      </c>
      <c r="E175" s="82" t="s">
        <v>0</v>
      </c>
      <c r="F175" s="5">
        <v>13</v>
      </c>
      <c r="G175" s="5">
        <v>4</v>
      </c>
      <c r="H175" s="5">
        <v>0</v>
      </c>
      <c r="I175" s="5">
        <v>1</v>
      </c>
      <c r="J175" s="5">
        <v>0</v>
      </c>
      <c r="K175" s="5">
        <v>14</v>
      </c>
      <c r="L175" s="5">
        <v>0</v>
      </c>
      <c r="M175" s="5">
        <v>102</v>
      </c>
      <c r="N175" s="5">
        <v>35</v>
      </c>
      <c r="O175" s="5">
        <v>6</v>
      </c>
      <c r="P175" s="5">
        <v>20</v>
      </c>
      <c r="Q175" s="5">
        <v>1</v>
      </c>
      <c r="R175" s="5">
        <v>8</v>
      </c>
      <c r="S175" s="5">
        <v>0</v>
      </c>
      <c r="T175" s="5">
        <v>42403</v>
      </c>
      <c r="U175" s="5">
        <v>13077</v>
      </c>
      <c r="V175" s="49">
        <v>29326</v>
      </c>
    </row>
    <row r="176" spans="1:22" ht="12" customHeight="1" hidden="1">
      <c r="A176" s="80" t="s">
        <v>46</v>
      </c>
      <c r="B176" s="5">
        <v>3</v>
      </c>
      <c r="C176" s="5">
        <v>20</v>
      </c>
      <c r="D176" s="5">
        <v>23</v>
      </c>
      <c r="E176" s="82" t="s">
        <v>0</v>
      </c>
      <c r="F176" s="5">
        <v>12</v>
      </c>
      <c r="G176" s="5">
        <v>11</v>
      </c>
      <c r="H176" s="5">
        <v>0</v>
      </c>
      <c r="I176" s="5">
        <v>0</v>
      </c>
      <c r="J176" s="5">
        <v>0</v>
      </c>
      <c r="K176" s="5">
        <v>0</v>
      </c>
      <c r="L176" s="5">
        <v>0</v>
      </c>
      <c r="M176" s="5">
        <v>50</v>
      </c>
      <c r="N176" s="5">
        <v>92</v>
      </c>
      <c r="O176" s="5">
        <v>4</v>
      </c>
      <c r="P176" s="5">
        <v>12</v>
      </c>
      <c r="Q176" s="5">
        <v>1</v>
      </c>
      <c r="R176" s="5">
        <v>74</v>
      </c>
      <c r="S176" s="5">
        <v>1</v>
      </c>
      <c r="T176" s="5">
        <v>31733</v>
      </c>
      <c r="U176" s="5">
        <v>7399</v>
      </c>
      <c r="V176" s="49">
        <v>24334</v>
      </c>
    </row>
    <row r="177" spans="1:22" ht="12" customHeight="1" hidden="1">
      <c r="A177" s="80" t="s">
        <v>47</v>
      </c>
      <c r="B177" s="5">
        <v>5</v>
      </c>
      <c r="C177" s="5">
        <v>10</v>
      </c>
      <c r="D177" s="5">
        <v>15</v>
      </c>
      <c r="E177" s="82" t="s">
        <v>0</v>
      </c>
      <c r="F177" s="5">
        <v>7</v>
      </c>
      <c r="G177" s="5">
        <v>8</v>
      </c>
      <c r="H177" s="5">
        <v>0</v>
      </c>
      <c r="I177" s="5">
        <v>0</v>
      </c>
      <c r="J177" s="5">
        <v>0</v>
      </c>
      <c r="K177" s="5">
        <v>0</v>
      </c>
      <c r="L177" s="5">
        <v>0</v>
      </c>
      <c r="M177" s="5">
        <v>86</v>
      </c>
      <c r="N177" s="5">
        <v>34</v>
      </c>
      <c r="O177" s="5">
        <v>3</v>
      </c>
      <c r="P177" s="5">
        <v>9</v>
      </c>
      <c r="Q177" s="5">
        <v>1</v>
      </c>
      <c r="R177" s="5">
        <v>21</v>
      </c>
      <c r="S177" s="5">
        <v>0</v>
      </c>
      <c r="T177" s="5">
        <v>47240</v>
      </c>
      <c r="U177" s="5">
        <v>12825</v>
      </c>
      <c r="V177" s="49">
        <v>34415</v>
      </c>
    </row>
    <row r="178" spans="1:22" ht="12" customHeight="1" hidden="1">
      <c r="A178" s="80" t="s">
        <v>48</v>
      </c>
      <c r="B178" s="5">
        <v>12</v>
      </c>
      <c r="C178" s="5">
        <v>18</v>
      </c>
      <c r="D178" s="5">
        <v>30</v>
      </c>
      <c r="E178" s="82" t="s">
        <v>0</v>
      </c>
      <c r="F178" s="5">
        <v>18</v>
      </c>
      <c r="G178" s="5">
        <v>8</v>
      </c>
      <c r="H178" s="5">
        <v>0</v>
      </c>
      <c r="I178" s="5">
        <v>0</v>
      </c>
      <c r="J178" s="5">
        <v>0</v>
      </c>
      <c r="K178" s="5">
        <v>4</v>
      </c>
      <c r="L178" s="5">
        <v>0</v>
      </c>
      <c r="M178" s="5">
        <v>75</v>
      </c>
      <c r="N178" s="5">
        <v>29</v>
      </c>
      <c r="O178" s="5">
        <v>1</v>
      </c>
      <c r="P178" s="5">
        <v>13</v>
      </c>
      <c r="Q178" s="5">
        <v>1</v>
      </c>
      <c r="R178" s="5">
        <v>14</v>
      </c>
      <c r="S178" s="5">
        <v>0</v>
      </c>
      <c r="T178" s="5">
        <v>103565</v>
      </c>
      <c r="U178" s="5">
        <v>28085</v>
      </c>
      <c r="V178" s="49">
        <v>75480</v>
      </c>
    </row>
    <row r="179" spans="1:22" ht="12" customHeight="1" hidden="1">
      <c r="A179" s="80" t="s">
        <v>49</v>
      </c>
      <c r="B179" s="5">
        <v>8</v>
      </c>
      <c r="C179" s="5">
        <v>10</v>
      </c>
      <c r="D179" s="5">
        <v>18</v>
      </c>
      <c r="E179" s="82" t="s">
        <v>0</v>
      </c>
      <c r="F179" s="5">
        <v>13</v>
      </c>
      <c r="G179" s="5">
        <v>5</v>
      </c>
      <c r="H179" s="5">
        <v>0</v>
      </c>
      <c r="I179" s="5">
        <v>0</v>
      </c>
      <c r="J179" s="5">
        <v>0</v>
      </c>
      <c r="K179" s="5">
        <v>0</v>
      </c>
      <c r="L179" s="5">
        <v>0</v>
      </c>
      <c r="M179" s="5">
        <v>73</v>
      </c>
      <c r="N179" s="5">
        <v>92</v>
      </c>
      <c r="O179" s="5">
        <v>2</v>
      </c>
      <c r="P179" s="5">
        <v>15</v>
      </c>
      <c r="Q179" s="5">
        <v>0</v>
      </c>
      <c r="R179" s="5">
        <v>73</v>
      </c>
      <c r="S179" s="5">
        <v>2</v>
      </c>
      <c r="T179" s="5">
        <v>105221</v>
      </c>
      <c r="U179" s="5">
        <v>17983</v>
      </c>
      <c r="V179" s="49">
        <v>87238</v>
      </c>
    </row>
    <row r="180" spans="1:22" ht="12" customHeight="1" hidden="1">
      <c r="A180" s="80" t="s">
        <v>50</v>
      </c>
      <c r="B180" s="5">
        <v>21</v>
      </c>
      <c r="C180" s="5">
        <v>79</v>
      </c>
      <c r="D180" s="5">
        <v>100</v>
      </c>
      <c r="E180" s="82" t="s">
        <v>0</v>
      </c>
      <c r="F180" s="5">
        <v>16</v>
      </c>
      <c r="G180" s="5">
        <v>78</v>
      </c>
      <c r="H180" s="5">
        <v>0</v>
      </c>
      <c r="I180" s="5">
        <v>0</v>
      </c>
      <c r="J180" s="5">
        <v>0</v>
      </c>
      <c r="K180" s="5">
        <v>6</v>
      </c>
      <c r="L180" s="5">
        <v>0</v>
      </c>
      <c r="M180" s="5">
        <v>120</v>
      </c>
      <c r="N180" s="5">
        <v>56</v>
      </c>
      <c r="O180" s="5">
        <v>2</v>
      </c>
      <c r="P180" s="5">
        <v>27</v>
      </c>
      <c r="Q180" s="5">
        <v>1</v>
      </c>
      <c r="R180" s="5">
        <v>24</v>
      </c>
      <c r="S180" s="5">
        <v>2</v>
      </c>
      <c r="T180" s="5">
        <v>54926</v>
      </c>
      <c r="U180" s="5">
        <v>13842</v>
      </c>
      <c r="V180" s="49">
        <v>41084</v>
      </c>
    </row>
    <row r="181" spans="1:22" ht="12" customHeight="1" hidden="1">
      <c r="A181" s="80" t="s">
        <v>51</v>
      </c>
      <c r="B181" s="5">
        <v>17</v>
      </c>
      <c r="C181" s="5">
        <v>18</v>
      </c>
      <c r="D181" s="5">
        <v>35</v>
      </c>
      <c r="E181" s="82" t="s">
        <v>0</v>
      </c>
      <c r="F181" s="5">
        <v>16</v>
      </c>
      <c r="G181" s="5">
        <v>15</v>
      </c>
      <c r="H181" s="5">
        <v>2</v>
      </c>
      <c r="I181" s="5">
        <v>0</v>
      </c>
      <c r="J181" s="5">
        <v>0</v>
      </c>
      <c r="K181" s="5">
        <v>2</v>
      </c>
      <c r="L181" s="5">
        <v>0</v>
      </c>
      <c r="M181" s="5">
        <v>56</v>
      </c>
      <c r="N181" s="5">
        <v>51</v>
      </c>
      <c r="O181" s="5">
        <v>2</v>
      </c>
      <c r="P181" s="5">
        <v>29</v>
      </c>
      <c r="Q181" s="5">
        <v>1</v>
      </c>
      <c r="R181" s="5">
        <v>19</v>
      </c>
      <c r="S181" s="5">
        <v>0</v>
      </c>
      <c r="T181" s="5">
        <v>29727</v>
      </c>
      <c r="U181" s="5">
        <v>4868</v>
      </c>
      <c r="V181" s="49">
        <v>24859</v>
      </c>
    </row>
    <row r="182" spans="1:22" ht="12" customHeight="1" hidden="1">
      <c r="A182" s="80" t="s">
        <v>52</v>
      </c>
      <c r="B182" s="5">
        <v>4</v>
      </c>
      <c r="C182" s="5">
        <v>12</v>
      </c>
      <c r="D182" s="5">
        <v>16</v>
      </c>
      <c r="E182" s="82" t="s">
        <v>0</v>
      </c>
      <c r="F182" s="5">
        <v>8</v>
      </c>
      <c r="G182" s="5">
        <v>8</v>
      </c>
      <c r="H182" s="5">
        <v>0</v>
      </c>
      <c r="I182" s="5">
        <v>0</v>
      </c>
      <c r="J182" s="5">
        <v>0</v>
      </c>
      <c r="K182" s="5">
        <v>0</v>
      </c>
      <c r="L182" s="5">
        <v>0</v>
      </c>
      <c r="M182" s="5">
        <v>51</v>
      </c>
      <c r="N182" s="5">
        <v>44</v>
      </c>
      <c r="O182" s="5">
        <v>1</v>
      </c>
      <c r="P182" s="5">
        <v>19</v>
      </c>
      <c r="Q182" s="5">
        <v>0</v>
      </c>
      <c r="R182" s="5">
        <v>19</v>
      </c>
      <c r="S182" s="5">
        <v>5</v>
      </c>
      <c r="T182" s="5">
        <v>78478</v>
      </c>
      <c r="U182" s="5">
        <v>4965</v>
      </c>
      <c r="V182" s="49">
        <v>73513</v>
      </c>
    </row>
    <row r="183" spans="1:22" s="4" customFormat="1" ht="12" customHeight="1">
      <c r="A183" s="87" t="s">
        <v>527</v>
      </c>
      <c r="B183" s="17">
        <v>92</v>
      </c>
      <c r="C183" s="17">
        <v>189</v>
      </c>
      <c r="D183" s="17">
        <v>281</v>
      </c>
      <c r="E183" s="2" t="s">
        <v>0</v>
      </c>
      <c r="F183" s="17">
        <v>141</v>
      </c>
      <c r="G183" s="17">
        <v>102</v>
      </c>
      <c r="H183" s="17">
        <v>4</v>
      </c>
      <c r="I183" s="17">
        <v>2</v>
      </c>
      <c r="J183" s="17">
        <v>1</v>
      </c>
      <c r="K183" s="17">
        <v>31</v>
      </c>
      <c r="L183" s="17">
        <v>0</v>
      </c>
      <c r="M183" s="17">
        <v>1204</v>
      </c>
      <c r="N183" s="17">
        <v>627</v>
      </c>
      <c r="O183" s="17">
        <v>30</v>
      </c>
      <c r="P183" s="17">
        <v>262</v>
      </c>
      <c r="Q183" s="17">
        <v>9</v>
      </c>
      <c r="R183" s="17">
        <v>295</v>
      </c>
      <c r="S183" s="17">
        <v>31</v>
      </c>
      <c r="T183" s="17">
        <v>533121</v>
      </c>
      <c r="U183" s="17">
        <v>160190</v>
      </c>
      <c r="V183" s="51">
        <v>372931</v>
      </c>
    </row>
    <row r="184" spans="1:22" ht="12" customHeight="1" hidden="1">
      <c r="A184" s="80" t="s">
        <v>528</v>
      </c>
      <c r="B184" s="5">
        <v>13</v>
      </c>
      <c r="C184" s="5">
        <v>15</v>
      </c>
      <c r="D184" s="5">
        <v>28</v>
      </c>
      <c r="E184" s="82" t="s">
        <v>0</v>
      </c>
      <c r="F184" s="5">
        <v>12</v>
      </c>
      <c r="G184" s="5">
        <v>8</v>
      </c>
      <c r="H184" s="5">
        <v>1</v>
      </c>
      <c r="I184" s="5">
        <v>2</v>
      </c>
      <c r="J184" s="5">
        <v>0</v>
      </c>
      <c r="K184" s="5">
        <v>5</v>
      </c>
      <c r="L184" s="5">
        <v>0</v>
      </c>
      <c r="M184" s="5">
        <v>92</v>
      </c>
      <c r="N184" s="5">
        <v>22</v>
      </c>
      <c r="O184" s="5">
        <v>3</v>
      </c>
      <c r="P184" s="5">
        <v>11</v>
      </c>
      <c r="Q184" s="5">
        <v>0</v>
      </c>
      <c r="R184" s="5">
        <v>6</v>
      </c>
      <c r="S184" s="5">
        <v>2</v>
      </c>
      <c r="T184" s="5">
        <v>54523</v>
      </c>
      <c r="U184" s="5">
        <v>37739</v>
      </c>
      <c r="V184" s="49">
        <v>16784</v>
      </c>
    </row>
    <row r="185" spans="1:22" ht="12" customHeight="1" hidden="1">
      <c r="A185" s="80" t="s">
        <v>529</v>
      </c>
      <c r="B185" s="5">
        <v>15</v>
      </c>
      <c r="C185" s="5">
        <v>21</v>
      </c>
      <c r="D185" s="5">
        <v>36</v>
      </c>
      <c r="E185" s="82" t="s">
        <v>0</v>
      </c>
      <c r="F185" s="5">
        <v>15</v>
      </c>
      <c r="G185" s="5">
        <v>19</v>
      </c>
      <c r="H185" s="5">
        <v>0</v>
      </c>
      <c r="I185" s="5">
        <v>0</v>
      </c>
      <c r="J185" s="5">
        <v>0</v>
      </c>
      <c r="K185" s="5">
        <v>2</v>
      </c>
      <c r="L185" s="5">
        <v>0</v>
      </c>
      <c r="M185" s="5">
        <v>113</v>
      </c>
      <c r="N185" s="5">
        <v>55</v>
      </c>
      <c r="O185" s="5">
        <v>1</v>
      </c>
      <c r="P185" s="5">
        <v>23</v>
      </c>
      <c r="Q185" s="5">
        <v>2</v>
      </c>
      <c r="R185" s="5">
        <v>23</v>
      </c>
      <c r="S185" s="5">
        <v>6</v>
      </c>
      <c r="T185" s="5">
        <v>39984</v>
      </c>
      <c r="U185" s="5">
        <v>10832</v>
      </c>
      <c r="V185" s="49">
        <v>29152</v>
      </c>
    </row>
    <row r="186" spans="1:22" ht="12" customHeight="1" hidden="1">
      <c r="A186" s="80" t="s">
        <v>530</v>
      </c>
      <c r="B186" s="5">
        <v>11</v>
      </c>
      <c r="C186" s="5">
        <v>19</v>
      </c>
      <c r="D186" s="5">
        <v>30</v>
      </c>
      <c r="E186" s="82" t="s">
        <v>0</v>
      </c>
      <c r="F186" s="5">
        <v>24</v>
      </c>
      <c r="G186" s="5">
        <v>5</v>
      </c>
      <c r="H186" s="5">
        <v>1</v>
      </c>
      <c r="I186" s="5">
        <v>0</v>
      </c>
      <c r="J186" s="5">
        <v>0</v>
      </c>
      <c r="K186" s="5">
        <v>0</v>
      </c>
      <c r="L186" s="5">
        <v>0</v>
      </c>
      <c r="M186" s="5">
        <v>74</v>
      </c>
      <c r="N186" s="5">
        <v>47</v>
      </c>
      <c r="O186" s="5">
        <v>4</v>
      </c>
      <c r="P186" s="5">
        <v>29</v>
      </c>
      <c r="Q186" s="5">
        <v>1</v>
      </c>
      <c r="R186" s="5">
        <v>12</v>
      </c>
      <c r="S186" s="5">
        <v>1</v>
      </c>
      <c r="T186" s="5">
        <v>57580</v>
      </c>
      <c r="U186" s="5">
        <v>18445</v>
      </c>
      <c r="V186" s="49">
        <v>39135</v>
      </c>
    </row>
    <row r="187" spans="1:22" ht="12" customHeight="1" hidden="1">
      <c r="A187" s="80" t="s">
        <v>531</v>
      </c>
      <c r="B187" s="5">
        <v>4</v>
      </c>
      <c r="C187" s="5">
        <v>13</v>
      </c>
      <c r="D187" s="5">
        <v>17</v>
      </c>
      <c r="E187" s="82" t="s">
        <v>0</v>
      </c>
      <c r="F187" s="5">
        <v>13</v>
      </c>
      <c r="G187" s="5">
        <v>3</v>
      </c>
      <c r="H187" s="5">
        <v>0</v>
      </c>
      <c r="I187" s="5">
        <v>0</v>
      </c>
      <c r="J187" s="5">
        <v>0</v>
      </c>
      <c r="K187" s="5">
        <v>1</v>
      </c>
      <c r="L187" s="5">
        <v>0</v>
      </c>
      <c r="M187" s="5">
        <v>52</v>
      </c>
      <c r="N187" s="5">
        <v>45</v>
      </c>
      <c r="O187" s="5">
        <v>0</v>
      </c>
      <c r="P187" s="5">
        <v>16</v>
      </c>
      <c r="Q187" s="5">
        <v>0</v>
      </c>
      <c r="R187" s="5">
        <v>29</v>
      </c>
      <c r="S187" s="5">
        <v>0</v>
      </c>
      <c r="T187" s="5">
        <v>31715</v>
      </c>
      <c r="U187" s="5">
        <v>4839</v>
      </c>
      <c r="V187" s="49">
        <v>26876</v>
      </c>
    </row>
    <row r="188" spans="1:22" ht="12" customHeight="1" hidden="1">
      <c r="A188" s="80" t="s">
        <v>532</v>
      </c>
      <c r="B188" s="5">
        <v>4</v>
      </c>
      <c r="C188" s="5">
        <v>19</v>
      </c>
      <c r="D188" s="5">
        <v>23</v>
      </c>
      <c r="E188" s="82" t="s">
        <v>0</v>
      </c>
      <c r="F188" s="5">
        <v>7</v>
      </c>
      <c r="G188" s="5">
        <v>12</v>
      </c>
      <c r="H188" s="5">
        <v>0</v>
      </c>
      <c r="I188" s="5">
        <v>0</v>
      </c>
      <c r="J188" s="5">
        <v>0</v>
      </c>
      <c r="K188" s="5">
        <v>4</v>
      </c>
      <c r="L188" s="5">
        <v>0</v>
      </c>
      <c r="M188" s="5">
        <v>60</v>
      </c>
      <c r="N188" s="5">
        <v>51</v>
      </c>
      <c r="O188" s="5">
        <v>1</v>
      </c>
      <c r="P188" s="5">
        <v>23</v>
      </c>
      <c r="Q188" s="5">
        <v>0</v>
      </c>
      <c r="R188" s="5">
        <v>27</v>
      </c>
      <c r="S188" s="5">
        <v>0</v>
      </c>
      <c r="T188" s="5">
        <v>40731</v>
      </c>
      <c r="U188" s="5">
        <v>5184</v>
      </c>
      <c r="V188" s="49">
        <v>35547</v>
      </c>
    </row>
    <row r="189" spans="1:22" ht="12" customHeight="1" hidden="1">
      <c r="A189" s="80" t="s">
        <v>533</v>
      </c>
      <c r="B189" s="5">
        <v>2</v>
      </c>
      <c r="C189" s="5">
        <v>6</v>
      </c>
      <c r="D189" s="5">
        <v>8</v>
      </c>
      <c r="E189" s="82" t="s">
        <v>0</v>
      </c>
      <c r="F189" s="5">
        <v>3</v>
      </c>
      <c r="G189" s="5">
        <v>3</v>
      </c>
      <c r="H189" s="5">
        <v>1</v>
      </c>
      <c r="I189" s="5">
        <v>0</v>
      </c>
      <c r="J189" s="5">
        <v>1</v>
      </c>
      <c r="K189" s="5">
        <v>0</v>
      </c>
      <c r="L189" s="5">
        <v>0</v>
      </c>
      <c r="M189" s="5">
        <v>93</v>
      </c>
      <c r="N189" s="5">
        <v>49</v>
      </c>
      <c r="O189" s="5">
        <v>4</v>
      </c>
      <c r="P189" s="5">
        <v>15</v>
      </c>
      <c r="Q189" s="5">
        <v>0</v>
      </c>
      <c r="R189" s="5">
        <v>29</v>
      </c>
      <c r="S189" s="5">
        <v>1</v>
      </c>
      <c r="T189" s="5">
        <v>17941</v>
      </c>
      <c r="U189" s="5">
        <v>5092</v>
      </c>
      <c r="V189" s="49">
        <v>12849</v>
      </c>
    </row>
    <row r="190" spans="1:22" ht="12" customHeight="1" hidden="1">
      <c r="A190" s="80" t="s">
        <v>534</v>
      </c>
      <c r="B190" s="5">
        <v>9</v>
      </c>
      <c r="C190" s="5">
        <v>11</v>
      </c>
      <c r="D190" s="5">
        <v>20</v>
      </c>
      <c r="E190" s="82" t="s">
        <v>0</v>
      </c>
      <c r="F190" s="5">
        <v>14</v>
      </c>
      <c r="G190" s="5">
        <v>6</v>
      </c>
      <c r="H190" s="5">
        <v>0</v>
      </c>
      <c r="I190" s="5">
        <v>0</v>
      </c>
      <c r="J190" s="5">
        <v>0</v>
      </c>
      <c r="K190" s="5">
        <v>0</v>
      </c>
      <c r="L190" s="5">
        <v>0</v>
      </c>
      <c r="M190" s="5">
        <v>103</v>
      </c>
      <c r="N190" s="5">
        <v>58</v>
      </c>
      <c r="O190" s="5">
        <v>2</v>
      </c>
      <c r="P190" s="5">
        <v>37</v>
      </c>
      <c r="Q190" s="5">
        <v>1</v>
      </c>
      <c r="R190" s="5">
        <v>16</v>
      </c>
      <c r="S190" s="5">
        <v>2</v>
      </c>
      <c r="T190" s="5">
        <v>46281</v>
      </c>
      <c r="U190" s="5">
        <v>10392</v>
      </c>
      <c r="V190" s="49">
        <v>35889</v>
      </c>
    </row>
    <row r="191" spans="1:22" ht="12" customHeight="1" hidden="1">
      <c r="A191" s="80" t="s">
        <v>535</v>
      </c>
      <c r="B191" s="5">
        <v>1</v>
      </c>
      <c r="C191" s="5">
        <v>14</v>
      </c>
      <c r="D191" s="5">
        <v>15</v>
      </c>
      <c r="E191" s="82" t="s">
        <v>0</v>
      </c>
      <c r="F191" s="5">
        <v>5</v>
      </c>
      <c r="G191" s="5">
        <v>10</v>
      </c>
      <c r="H191" s="5">
        <v>0</v>
      </c>
      <c r="I191" s="5">
        <v>0</v>
      </c>
      <c r="J191" s="5">
        <v>0</v>
      </c>
      <c r="K191" s="5">
        <v>0</v>
      </c>
      <c r="L191" s="5">
        <v>0</v>
      </c>
      <c r="M191" s="5">
        <v>116</v>
      </c>
      <c r="N191" s="5">
        <v>43</v>
      </c>
      <c r="O191" s="5">
        <v>1</v>
      </c>
      <c r="P191" s="5">
        <v>8</v>
      </c>
      <c r="Q191" s="5">
        <v>1</v>
      </c>
      <c r="R191" s="5">
        <v>32</v>
      </c>
      <c r="S191" s="5">
        <v>1</v>
      </c>
      <c r="T191" s="5">
        <v>89719</v>
      </c>
      <c r="U191" s="5">
        <v>22989</v>
      </c>
      <c r="V191" s="49">
        <v>66730</v>
      </c>
    </row>
    <row r="192" spans="1:22" ht="12" customHeight="1" hidden="1">
      <c r="A192" s="80" t="s">
        <v>536</v>
      </c>
      <c r="B192" s="5">
        <v>4</v>
      </c>
      <c r="C192" s="5">
        <v>23</v>
      </c>
      <c r="D192" s="5">
        <v>27</v>
      </c>
      <c r="E192" s="82" t="s">
        <v>0</v>
      </c>
      <c r="F192" s="5">
        <v>9</v>
      </c>
      <c r="G192" s="5">
        <v>10</v>
      </c>
      <c r="H192" s="5">
        <v>0</v>
      </c>
      <c r="I192" s="5">
        <v>0</v>
      </c>
      <c r="J192" s="5">
        <v>0</v>
      </c>
      <c r="K192" s="5">
        <v>8</v>
      </c>
      <c r="L192" s="5">
        <v>0</v>
      </c>
      <c r="M192" s="5">
        <v>127</v>
      </c>
      <c r="N192" s="5">
        <v>59</v>
      </c>
      <c r="O192" s="5">
        <v>3</v>
      </c>
      <c r="P192" s="5">
        <v>20</v>
      </c>
      <c r="Q192" s="5">
        <v>1</v>
      </c>
      <c r="R192" s="5">
        <v>34</v>
      </c>
      <c r="S192" s="5">
        <v>1</v>
      </c>
      <c r="T192" s="5">
        <v>34681</v>
      </c>
      <c r="U192" s="5">
        <v>6679</v>
      </c>
      <c r="V192" s="49">
        <v>28002</v>
      </c>
    </row>
    <row r="193" spans="1:22" ht="12" customHeight="1" hidden="1">
      <c r="A193" s="80" t="s">
        <v>537</v>
      </c>
      <c r="B193" s="5">
        <v>4</v>
      </c>
      <c r="C193" s="5">
        <v>18</v>
      </c>
      <c r="D193" s="5">
        <v>22</v>
      </c>
      <c r="E193" s="82" t="s">
        <v>0</v>
      </c>
      <c r="F193" s="5">
        <v>7</v>
      </c>
      <c r="G193" s="5">
        <v>10</v>
      </c>
      <c r="H193" s="5">
        <v>0</v>
      </c>
      <c r="I193" s="5">
        <v>0</v>
      </c>
      <c r="J193" s="5">
        <v>0</v>
      </c>
      <c r="K193" s="5">
        <v>5</v>
      </c>
      <c r="L193" s="5">
        <v>0</v>
      </c>
      <c r="M193" s="5">
        <v>112</v>
      </c>
      <c r="N193" s="5">
        <v>48</v>
      </c>
      <c r="O193" s="5">
        <v>4</v>
      </c>
      <c r="P193" s="5">
        <v>18</v>
      </c>
      <c r="Q193" s="5">
        <v>3</v>
      </c>
      <c r="R193" s="5">
        <v>18</v>
      </c>
      <c r="S193" s="5">
        <v>5</v>
      </c>
      <c r="T193" s="5">
        <v>43146</v>
      </c>
      <c r="U193" s="5">
        <v>13301</v>
      </c>
      <c r="V193" s="49">
        <v>29845</v>
      </c>
    </row>
    <row r="194" spans="1:22" ht="12" customHeight="1" hidden="1">
      <c r="A194" s="80" t="s">
        <v>538</v>
      </c>
      <c r="B194" s="5">
        <v>9</v>
      </c>
      <c r="C194" s="5">
        <v>12</v>
      </c>
      <c r="D194" s="5">
        <v>21</v>
      </c>
      <c r="E194" s="82" t="s">
        <v>0</v>
      </c>
      <c r="F194" s="5">
        <v>11</v>
      </c>
      <c r="G194" s="5">
        <v>9</v>
      </c>
      <c r="H194" s="5">
        <v>0</v>
      </c>
      <c r="I194" s="5">
        <v>0</v>
      </c>
      <c r="J194" s="5">
        <v>0</v>
      </c>
      <c r="K194" s="5">
        <v>1</v>
      </c>
      <c r="L194" s="5">
        <v>0</v>
      </c>
      <c r="M194" s="5">
        <v>133</v>
      </c>
      <c r="N194" s="5">
        <v>51</v>
      </c>
      <c r="O194" s="5">
        <v>0</v>
      </c>
      <c r="P194" s="5">
        <v>22</v>
      </c>
      <c r="Q194" s="5">
        <v>0</v>
      </c>
      <c r="R194" s="5">
        <v>29</v>
      </c>
      <c r="S194" s="5">
        <v>0</v>
      </c>
      <c r="T194" s="5">
        <v>32124</v>
      </c>
      <c r="U194" s="5">
        <v>10276</v>
      </c>
      <c r="V194" s="49">
        <v>21848</v>
      </c>
    </row>
    <row r="195" spans="1:22" ht="12" customHeight="1" hidden="1">
      <c r="A195" s="80" t="s">
        <v>539</v>
      </c>
      <c r="B195" s="5">
        <v>16</v>
      </c>
      <c r="C195" s="5">
        <v>18</v>
      </c>
      <c r="D195" s="5">
        <v>34</v>
      </c>
      <c r="E195" s="82" t="s">
        <v>0</v>
      </c>
      <c r="F195" s="5">
        <v>21</v>
      </c>
      <c r="G195" s="5">
        <v>7</v>
      </c>
      <c r="H195" s="5">
        <v>1</v>
      </c>
      <c r="I195" s="5">
        <v>0</v>
      </c>
      <c r="J195" s="5">
        <v>0</v>
      </c>
      <c r="K195" s="5">
        <v>5</v>
      </c>
      <c r="L195" s="5">
        <v>0</v>
      </c>
      <c r="M195" s="5">
        <v>129</v>
      </c>
      <c r="N195" s="5">
        <v>99</v>
      </c>
      <c r="O195" s="5">
        <v>7</v>
      </c>
      <c r="P195" s="5">
        <v>40</v>
      </c>
      <c r="Q195" s="5">
        <v>0</v>
      </c>
      <c r="R195" s="5">
        <v>40</v>
      </c>
      <c r="S195" s="5">
        <v>12</v>
      </c>
      <c r="T195" s="5">
        <v>44696</v>
      </c>
      <c r="U195" s="5">
        <v>14422</v>
      </c>
      <c r="V195" s="49">
        <v>30274</v>
      </c>
    </row>
    <row r="196" spans="1:22" s="4" customFormat="1" ht="12" customHeight="1">
      <c r="A196" s="87" t="s">
        <v>540</v>
      </c>
      <c r="B196" s="17">
        <v>124</v>
      </c>
      <c r="C196" s="17">
        <v>244</v>
      </c>
      <c r="D196" s="17">
        <v>368</v>
      </c>
      <c r="E196" s="2" t="s">
        <v>0</v>
      </c>
      <c r="F196" s="17">
        <v>170</v>
      </c>
      <c r="G196" s="17">
        <v>133</v>
      </c>
      <c r="H196" s="17">
        <v>4</v>
      </c>
      <c r="I196" s="17">
        <v>9</v>
      </c>
      <c r="J196" s="17">
        <v>0</v>
      </c>
      <c r="K196" s="17">
        <v>50</v>
      </c>
      <c r="L196" s="17">
        <v>2</v>
      </c>
      <c r="M196" s="17">
        <v>1263</v>
      </c>
      <c r="N196" s="17">
        <v>658</v>
      </c>
      <c r="O196" s="17">
        <v>16</v>
      </c>
      <c r="P196" s="17">
        <v>252</v>
      </c>
      <c r="Q196" s="17">
        <v>13</v>
      </c>
      <c r="R196" s="17">
        <v>289</v>
      </c>
      <c r="S196" s="17">
        <v>88</v>
      </c>
      <c r="T196" s="17">
        <v>436135</v>
      </c>
      <c r="U196" s="17">
        <v>111388</v>
      </c>
      <c r="V196" s="51">
        <v>324747</v>
      </c>
    </row>
    <row r="197" spans="1:22" ht="12" customHeight="1" hidden="1">
      <c r="A197" s="80" t="s">
        <v>528</v>
      </c>
      <c r="B197" s="5">
        <v>12</v>
      </c>
      <c r="C197" s="5">
        <v>23</v>
      </c>
      <c r="D197" s="5">
        <v>35</v>
      </c>
      <c r="E197" s="82" t="s">
        <v>0</v>
      </c>
      <c r="F197" s="5">
        <v>18</v>
      </c>
      <c r="G197" s="5">
        <v>10</v>
      </c>
      <c r="H197" s="5">
        <v>0</v>
      </c>
      <c r="I197" s="5">
        <v>0</v>
      </c>
      <c r="J197" s="5">
        <v>0</v>
      </c>
      <c r="K197" s="5">
        <v>7</v>
      </c>
      <c r="L197" s="5">
        <v>0</v>
      </c>
      <c r="M197" s="5">
        <v>131</v>
      </c>
      <c r="N197" s="5">
        <v>17</v>
      </c>
      <c r="O197" s="5">
        <v>2</v>
      </c>
      <c r="P197" s="5">
        <v>11</v>
      </c>
      <c r="Q197" s="5">
        <v>0</v>
      </c>
      <c r="R197" s="5">
        <v>3</v>
      </c>
      <c r="S197" s="5">
        <v>1</v>
      </c>
      <c r="T197" s="5">
        <v>30934</v>
      </c>
      <c r="U197" s="5">
        <v>10753</v>
      </c>
      <c r="V197" s="49">
        <v>20181</v>
      </c>
    </row>
    <row r="198" spans="1:22" ht="12" customHeight="1" hidden="1">
      <c r="A198" s="80" t="s">
        <v>529</v>
      </c>
      <c r="B198" s="5">
        <v>9</v>
      </c>
      <c r="C198" s="5">
        <v>12</v>
      </c>
      <c r="D198" s="5">
        <v>21</v>
      </c>
      <c r="E198" s="82" t="s">
        <v>0</v>
      </c>
      <c r="F198" s="5">
        <v>8</v>
      </c>
      <c r="G198" s="5">
        <v>13</v>
      </c>
      <c r="H198" s="5">
        <v>0</v>
      </c>
      <c r="I198" s="5">
        <v>0</v>
      </c>
      <c r="J198" s="5">
        <v>0</v>
      </c>
      <c r="K198" s="5">
        <v>0</v>
      </c>
      <c r="L198" s="5">
        <v>0</v>
      </c>
      <c r="M198" s="5">
        <v>88</v>
      </c>
      <c r="N198" s="5">
        <v>28</v>
      </c>
      <c r="O198" s="5">
        <v>1</v>
      </c>
      <c r="P198" s="5">
        <v>15</v>
      </c>
      <c r="Q198" s="5">
        <v>1</v>
      </c>
      <c r="R198" s="5">
        <v>11</v>
      </c>
      <c r="S198" s="5">
        <v>0</v>
      </c>
      <c r="T198" s="5">
        <v>26149</v>
      </c>
      <c r="U198" s="5">
        <v>7025</v>
      </c>
      <c r="V198" s="49">
        <v>19124</v>
      </c>
    </row>
    <row r="199" spans="1:22" ht="12" customHeight="1" hidden="1">
      <c r="A199" s="80" t="s">
        <v>530</v>
      </c>
      <c r="B199" s="5">
        <v>14</v>
      </c>
      <c r="C199" s="5">
        <v>35</v>
      </c>
      <c r="D199" s="5">
        <v>49</v>
      </c>
      <c r="E199" s="82" t="s">
        <v>0</v>
      </c>
      <c r="F199" s="5">
        <v>21</v>
      </c>
      <c r="G199" s="5">
        <v>20</v>
      </c>
      <c r="H199" s="5">
        <v>1</v>
      </c>
      <c r="I199" s="5">
        <v>0</v>
      </c>
      <c r="J199" s="5">
        <v>0</v>
      </c>
      <c r="K199" s="5">
        <v>7</v>
      </c>
      <c r="L199" s="5">
        <v>0</v>
      </c>
      <c r="M199" s="5">
        <v>101</v>
      </c>
      <c r="N199" s="5">
        <v>32</v>
      </c>
      <c r="O199" s="5">
        <v>2</v>
      </c>
      <c r="P199" s="5">
        <v>20</v>
      </c>
      <c r="Q199" s="5">
        <v>1</v>
      </c>
      <c r="R199" s="5">
        <v>7</v>
      </c>
      <c r="S199" s="5">
        <v>2</v>
      </c>
      <c r="T199" s="5">
        <v>25698</v>
      </c>
      <c r="U199" s="5">
        <v>6263</v>
      </c>
      <c r="V199" s="49">
        <v>19435</v>
      </c>
    </row>
    <row r="200" spans="1:22" ht="12" customHeight="1" hidden="1">
      <c r="A200" s="80" t="s">
        <v>531</v>
      </c>
      <c r="B200" s="5">
        <v>11</v>
      </c>
      <c r="C200" s="5">
        <v>12</v>
      </c>
      <c r="D200" s="5">
        <v>23</v>
      </c>
      <c r="E200" s="82" t="s">
        <v>0</v>
      </c>
      <c r="F200" s="5">
        <v>9</v>
      </c>
      <c r="G200" s="5">
        <v>12</v>
      </c>
      <c r="H200" s="5">
        <v>0</v>
      </c>
      <c r="I200" s="5">
        <v>1</v>
      </c>
      <c r="J200" s="5">
        <v>0</v>
      </c>
      <c r="K200" s="5">
        <v>1</v>
      </c>
      <c r="L200" s="5">
        <v>0</v>
      </c>
      <c r="M200" s="5">
        <v>96</v>
      </c>
      <c r="N200" s="5">
        <v>50</v>
      </c>
      <c r="O200" s="5">
        <v>0</v>
      </c>
      <c r="P200" s="5">
        <v>25</v>
      </c>
      <c r="Q200" s="5">
        <v>0</v>
      </c>
      <c r="R200" s="5">
        <v>25</v>
      </c>
      <c r="S200" s="5">
        <v>0</v>
      </c>
      <c r="T200" s="5">
        <v>28275</v>
      </c>
      <c r="U200" s="5">
        <v>11233</v>
      </c>
      <c r="V200" s="49">
        <v>17042</v>
      </c>
    </row>
    <row r="201" spans="1:22" ht="12" customHeight="1" hidden="1">
      <c r="A201" s="80" t="s">
        <v>532</v>
      </c>
      <c r="B201" s="5">
        <v>6</v>
      </c>
      <c r="C201" s="5">
        <v>19</v>
      </c>
      <c r="D201" s="5">
        <v>25</v>
      </c>
      <c r="E201" s="82" t="s">
        <v>0</v>
      </c>
      <c r="F201" s="5">
        <v>11</v>
      </c>
      <c r="G201" s="5">
        <v>9</v>
      </c>
      <c r="H201" s="5">
        <v>0</v>
      </c>
      <c r="I201" s="5">
        <v>1</v>
      </c>
      <c r="J201" s="5">
        <v>0</v>
      </c>
      <c r="K201" s="5">
        <v>3</v>
      </c>
      <c r="L201" s="5">
        <v>1</v>
      </c>
      <c r="M201" s="5">
        <v>91</v>
      </c>
      <c r="N201" s="5">
        <v>11</v>
      </c>
      <c r="O201" s="5">
        <v>0</v>
      </c>
      <c r="P201" s="5">
        <v>5</v>
      </c>
      <c r="Q201" s="5">
        <v>1</v>
      </c>
      <c r="R201" s="5">
        <v>5</v>
      </c>
      <c r="S201" s="5">
        <v>0</v>
      </c>
      <c r="T201" s="5">
        <v>39145</v>
      </c>
      <c r="U201" s="5">
        <v>3968</v>
      </c>
      <c r="V201" s="49">
        <v>35177</v>
      </c>
    </row>
    <row r="202" spans="1:22" ht="12" customHeight="1" hidden="1">
      <c r="A202" s="80" t="s">
        <v>533</v>
      </c>
      <c r="B202" s="5">
        <v>5</v>
      </c>
      <c r="C202" s="5">
        <v>16</v>
      </c>
      <c r="D202" s="5">
        <v>21</v>
      </c>
      <c r="E202" s="82" t="s">
        <v>0</v>
      </c>
      <c r="F202" s="5">
        <v>11</v>
      </c>
      <c r="G202" s="5">
        <v>7</v>
      </c>
      <c r="H202" s="5">
        <v>1</v>
      </c>
      <c r="I202" s="5">
        <v>0</v>
      </c>
      <c r="J202" s="5">
        <v>0</v>
      </c>
      <c r="K202" s="5">
        <v>2</v>
      </c>
      <c r="L202" s="5">
        <v>0</v>
      </c>
      <c r="M202" s="5">
        <v>87</v>
      </c>
      <c r="N202" s="5">
        <v>50</v>
      </c>
      <c r="O202" s="5">
        <v>2</v>
      </c>
      <c r="P202" s="5">
        <v>16</v>
      </c>
      <c r="Q202" s="5">
        <v>1</v>
      </c>
      <c r="R202" s="5">
        <v>29</v>
      </c>
      <c r="S202" s="5">
        <v>2</v>
      </c>
      <c r="T202" s="5">
        <v>24032</v>
      </c>
      <c r="U202" s="5">
        <v>6948</v>
      </c>
      <c r="V202" s="49">
        <v>17084</v>
      </c>
    </row>
    <row r="203" spans="1:22" ht="12" customHeight="1" hidden="1">
      <c r="A203" s="80" t="s">
        <v>534</v>
      </c>
      <c r="B203" s="5">
        <v>8</v>
      </c>
      <c r="C203" s="5">
        <v>25</v>
      </c>
      <c r="D203" s="5">
        <v>33</v>
      </c>
      <c r="E203" s="82" t="s">
        <v>0</v>
      </c>
      <c r="F203" s="5">
        <v>14</v>
      </c>
      <c r="G203" s="5">
        <v>6</v>
      </c>
      <c r="H203" s="5">
        <v>0</v>
      </c>
      <c r="I203" s="5">
        <v>5</v>
      </c>
      <c r="J203" s="5">
        <v>0</v>
      </c>
      <c r="K203" s="5">
        <v>7</v>
      </c>
      <c r="L203" s="5">
        <v>1</v>
      </c>
      <c r="M203" s="5">
        <v>136</v>
      </c>
      <c r="N203" s="5">
        <v>50</v>
      </c>
      <c r="O203" s="5">
        <v>3</v>
      </c>
      <c r="P203" s="5">
        <v>25</v>
      </c>
      <c r="Q203" s="5">
        <v>0</v>
      </c>
      <c r="R203" s="5">
        <v>18</v>
      </c>
      <c r="S203" s="5">
        <v>4</v>
      </c>
      <c r="T203" s="5">
        <v>34294</v>
      </c>
      <c r="U203" s="5">
        <v>13229</v>
      </c>
      <c r="V203" s="49">
        <v>21065</v>
      </c>
    </row>
    <row r="204" spans="1:22" ht="12" customHeight="1" hidden="1">
      <c r="A204" s="80" t="s">
        <v>535</v>
      </c>
      <c r="B204" s="5">
        <v>9</v>
      </c>
      <c r="C204" s="5">
        <v>18</v>
      </c>
      <c r="D204" s="5">
        <v>27</v>
      </c>
      <c r="E204" s="82" t="s">
        <v>0</v>
      </c>
      <c r="F204" s="5">
        <v>11</v>
      </c>
      <c r="G204" s="5">
        <v>8</v>
      </c>
      <c r="H204" s="5">
        <v>0</v>
      </c>
      <c r="I204" s="5">
        <v>0</v>
      </c>
      <c r="J204" s="5">
        <v>0</v>
      </c>
      <c r="K204" s="5">
        <v>8</v>
      </c>
      <c r="L204" s="5">
        <v>0</v>
      </c>
      <c r="M204" s="5">
        <v>104</v>
      </c>
      <c r="N204" s="5">
        <v>83</v>
      </c>
      <c r="O204" s="5">
        <v>1</v>
      </c>
      <c r="P204" s="5">
        <v>32</v>
      </c>
      <c r="Q204" s="5">
        <v>2</v>
      </c>
      <c r="R204" s="5">
        <v>48</v>
      </c>
      <c r="S204" s="5">
        <v>0</v>
      </c>
      <c r="T204" s="5">
        <v>33021</v>
      </c>
      <c r="U204" s="5">
        <v>9577</v>
      </c>
      <c r="V204" s="49">
        <v>23444</v>
      </c>
    </row>
    <row r="205" spans="1:22" ht="12" customHeight="1" hidden="1">
      <c r="A205" s="80" t="s">
        <v>536</v>
      </c>
      <c r="B205" s="5">
        <v>8</v>
      </c>
      <c r="C205" s="5">
        <v>23</v>
      </c>
      <c r="D205" s="5">
        <v>31</v>
      </c>
      <c r="E205" s="82" t="s">
        <v>0</v>
      </c>
      <c r="F205" s="5">
        <v>7</v>
      </c>
      <c r="G205" s="5">
        <v>22</v>
      </c>
      <c r="H205" s="5">
        <v>0</v>
      </c>
      <c r="I205" s="5">
        <v>0</v>
      </c>
      <c r="J205" s="5">
        <v>0</v>
      </c>
      <c r="K205" s="5">
        <v>2</v>
      </c>
      <c r="L205" s="5">
        <v>0</v>
      </c>
      <c r="M205" s="5">
        <v>123</v>
      </c>
      <c r="N205" s="5">
        <v>89</v>
      </c>
      <c r="O205" s="5">
        <v>1</v>
      </c>
      <c r="P205" s="5">
        <v>24</v>
      </c>
      <c r="Q205" s="5">
        <v>1</v>
      </c>
      <c r="R205" s="5">
        <v>62</v>
      </c>
      <c r="S205" s="5">
        <v>1</v>
      </c>
      <c r="T205" s="5">
        <v>18575</v>
      </c>
      <c r="U205" s="5">
        <v>4933</v>
      </c>
      <c r="V205" s="49">
        <v>13642</v>
      </c>
    </row>
    <row r="206" spans="1:22" ht="12" customHeight="1" hidden="1">
      <c r="A206" s="80" t="s">
        <v>537</v>
      </c>
      <c r="B206" s="5">
        <v>14</v>
      </c>
      <c r="C206" s="5">
        <v>10</v>
      </c>
      <c r="D206" s="5">
        <v>24</v>
      </c>
      <c r="E206" s="82" t="s">
        <v>0</v>
      </c>
      <c r="F206" s="5">
        <v>16</v>
      </c>
      <c r="G206" s="5">
        <v>6</v>
      </c>
      <c r="H206" s="5">
        <v>2</v>
      </c>
      <c r="I206" s="5">
        <v>0</v>
      </c>
      <c r="J206" s="5">
        <v>0</v>
      </c>
      <c r="K206" s="5">
        <v>0</v>
      </c>
      <c r="L206" s="5">
        <v>0</v>
      </c>
      <c r="M206" s="5">
        <v>89</v>
      </c>
      <c r="N206" s="5">
        <v>111</v>
      </c>
      <c r="O206" s="5">
        <v>1</v>
      </c>
      <c r="P206" s="5">
        <v>21</v>
      </c>
      <c r="Q206" s="5">
        <v>1</v>
      </c>
      <c r="R206" s="5">
        <v>10</v>
      </c>
      <c r="S206" s="5">
        <v>78</v>
      </c>
      <c r="T206" s="5">
        <v>55584</v>
      </c>
      <c r="U206" s="5">
        <v>16979</v>
      </c>
      <c r="V206" s="49">
        <v>38605</v>
      </c>
    </row>
    <row r="207" spans="1:22" ht="12" customHeight="1" hidden="1">
      <c r="A207" s="80" t="s">
        <v>538</v>
      </c>
      <c r="B207" s="5">
        <v>9</v>
      </c>
      <c r="C207" s="5">
        <v>21</v>
      </c>
      <c r="D207" s="5">
        <v>30</v>
      </c>
      <c r="E207" s="82" t="s">
        <v>0</v>
      </c>
      <c r="F207" s="5">
        <v>17</v>
      </c>
      <c r="G207" s="5">
        <v>3</v>
      </c>
      <c r="H207" s="5">
        <v>0</v>
      </c>
      <c r="I207" s="5">
        <v>1</v>
      </c>
      <c r="J207" s="5">
        <v>0</v>
      </c>
      <c r="K207" s="5">
        <v>9</v>
      </c>
      <c r="L207" s="5">
        <v>0</v>
      </c>
      <c r="M207" s="5">
        <v>102</v>
      </c>
      <c r="N207" s="5">
        <v>80</v>
      </c>
      <c r="O207" s="5">
        <v>0</v>
      </c>
      <c r="P207" s="5">
        <v>28</v>
      </c>
      <c r="Q207" s="5">
        <v>5</v>
      </c>
      <c r="R207" s="5">
        <v>47</v>
      </c>
      <c r="S207" s="5">
        <v>0</v>
      </c>
      <c r="T207" s="5">
        <v>34144</v>
      </c>
      <c r="U207" s="5">
        <v>10012</v>
      </c>
      <c r="V207" s="49">
        <v>24132</v>
      </c>
    </row>
    <row r="208" spans="1:22" ht="12" customHeight="1" hidden="1">
      <c r="A208" s="80" t="s">
        <v>539</v>
      </c>
      <c r="B208" s="5">
        <v>19</v>
      </c>
      <c r="C208" s="5">
        <v>30</v>
      </c>
      <c r="D208" s="5">
        <v>49</v>
      </c>
      <c r="E208" s="82" t="s">
        <v>0</v>
      </c>
      <c r="F208" s="5">
        <v>27</v>
      </c>
      <c r="G208" s="5">
        <v>17</v>
      </c>
      <c r="H208" s="5">
        <v>0</v>
      </c>
      <c r="I208" s="5">
        <v>1</v>
      </c>
      <c r="J208" s="5">
        <v>0</v>
      </c>
      <c r="K208" s="5">
        <v>4</v>
      </c>
      <c r="L208" s="5">
        <v>0</v>
      </c>
      <c r="M208" s="5">
        <v>115</v>
      </c>
      <c r="N208" s="5">
        <v>57</v>
      </c>
      <c r="O208" s="5">
        <v>3</v>
      </c>
      <c r="P208" s="5">
        <v>30</v>
      </c>
      <c r="Q208" s="5">
        <v>0</v>
      </c>
      <c r="R208" s="5">
        <v>24</v>
      </c>
      <c r="S208" s="5">
        <v>0</v>
      </c>
      <c r="T208" s="5">
        <v>86284</v>
      </c>
      <c r="U208" s="5">
        <v>10468</v>
      </c>
      <c r="V208" s="49">
        <v>75816</v>
      </c>
    </row>
    <row r="209" spans="1:22" s="4" customFormat="1" ht="12" customHeight="1">
      <c r="A209" s="87" t="s">
        <v>541</v>
      </c>
      <c r="B209" s="17">
        <v>117</v>
      </c>
      <c r="C209" s="17">
        <v>733</v>
      </c>
      <c r="D209" s="17">
        <v>850</v>
      </c>
      <c r="E209" s="2" t="s">
        <v>0</v>
      </c>
      <c r="F209" s="17">
        <v>710</v>
      </c>
      <c r="G209" s="17">
        <v>101</v>
      </c>
      <c r="H209" s="17">
        <v>5</v>
      </c>
      <c r="I209" s="17">
        <v>1</v>
      </c>
      <c r="J209" s="17">
        <v>1</v>
      </c>
      <c r="K209" s="17">
        <v>31</v>
      </c>
      <c r="L209" s="17">
        <v>1</v>
      </c>
      <c r="M209" s="17">
        <v>1477</v>
      </c>
      <c r="N209" s="17">
        <v>802</v>
      </c>
      <c r="O209" s="17">
        <v>65</v>
      </c>
      <c r="P209" s="17">
        <v>372</v>
      </c>
      <c r="Q209" s="17">
        <v>9</v>
      </c>
      <c r="R209" s="17">
        <v>279</v>
      </c>
      <c r="S209" s="17">
        <v>77</v>
      </c>
      <c r="T209" s="17">
        <v>530563</v>
      </c>
      <c r="U209" s="17">
        <v>199497</v>
      </c>
      <c r="V209" s="51">
        <v>331066</v>
      </c>
    </row>
    <row r="210" spans="1:22" ht="12" customHeight="1" hidden="1">
      <c r="A210" s="80" t="s">
        <v>528</v>
      </c>
      <c r="B210" s="5">
        <v>24</v>
      </c>
      <c r="C210" s="5">
        <v>42</v>
      </c>
      <c r="D210" s="5">
        <v>66</v>
      </c>
      <c r="E210" s="82" t="s">
        <v>0</v>
      </c>
      <c r="F210" s="5">
        <v>34</v>
      </c>
      <c r="G210" s="5">
        <v>21</v>
      </c>
      <c r="H210" s="5">
        <v>1</v>
      </c>
      <c r="I210" s="5">
        <v>1</v>
      </c>
      <c r="J210" s="5">
        <v>1</v>
      </c>
      <c r="K210" s="5">
        <v>7</v>
      </c>
      <c r="L210" s="5">
        <v>1</v>
      </c>
      <c r="M210" s="5">
        <v>151</v>
      </c>
      <c r="N210" s="5">
        <v>48</v>
      </c>
      <c r="O210" s="5">
        <v>4</v>
      </c>
      <c r="P210" s="5">
        <v>27</v>
      </c>
      <c r="Q210" s="5">
        <v>1</v>
      </c>
      <c r="R210" s="5">
        <v>16</v>
      </c>
      <c r="S210" s="5">
        <v>0</v>
      </c>
      <c r="T210" s="5">
        <v>30764</v>
      </c>
      <c r="U210" s="5">
        <v>9923</v>
      </c>
      <c r="V210" s="49">
        <v>20841</v>
      </c>
    </row>
    <row r="211" spans="1:22" ht="12" customHeight="1" hidden="1">
      <c r="A211" s="80" t="s">
        <v>529</v>
      </c>
      <c r="B211" s="5">
        <v>11</v>
      </c>
      <c r="C211" s="5">
        <v>13</v>
      </c>
      <c r="D211" s="5">
        <v>24</v>
      </c>
      <c r="E211" s="82" t="s">
        <v>0</v>
      </c>
      <c r="F211" s="5">
        <v>16</v>
      </c>
      <c r="G211" s="5">
        <v>7</v>
      </c>
      <c r="H211" s="5">
        <v>0</v>
      </c>
      <c r="I211" s="5">
        <v>0</v>
      </c>
      <c r="J211" s="5">
        <v>0</v>
      </c>
      <c r="K211" s="5">
        <v>1</v>
      </c>
      <c r="L211" s="5">
        <v>0</v>
      </c>
      <c r="M211" s="5">
        <v>105</v>
      </c>
      <c r="N211" s="5">
        <v>41</v>
      </c>
      <c r="O211" s="5">
        <v>5</v>
      </c>
      <c r="P211" s="5">
        <v>22</v>
      </c>
      <c r="Q211" s="5">
        <v>0</v>
      </c>
      <c r="R211" s="5">
        <v>13</v>
      </c>
      <c r="S211" s="5">
        <v>1</v>
      </c>
      <c r="T211" s="5">
        <v>37270</v>
      </c>
      <c r="U211" s="5">
        <v>14320</v>
      </c>
      <c r="V211" s="49">
        <v>22950</v>
      </c>
    </row>
    <row r="212" spans="1:22" ht="12" customHeight="1" hidden="1">
      <c r="A212" s="80" t="s">
        <v>530</v>
      </c>
      <c r="B212" s="5">
        <v>5</v>
      </c>
      <c r="C212" s="5">
        <v>17</v>
      </c>
      <c r="D212" s="5">
        <v>22</v>
      </c>
      <c r="E212" s="82" t="s">
        <v>0</v>
      </c>
      <c r="F212" s="5">
        <v>15</v>
      </c>
      <c r="G212" s="5">
        <v>5</v>
      </c>
      <c r="H212" s="5">
        <v>0</v>
      </c>
      <c r="I212" s="5">
        <v>0</v>
      </c>
      <c r="J212" s="5">
        <v>0</v>
      </c>
      <c r="K212" s="5">
        <v>2</v>
      </c>
      <c r="L212" s="5">
        <v>0</v>
      </c>
      <c r="M212" s="5">
        <v>94</v>
      </c>
      <c r="N212" s="5">
        <v>94</v>
      </c>
      <c r="O212" s="5">
        <v>6</v>
      </c>
      <c r="P212" s="5">
        <v>34</v>
      </c>
      <c r="Q212" s="5">
        <v>0</v>
      </c>
      <c r="R212" s="5">
        <v>51</v>
      </c>
      <c r="S212" s="5">
        <v>3</v>
      </c>
      <c r="T212" s="5">
        <v>20387</v>
      </c>
      <c r="U212" s="5">
        <v>7773</v>
      </c>
      <c r="V212" s="49">
        <v>12614</v>
      </c>
    </row>
    <row r="213" spans="1:22" ht="12" customHeight="1" hidden="1">
      <c r="A213" s="80" t="s">
        <v>531</v>
      </c>
      <c r="B213" s="5">
        <v>13</v>
      </c>
      <c r="C213" s="5">
        <v>20</v>
      </c>
      <c r="D213" s="5">
        <v>33</v>
      </c>
      <c r="E213" s="82" t="s">
        <v>0</v>
      </c>
      <c r="F213" s="5">
        <v>28</v>
      </c>
      <c r="G213" s="5">
        <v>3</v>
      </c>
      <c r="H213" s="5">
        <v>0</v>
      </c>
      <c r="I213" s="5">
        <v>0</v>
      </c>
      <c r="J213" s="5">
        <v>0</v>
      </c>
      <c r="K213" s="5">
        <v>2</v>
      </c>
      <c r="L213" s="5">
        <v>0</v>
      </c>
      <c r="M213" s="5">
        <v>104</v>
      </c>
      <c r="N213" s="5">
        <v>29</v>
      </c>
      <c r="O213" s="5">
        <v>1</v>
      </c>
      <c r="P213" s="5">
        <v>21</v>
      </c>
      <c r="Q213" s="5">
        <v>1</v>
      </c>
      <c r="R213" s="5">
        <v>6</v>
      </c>
      <c r="S213" s="5">
        <v>0</v>
      </c>
      <c r="T213" s="5">
        <v>35437</v>
      </c>
      <c r="U213" s="5">
        <v>9290</v>
      </c>
      <c r="V213" s="49">
        <v>26147</v>
      </c>
    </row>
    <row r="214" spans="1:22" ht="12" customHeight="1" hidden="1">
      <c r="A214" s="80" t="s">
        <v>532</v>
      </c>
      <c r="B214" s="5">
        <v>6</v>
      </c>
      <c r="C214" s="5">
        <v>16</v>
      </c>
      <c r="D214" s="5">
        <v>22</v>
      </c>
      <c r="E214" s="82" t="s">
        <v>0</v>
      </c>
      <c r="F214" s="5">
        <v>15</v>
      </c>
      <c r="G214" s="5">
        <v>3</v>
      </c>
      <c r="H214" s="5">
        <v>0</v>
      </c>
      <c r="I214" s="5">
        <v>0</v>
      </c>
      <c r="J214" s="5">
        <v>0</v>
      </c>
      <c r="K214" s="5">
        <v>4</v>
      </c>
      <c r="L214" s="5">
        <v>0</v>
      </c>
      <c r="M214" s="5">
        <v>75</v>
      </c>
      <c r="N214" s="5">
        <v>50</v>
      </c>
      <c r="O214" s="5">
        <v>0</v>
      </c>
      <c r="P214" s="5">
        <v>34</v>
      </c>
      <c r="Q214" s="5">
        <v>0</v>
      </c>
      <c r="R214" s="5">
        <v>14</v>
      </c>
      <c r="S214" s="5">
        <v>2</v>
      </c>
      <c r="T214" s="5">
        <v>25959</v>
      </c>
      <c r="U214" s="5">
        <v>11498</v>
      </c>
      <c r="V214" s="49">
        <v>14461</v>
      </c>
    </row>
    <row r="215" spans="1:22" ht="12" customHeight="1" hidden="1">
      <c r="A215" s="80" t="s">
        <v>533</v>
      </c>
      <c r="B215" s="5">
        <v>9</v>
      </c>
      <c r="C215" s="5">
        <v>513</v>
      </c>
      <c r="D215" s="5">
        <v>522</v>
      </c>
      <c r="E215" s="82" t="s">
        <v>0</v>
      </c>
      <c r="F215" s="5">
        <v>519</v>
      </c>
      <c r="G215" s="5">
        <v>2</v>
      </c>
      <c r="H215" s="5">
        <v>0</v>
      </c>
      <c r="I215" s="5">
        <v>0</v>
      </c>
      <c r="J215" s="5">
        <v>0</v>
      </c>
      <c r="K215" s="5">
        <v>1</v>
      </c>
      <c r="L215" s="5">
        <v>0</v>
      </c>
      <c r="M215" s="5">
        <v>103</v>
      </c>
      <c r="N215" s="5">
        <v>40</v>
      </c>
      <c r="O215" s="5">
        <v>2</v>
      </c>
      <c r="P215" s="5">
        <v>28</v>
      </c>
      <c r="Q215" s="5">
        <v>1</v>
      </c>
      <c r="R215" s="5">
        <v>7</v>
      </c>
      <c r="S215" s="5">
        <v>2</v>
      </c>
      <c r="T215" s="5">
        <v>42314</v>
      </c>
      <c r="U215" s="5">
        <v>14206</v>
      </c>
      <c r="V215" s="49">
        <v>28108</v>
      </c>
    </row>
    <row r="216" spans="1:22" ht="12" customHeight="1" hidden="1">
      <c r="A216" s="80" t="s">
        <v>534</v>
      </c>
      <c r="B216" s="5">
        <v>6</v>
      </c>
      <c r="C216" s="5">
        <v>15</v>
      </c>
      <c r="D216" s="5">
        <v>21</v>
      </c>
      <c r="E216" s="82" t="s">
        <v>0</v>
      </c>
      <c r="F216" s="5">
        <v>9</v>
      </c>
      <c r="G216" s="5">
        <v>10</v>
      </c>
      <c r="H216" s="5">
        <v>0</v>
      </c>
      <c r="I216" s="5">
        <v>0</v>
      </c>
      <c r="J216" s="5">
        <v>0</v>
      </c>
      <c r="K216" s="5">
        <v>2</v>
      </c>
      <c r="L216" s="5">
        <v>0</v>
      </c>
      <c r="M216" s="5">
        <v>128</v>
      </c>
      <c r="N216" s="5">
        <v>93</v>
      </c>
      <c r="O216" s="5">
        <v>4</v>
      </c>
      <c r="P216" s="5">
        <v>13</v>
      </c>
      <c r="Q216" s="5">
        <v>0</v>
      </c>
      <c r="R216" s="5">
        <v>12</v>
      </c>
      <c r="S216" s="5">
        <v>64</v>
      </c>
      <c r="T216" s="5">
        <v>28909</v>
      </c>
      <c r="U216" s="5">
        <v>5225</v>
      </c>
      <c r="V216" s="49">
        <v>23684</v>
      </c>
    </row>
    <row r="217" spans="1:22" ht="12" customHeight="1" hidden="1">
      <c r="A217" s="80" t="s">
        <v>535</v>
      </c>
      <c r="B217" s="5">
        <v>2</v>
      </c>
      <c r="C217" s="5">
        <v>22</v>
      </c>
      <c r="D217" s="5">
        <v>24</v>
      </c>
      <c r="E217" s="82" t="s">
        <v>0</v>
      </c>
      <c r="F217" s="5">
        <v>8</v>
      </c>
      <c r="G217" s="5">
        <v>12</v>
      </c>
      <c r="H217" s="5">
        <v>0</v>
      </c>
      <c r="I217" s="5">
        <v>0</v>
      </c>
      <c r="J217" s="5">
        <v>0</v>
      </c>
      <c r="K217" s="5">
        <v>4</v>
      </c>
      <c r="L217" s="5">
        <v>0</v>
      </c>
      <c r="M217" s="5">
        <v>228</v>
      </c>
      <c r="N217" s="5">
        <v>78</v>
      </c>
      <c r="O217" s="5">
        <v>2</v>
      </c>
      <c r="P217" s="5">
        <v>39</v>
      </c>
      <c r="Q217" s="5">
        <v>0</v>
      </c>
      <c r="R217" s="5">
        <v>35</v>
      </c>
      <c r="S217" s="5">
        <v>2</v>
      </c>
      <c r="T217" s="5">
        <v>140415</v>
      </c>
      <c r="U217" s="5">
        <v>84614</v>
      </c>
      <c r="V217" s="49">
        <v>55801</v>
      </c>
    </row>
    <row r="218" spans="1:22" ht="12" customHeight="1" hidden="1">
      <c r="A218" s="80" t="s">
        <v>536</v>
      </c>
      <c r="B218" s="5">
        <v>10</v>
      </c>
      <c r="C218" s="5">
        <v>25</v>
      </c>
      <c r="D218" s="5">
        <v>35</v>
      </c>
      <c r="E218" s="82" t="s">
        <v>0</v>
      </c>
      <c r="F218" s="5">
        <v>18</v>
      </c>
      <c r="G218" s="5">
        <v>14</v>
      </c>
      <c r="H218" s="5">
        <v>0</v>
      </c>
      <c r="I218" s="5">
        <v>0</v>
      </c>
      <c r="J218" s="5">
        <v>0</v>
      </c>
      <c r="K218" s="5">
        <v>3</v>
      </c>
      <c r="L218" s="5">
        <v>0</v>
      </c>
      <c r="M218" s="5">
        <v>153</v>
      </c>
      <c r="N218" s="5">
        <v>119</v>
      </c>
      <c r="O218" s="5">
        <v>34</v>
      </c>
      <c r="P218" s="5">
        <v>50</v>
      </c>
      <c r="Q218" s="5">
        <v>3</v>
      </c>
      <c r="R218" s="5">
        <v>32</v>
      </c>
      <c r="S218" s="5">
        <v>0</v>
      </c>
      <c r="T218" s="5">
        <v>26394</v>
      </c>
      <c r="U218" s="5">
        <v>6694</v>
      </c>
      <c r="V218" s="49">
        <v>19700</v>
      </c>
    </row>
    <row r="219" spans="1:22" ht="12" customHeight="1" hidden="1">
      <c r="A219" s="80" t="s">
        <v>537</v>
      </c>
      <c r="B219" s="5">
        <v>8</v>
      </c>
      <c r="C219" s="5">
        <v>17</v>
      </c>
      <c r="D219" s="5">
        <v>25</v>
      </c>
      <c r="E219" s="82" t="s">
        <v>0</v>
      </c>
      <c r="F219" s="5">
        <v>18</v>
      </c>
      <c r="G219" s="5">
        <v>5</v>
      </c>
      <c r="H219" s="5">
        <v>2</v>
      </c>
      <c r="I219" s="5">
        <v>0</v>
      </c>
      <c r="J219" s="5">
        <v>0</v>
      </c>
      <c r="K219" s="5">
        <v>0</v>
      </c>
      <c r="L219" s="5">
        <v>0</v>
      </c>
      <c r="M219" s="5">
        <v>97</v>
      </c>
      <c r="N219" s="5">
        <v>75</v>
      </c>
      <c r="O219" s="5">
        <v>1</v>
      </c>
      <c r="P219" s="5">
        <v>51</v>
      </c>
      <c r="Q219" s="5">
        <v>1</v>
      </c>
      <c r="R219" s="5">
        <v>22</v>
      </c>
      <c r="S219" s="5">
        <v>0</v>
      </c>
      <c r="T219" s="5">
        <v>93995</v>
      </c>
      <c r="U219" s="5">
        <v>18182</v>
      </c>
      <c r="V219" s="49">
        <v>75813</v>
      </c>
    </row>
    <row r="220" spans="1:22" ht="12" customHeight="1" hidden="1">
      <c r="A220" s="80" t="s">
        <v>538</v>
      </c>
      <c r="B220" s="5">
        <v>9</v>
      </c>
      <c r="C220" s="5">
        <v>10</v>
      </c>
      <c r="D220" s="5">
        <v>19</v>
      </c>
      <c r="E220" s="82" t="s">
        <v>0</v>
      </c>
      <c r="F220" s="5">
        <v>12</v>
      </c>
      <c r="G220" s="5">
        <v>4</v>
      </c>
      <c r="H220" s="5">
        <v>0</v>
      </c>
      <c r="I220" s="5">
        <v>0</v>
      </c>
      <c r="J220" s="5">
        <v>0</v>
      </c>
      <c r="K220" s="5">
        <v>3</v>
      </c>
      <c r="L220" s="5">
        <v>0</v>
      </c>
      <c r="M220" s="5">
        <v>108</v>
      </c>
      <c r="N220" s="5">
        <v>54</v>
      </c>
      <c r="O220" s="5">
        <v>3</v>
      </c>
      <c r="P220" s="5">
        <v>29</v>
      </c>
      <c r="Q220" s="5">
        <v>2</v>
      </c>
      <c r="R220" s="5">
        <v>18</v>
      </c>
      <c r="S220" s="5">
        <v>2</v>
      </c>
      <c r="T220" s="5">
        <v>20286</v>
      </c>
      <c r="U220" s="5">
        <v>4987</v>
      </c>
      <c r="V220" s="49">
        <v>15299</v>
      </c>
    </row>
    <row r="221" spans="1:22" ht="12" customHeight="1" hidden="1">
      <c r="A221" s="80" t="s">
        <v>539</v>
      </c>
      <c r="B221" s="5">
        <v>14</v>
      </c>
      <c r="C221" s="5">
        <v>23</v>
      </c>
      <c r="D221" s="5">
        <v>37</v>
      </c>
      <c r="E221" s="82" t="s">
        <v>0</v>
      </c>
      <c r="F221" s="5">
        <v>18</v>
      </c>
      <c r="G221" s="5">
        <v>15</v>
      </c>
      <c r="H221" s="5">
        <v>2</v>
      </c>
      <c r="I221" s="5">
        <v>0</v>
      </c>
      <c r="J221" s="5">
        <v>0</v>
      </c>
      <c r="K221" s="5">
        <v>2</v>
      </c>
      <c r="L221" s="5">
        <v>0</v>
      </c>
      <c r="M221" s="5">
        <v>131</v>
      </c>
      <c r="N221" s="5">
        <v>81</v>
      </c>
      <c r="O221" s="5">
        <v>3</v>
      </c>
      <c r="P221" s="5">
        <v>24</v>
      </c>
      <c r="Q221" s="5">
        <v>0</v>
      </c>
      <c r="R221" s="5">
        <v>53</v>
      </c>
      <c r="S221" s="5">
        <v>1</v>
      </c>
      <c r="T221" s="5">
        <v>28433</v>
      </c>
      <c r="U221" s="5">
        <v>12785</v>
      </c>
      <c r="V221" s="49">
        <v>15648</v>
      </c>
    </row>
    <row r="222" spans="1:22" s="4" customFormat="1" ht="12" customHeight="1">
      <c r="A222" s="88" t="s">
        <v>542</v>
      </c>
      <c r="B222" s="7">
        <v>169</v>
      </c>
      <c r="C222" s="7">
        <v>261</v>
      </c>
      <c r="D222" s="7">
        <v>430</v>
      </c>
      <c r="E222" s="7">
        <v>21</v>
      </c>
      <c r="F222" s="7">
        <v>200</v>
      </c>
      <c r="G222" s="7">
        <v>177</v>
      </c>
      <c r="H222" s="7">
        <v>1</v>
      </c>
      <c r="I222" s="7">
        <v>9</v>
      </c>
      <c r="J222" s="7">
        <v>0</v>
      </c>
      <c r="K222" s="7">
        <v>21</v>
      </c>
      <c r="L222" s="7">
        <v>1</v>
      </c>
      <c r="M222" s="7">
        <v>1568</v>
      </c>
      <c r="N222" s="7">
        <v>836</v>
      </c>
      <c r="O222" s="7">
        <v>27</v>
      </c>
      <c r="P222" s="7">
        <v>310</v>
      </c>
      <c r="Q222" s="7">
        <v>10</v>
      </c>
      <c r="R222" s="7">
        <v>456</v>
      </c>
      <c r="S222" s="7">
        <v>33</v>
      </c>
      <c r="T222" s="7">
        <v>458513</v>
      </c>
      <c r="U222" s="7">
        <v>128529</v>
      </c>
      <c r="V222" s="50">
        <v>329984</v>
      </c>
    </row>
    <row r="223" spans="1:22" ht="12" customHeight="1" hidden="1">
      <c r="A223" s="80" t="s">
        <v>528</v>
      </c>
      <c r="B223" s="5">
        <v>7</v>
      </c>
      <c r="C223" s="5">
        <v>12</v>
      </c>
      <c r="D223" s="5">
        <v>19</v>
      </c>
      <c r="E223" s="5">
        <v>1</v>
      </c>
      <c r="F223" s="5">
        <v>5</v>
      </c>
      <c r="G223" s="5">
        <v>10</v>
      </c>
      <c r="H223" s="5">
        <v>0</v>
      </c>
      <c r="I223" s="5">
        <v>0</v>
      </c>
      <c r="J223" s="5">
        <v>0</v>
      </c>
      <c r="K223" s="5">
        <v>2</v>
      </c>
      <c r="L223" s="5">
        <v>1</v>
      </c>
      <c r="M223" s="5">
        <v>119</v>
      </c>
      <c r="N223" s="5">
        <v>131</v>
      </c>
      <c r="O223" s="5">
        <v>0</v>
      </c>
      <c r="P223" s="5">
        <v>26</v>
      </c>
      <c r="Q223" s="5">
        <v>1</v>
      </c>
      <c r="R223" s="5">
        <v>104</v>
      </c>
      <c r="S223" s="5">
        <v>0</v>
      </c>
      <c r="T223" s="5">
        <v>40842</v>
      </c>
      <c r="U223" s="5">
        <v>6917</v>
      </c>
      <c r="V223" s="49">
        <v>33925</v>
      </c>
    </row>
    <row r="224" spans="1:22" ht="12" customHeight="1" hidden="1">
      <c r="A224" s="80" t="s">
        <v>529</v>
      </c>
      <c r="B224" s="5">
        <v>17</v>
      </c>
      <c r="C224" s="5">
        <v>23</v>
      </c>
      <c r="D224" s="5">
        <v>40</v>
      </c>
      <c r="E224" s="5">
        <v>1</v>
      </c>
      <c r="F224" s="5">
        <v>26</v>
      </c>
      <c r="G224" s="5">
        <v>10</v>
      </c>
      <c r="H224" s="5">
        <v>0</v>
      </c>
      <c r="I224" s="5">
        <v>0</v>
      </c>
      <c r="J224" s="5">
        <v>0</v>
      </c>
      <c r="K224" s="5">
        <v>3</v>
      </c>
      <c r="L224" s="5">
        <v>0</v>
      </c>
      <c r="M224" s="5">
        <v>128</v>
      </c>
      <c r="N224" s="5">
        <v>186</v>
      </c>
      <c r="O224" s="5">
        <v>5</v>
      </c>
      <c r="P224" s="5">
        <v>50</v>
      </c>
      <c r="Q224" s="5">
        <v>2</v>
      </c>
      <c r="R224" s="5">
        <v>108</v>
      </c>
      <c r="S224" s="5">
        <v>21</v>
      </c>
      <c r="T224" s="5">
        <v>34370</v>
      </c>
      <c r="U224" s="5">
        <v>10909</v>
      </c>
      <c r="V224" s="49">
        <v>23461</v>
      </c>
    </row>
    <row r="225" spans="1:22" ht="12" customHeight="1" hidden="1">
      <c r="A225" s="80" t="s">
        <v>530</v>
      </c>
      <c r="B225" s="5">
        <v>17</v>
      </c>
      <c r="C225" s="5">
        <v>26</v>
      </c>
      <c r="D225" s="5">
        <v>43</v>
      </c>
      <c r="E225" s="82">
        <v>2</v>
      </c>
      <c r="F225" s="5">
        <v>23</v>
      </c>
      <c r="G225" s="5">
        <v>16</v>
      </c>
      <c r="H225" s="5">
        <v>0</v>
      </c>
      <c r="I225" s="5">
        <v>0</v>
      </c>
      <c r="J225" s="5">
        <v>0</v>
      </c>
      <c r="K225" s="5">
        <v>2</v>
      </c>
      <c r="L225" s="5">
        <v>0</v>
      </c>
      <c r="M225" s="5">
        <v>129</v>
      </c>
      <c r="N225" s="5">
        <v>85</v>
      </c>
      <c r="O225" s="5">
        <v>0</v>
      </c>
      <c r="P225" s="5">
        <v>37</v>
      </c>
      <c r="Q225" s="5">
        <v>1</v>
      </c>
      <c r="R225" s="5">
        <v>46</v>
      </c>
      <c r="S225" s="5">
        <v>1</v>
      </c>
      <c r="T225" s="5">
        <v>21883</v>
      </c>
      <c r="U225" s="5">
        <v>6607</v>
      </c>
      <c r="V225" s="49">
        <v>15276</v>
      </c>
    </row>
    <row r="226" spans="1:22" ht="12" customHeight="1" hidden="1">
      <c r="A226" s="80" t="s">
        <v>531</v>
      </c>
      <c r="B226" s="5">
        <v>12</v>
      </c>
      <c r="C226" s="5">
        <v>10</v>
      </c>
      <c r="D226" s="5">
        <v>22</v>
      </c>
      <c r="E226" s="82">
        <v>2</v>
      </c>
      <c r="F226" s="5">
        <v>13</v>
      </c>
      <c r="G226" s="5">
        <v>7</v>
      </c>
      <c r="H226" s="5">
        <v>0</v>
      </c>
      <c r="I226" s="5">
        <v>0</v>
      </c>
      <c r="J226" s="5">
        <v>0</v>
      </c>
      <c r="K226" s="5">
        <v>0</v>
      </c>
      <c r="L226" s="5">
        <v>0</v>
      </c>
      <c r="M226" s="5">
        <v>128</v>
      </c>
      <c r="N226" s="5">
        <v>51</v>
      </c>
      <c r="O226" s="5">
        <v>0</v>
      </c>
      <c r="P226" s="5">
        <v>27</v>
      </c>
      <c r="Q226" s="5">
        <v>0</v>
      </c>
      <c r="R226" s="5">
        <v>20</v>
      </c>
      <c r="S226" s="5">
        <v>4</v>
      </c>
      <c r="T226" s="5">
        <v>43341</v>
      </c>
      <c r="U226" s="5">
        <v>12388</v>
      </c>
      <c r="V226" s="49">
        <v>30953</v>
      </c>
    </row>
    <row r="227" spans="1:22" ht="12" customHeight="1" hidden="1">
      <c r="A227" s="80" t="s">
        <v>532</v>
      </c>
      <c r="B227" s="5">
        <v>7</v>
      </c>
      <c r="C227" s="5">
        <v>10</v>
      </c>
      <c r="D227" s="5">
        <v>17</v>
      </c>
      <c r="E227" s="82">
        <v>1</v>
      </c>
      <c r="F227" s="5">
        <v>7</v>
      </c>
      <c r="G227" s="5">
        <v>8</v>
      </c>
      <c r="H227" s="5">
        <v>0</v>
      </c>
      <c r="I227" s="5">
        <v>0</v>
      </c>
      <c r="J227" s="5">
        <v>0</v>
      </c>
      <c r="K227" s="5">
        <v>1</v>
      </c>
      <c r="L227" s="5">
        <v>0</v>
      </c>
      <c r="M227" s="5">
        <v>123</v>
      </c>
      <c r="N227" s="5">
        <v>50</v>
      </c>
      <c r="O227" s="5">
        <v>5</v>
      </c>
      <c r="P227" s="5">
        <v>24</v>
      </c>
      <c r="Q227" s="5">
        <v>0</v>
      </c>
      <c r="R227" s="5">
        <v>21</v>
      </c>
      <c r="S227" s="5">
        <v>0</v>
      </c>
      <c r="T227" s="5">
        <v>19892</v>
      </c>
      <c r="U227" s="5">
        <v>5953</v>
      </c>
      <c r="V227" s="49">
        <v>13939</v>
      </c>
    </row>
    <row r="228" spans="1:22" ht="12" customHeight="1" hidden="1">
      <c r="A228" s="80" t="s">
        <v>533</v>
      </c>
      <c r="B228" s="5">
        <v>3</v>
      </c>
      <c r="C228" s="5">
        <v>23</v>
      </c>
      <c r="D228" s="5">
        <v>26</v>
      </c>
      <c r="E228" s="82">
        <v>1</v>
      </c>
      <c r="F228" s="5">
        <v>13</v>
      </c>
      <c r="G228" s="5">
        <v>7</v>
      </c>
      <c r="H228" s="5">
        <v>0</v>
      </c>
      <c r="I228" s="5">
        <v>0</v>
      </c>
      <c r="J228" s="5">
        <v>0</v>
      </c>
      <c r="K228" s="5">
        <v>5</v>
      </c>
      <c r="L228" s="5">
        <v>0</v>
      </c>
      <c r="M228" s="5">
        <v>118</v>
      </c>
      <c r="N228" s="5">
        <v>37</v>
      </c>
      <c r="O228" s="5">
        <v>2</v>
      </c>
      <c r="P228" s="5">
        <v>19</v>
      </c>
      <c r="Q228" s="5">
        <v>0</v>
      </c>
      <c r="R228" s="5">
        <v>15</v>
      </c>
      <c r="S228" s="5">
        <v>1</v>
      </c>
      <c r="T228" s="5">
        <v>53174</v>
      </c>
      <c r="U228" s="5">
        <v>19203</v>
      </c>
      <c r="V228" s="49">
        <v>33971</v>
      </c>
    </row>
    <row r="229" spans="1:22" ht="12" customHeight="1" hidden="1">
      <c r="A229" s="80" t="s">
        <v>534</v>
      </c>
      <c r="B229" s="5">
        <v>30</v>
      </c>
      <c r="C229" s="5">
        <v>42</v>
      </c>
      <c r="D229" s="5">
        <v>72</v>
      </c>
      <c r="E229" s="82">
        <v>5</v>
      </c>
      <c r="F229" s="5">
        <v>24</v>
      </c>
      <c r="G229" s="5">
        <v>43</v>
      </c>
      <c r="H229" s="5">
        <v>0</v>
      </c>
      <c r="I229" s="5">
        <v>0</v>
      </c>
      <c r="J229" s="5">
        <v>0</v>
      </c>
      <c r="K229" s="5">
        <v>0</v>
      </c>
      <c r="L229" s="5">
        <v>0</v>
      </c>
      <c r="M229" s="5">
        <v>131</v>
      </c>
      <c r="N229" s="5">
        <v>62</v>
      </c>
      <c r="O229" s="5">
        <v>7</v>
      </c>
      <c r="P229" s="5">
        <v>21</v>
      </c>
      <c r="Q229" s="5">
        <v>3</v>
      </c>
      <c r="R229" s="5">
        <v>31</v>
      </c>
      <c r="S229" s="5">
        <v>0</v>
      </c>
      <c r="T229" s="5">
        <v>33080</v>
      </c>
      <c r="U229" s="5">
        <v>7084</v>
      </c>
      <c r="V229" s="49">
        <v>25996</v>
      </c>
    </row>
    <row r="230" spans="1:22" ht="12" customHeight="1" hidden="1">
      <c r="A230" s="80" t="s">
        <v>535</v>
      </c>
      <c r="B230" s="5">
        <v>20</v>
      </c>
      <c r="C230" s="5">
        <v>23</v>
      </c>
      <c r="D230" s="5">
        <v>43</v>
      </c>
      <c r="E230" s="82">
        <v>1</v>
      </c>
      <c r="F230" s="5">
        <v>19</v>
      </c>
      <c r="G230" s="5">
        <v>14</v>
      </c>
      <c r="H230" s="5">
        <v>0</v>
      </c>
      <c r="I230" s="5">
        <v>9</v>
      </c>
      <c r="J230" s="5">
        <v>0</v>
      </c>
      <c r="K230" s="5">
        <v>0</v>
      </c>
      <c r="L230" s="5">
        <v>0</v>
      </c>
      <c r="M230" s="5">
        <v>101</v>
      </c>
      <c r="N230" s="5">
        <v>51</v>
      </c>
      <c r="O230" s="5">
        <v>1</v>
      </c>
      <c r="P230" s="5">
        <v>16</v>
      </c>
      <c r="Q230" s="5">
        <v>1</v>
      </c>
      <c r="R230" s="5">
        <v>33</v>
      </c>
      <c r="S230" s="5">
        <v>0</v>
      </c>
      <c r="T230" s="5">
        <v>60639</v>
      </c>
      <c r="U230" s="5">
        <v>13401</v>
      </c>
      <c r="V230" s="49">
        <v>47238</v>
      </c>
    </row>
    <row r="231" spans="1:22" ht="12" customHeight="1" hidden="1">
      <c r="A231" s="80" t="s">
        <v>536</v>
      </c>
      <c r="B231" s="5">
        <v>6</v>
      </c>
      <c r="C231" s="5">
        <v>9</v>
      </c>
      <c r="D231" s="5">
        <v>15</v>
      </c>
      <c r="E231" s="82">
        <v>0</v>
      </c>
      <c r="F231" s="5">
        <v>11</v>
      </c>
      <c r="G231" s="5">
        <v>3</v>
      </c>
      <c r="H231" s="5">
        <v>1</v>
      </c>
      <c r="I231" s="5">
        <v>0</v>
      </c>
      <c r="J231" s="5">
        <v>0</v>
      </c>
      <c r="K231" s="5">
        <v>0</v>
      </c>
      <c r="L231" s="5">
        <v>0</v>
      </c>
      <c r="M231" s="5">
        <v>122</v>
      </c>
      <c r="N231" s="5">
        <v>40</v>
      </c>
      <c r="O231" s="5">
        <v>3</v>
      </c>
      <c r="P231" s="5">
        <v>17</v>
      </c>
      <c r="Q231" s="5">
        <v>1</v>
      </c>
      <c r="R231" s="5">
        <v>15</v>
      </c>
      <c r="S231" s="5">
        <v>4</v>
      </c>
      <c r="T231" s="5">
        <v>33347</v>
      </c>
      <c r="U231" s="5">
        <v>6605</v>
      </c>
      <c r="V231" s="49">
        <v>26742</v>
      </c>
    </row>
    <row r="232" spans="1:22" ht="12" customHeight="1" hidden="1">
      <c r="A232" s="80" t="s">
        <v>537</v>
      </c>
      <c r="B232" s="5">
        <v>14</v>
      </c>
      <c r="C232" s="5">
        <v>35</v>
      </c>
      <c r="D232" s="5">
        <v>49</v>
      </c>
      <c r="E232" s="82">
        <v>1</v>
      </c>
      <c r="F232" s="5">
        <v>27</v>
      </c>
      <c r="G232" s="5">
        <v>20</v>
      </c>
      <c r="H232" s="5">
        <v>0</v>
      </c>
      <c r="I232" s="5">
        <v>0</v>
      </c>
      <c r="J232" s="5">
        <v>0</v>
      </c>
      <c r="K232" s="5">
        <v>1</v>
      </c>
      <c r="L232" s="5">
        <v>0</v>
      </c>
      <c r="M232" s="5">
        <v>117</v>
      </c>
      <c r="N232" s="5">
        <v>40</v>
      </c>
      <c r="O232" s="5">
        <v>2</v>
      </c>
      <c r="P232" s="5">
        <v>24</v>
      </c>
      <c r="Q232" s="5">
        <v>0</v>
      </c>
      <c r="R232" s="5">
        <v>13</v>
      </c>
      <c r="S232" s="5">
        <v>1</v>
      </c>
      <c r="T232" s="5">
        <v>31381</v>
      </c>
      <c r="U232" s="5">
        <v>11806</v>
      </c>
      <c r="V232" s="49">
        <v>19575</v>
      </c>
    </row>
    <row r="233" spans="1:22" ht="12" customHeight="1" hidden="1">
      <c r="A233" s="80" t="s">
        <v>538</v>
      </c>
      <c r="B233" s="5">
        <v>19</v>
      </c>
      <c r="C233" s="5">
        <v>30</v>
      </c>
      <c r="D233" s="5">
        <v>49</v>
      </c>
      <c r="E233" s="82">
        <v>5</v>
      </c>
      <c r="F233" s="5">
        <v>18</v>
      </c>
      <c r="G233" s="5">
        <v>23</v>
      </c>
      <c r="H233" s="5">
        <v>0</v>
      </c>
      <c r="I233" s="5">
        <v>0</v>
      </c>
      <c r="J233" s="5">
        <v>0</v>
      </c>
      <c r="K233" s="5">
        <v>3</v>
      </c>
      <c r="L233" s="5">
        <v>0</v>
      </c>
      <c r="M233" s="5">
        <v>145</v>
      </c>
      <c r="N233" s="5">
        <v>35</v>
      </c>
      <c r="O233" s="5">
        <v>1</v>
      </c>
      <c r="P233" s="5">
        <v>22</v>
      </c>
      <c r="Q233" s="5">
        <v>1</v>
      </c>
      <c r="R233" s="5">
        <v>11</v>
      </c>
      <c r="S233" s="5">
        <v>0</v>
      </c>
      <c r="T233" s="5">
        <v>36861</v>
      </c>
      <c r="U233" s="5">
        <v>12305</v>
      </c>
      <c r="V233" s="49">
        <v>24556</v>
      </c>
    </row>
    <row r="234" spans="1:22" ht="12" customHeight="1" hidden="1">
      <c r="A234" s="80" t="s">
        <v>539</v>
      </c>
      <c r="B234" s="5">
        <v>17</v>
      </c>
      <c r="C234" s="5">
        <v>18</v>
      </c>
      <c r="D234" s="5">
        <v>35</v>
      </c>
      <c r="E234" s="82">
        <v>1</v>
      </c>
      <c r="F234" s="5">
        <v>14</v>
      </c>
      <c r="G234" s="5">
        <v>16</v>
      </c>
      <c r="H234" s="5">
        <v>0</v>
      </c>
      <c r="I234" s="5">
        <v>0</v>
      </c>
      <c r="J234" s="5">
        <v>0</v>
      </c>
      <c r="K234" s="5">
        <v>4</v>
      </c>
      <c r="L234" s="5">
        <v>0</v>
      </c>
      <c r="M234" s="5">
        <v>207</v>
      </c>
      <c r="N234" s="5">
        <v>68</v>
      </c>
      <c r="O234" s="5">
        <v>1</v>
      </c>
      <c r="P234" s="5">
        <v>27</v>
      </c>
      <c r="Q234" s="5">
        <v>0</v>
      </c>
      <c r="R234" s="5">
        <v>39</v>
      </c>
      <c r="S234" s="5">
        <v>1</v>
      </c>
      <c r="T234" s="5">
        <v>49703</v>
      </c>
      <c r="U234" s="5">
        <v>15351</v>
      </c>
      <c r="V234" s="49">
        <v>34352</v>
      </c>
    </row>
    <row r="235" spans="1:22" ht="12" customHeight="1">
      <c r="A235" s="87" t="s">
        <v>582</v>
      </c>
      <c r="B235" s="17">
        <v>178</v>
      </c>
      <c r="C235" s="17">
        <v>302</v>
      </c>
      <c r="D235" s="17">
        <v>480</v>
      </c>
      <c r="E235" s="17">
        <v>50</v>
      </c>
      <c r="F235" s="17">
        <v>222</v>
      </c>
      <c r="G235" s="17">
        <v>174</v>
      </c>
      <c r="H235" s="17">
        <v>2</v>
      </c>
      <c r="I235" s="17">
        <v>6</v>
      </c>
      <c r="J235" s="17">
        <v>0</v>
      </c>
      <c r="K235" s="17">
        <v>24</v>
      </c>
      <c r="L235" s="17">
        <v>2</v>
      </c>
      <c r="M235" s="17">
        <v>5614</v>
      </c>
      <c r="N235" s="17">
        <v>2060</v>
      </c>
      <c r="O235" s="17">
        <v>138</v>
      </c>
      <c r="P235" s="17">
        <v>1170</v>
      </c>
      <c r="Q235" s="17">
        <v>37</v>
      </c>
      <c r="R235" s="17">
        <v>516</v>
      </c>
      <c r="S235" s="17">
        <v>199</v>
      </c>
      <c r="T235" s="17">
        <v>691284</v>
      </c>
      <c r="U235" s="17">
        <v>203251</v>
      </c>
      <c r="V235" s="51">
        <v>488033</v>
      </c>
    </row>
    <row r="236" spans="1:22" ht="12" customHeight="1" hidden="1">
      <c r="A236" s="80" t="s">
        <v>41</v>
      </c>
      <c r="B236" s="5">
        <v>15</v>
      </c>
      <c r="C236" s="5">
        <v>30</v>
      </c>
      <c r="D236" s="5">
        <v>45</v>
      </c>
      <c r="E236" s="5">
        <v>3</v>
      </c>
      <c r="F236" s="5">
        <v>12</v>
      </c>
      <c r="G236" s="5">
        <v>26</v>
      </c>
      <c r="H236" s="5">
        <v>0</v>
      </c>
      <c r="I236" s="5">
        <v>0</v>
      </c>
      <c r="J236" s="5">
        <v>0</v>
      </c>
      <c r="K236" s="5">
        <v>4</v>
      </c>
      <c r="L236" s="5">
        <v>0</v>
      </c>
      <c r="M236" s="5">
        <v>458</v>
      </c>
      <c r="N236" s="5">
        <v>133</v>
      </c>
      <c r="O236" s="5">
        <v>8</v>
      </c>
      <c r="P236" s="5">
        <v>75</v>
      </c>
      <c r="Q236" s="5">
        <v>3</v>
      </c>
      <c r="R236" s="5">
        <v>46</v>
      </c>
      <c r="S236" s="5">
        <v>1</v>
      </c>
      <c r="T236" s="5">
        <v>89120</v>
      </c>
      <c r="U236" s="5">
        <v>12388</v>
      </c>
      <c r="V236" s="49">
        <v>76732</v>
      </c>
    </row>
    <row r="237" spans="1:22" ht="12" customHeight="1" hidden="1">
      <c r="A237" s="80" t="s">
        <v>42</v>
      </c>
      <c r="B237" s="5">
        <v>12</v>
      </c>
      <c r="C237" s="5">
        <v>21</v>
      </c>
      <c r="D237" s="5">
        <v>33</v>
      </c>
      <c r="E237" s="5">
        <v>4</v>
      </c>
      <c r="F237" s="5">
        <v>9</v>
      </c>
      <c r="G237" s="5">
        <v>17</v>
      </c>
      <c r="H237" s="5">
        <v>0</v>
      </c>
      <c r="I237" s="5">
        <v>0</v>
      </c>
      <c r="J237" s="5">
        <v>0</v>
      </c>
      <c r="K237" s="5">
        <v>3</v>
      </c>
      <c r="L237" s="5">
        <v>0</v>
      </c>
      <c r="M237" s="5">
        <v>412</v>
      </c>
      <c r="N237" s="5">
        <v>227</v>
      </c>
      <c r="O237" s="5">
        <v>7</v>
      </c>
      <c r="P237" s="5">
        <v>100</v>
      </c>
      <c r="Q237" s="5">
        <v>2</v>
      </c>
      <c r="R237" s="5">
        <v>86</v>
      </c>
      <c r="S237" s="5">
        <v>32</v>
      </c>
      <c r="T237" s="5">
        <v>74796</v>
      </c>
      <c r="U237" s="5">
        <v>21821</v>
      </c>
      <c r="V237" s="49">
        <v>52975</v>
      </c>
    </row>
    <row r="238" spans="1:22" ht="12" customHeight="1" hidden="1">
      <c r="A238" s="80" t="s">
        <v>43</v>
      </c>
      <c r="B238" s="5">
        <v>24</v>
      </c>
      <c r="C238" s="5">
        <v>43</v>
      </c>
      <c r="D238" s="5">
        <v>67</v>
      </c>
      <c r="E238" s="5">
        <v>1</v>
      </c>
      <c r="F238" s="5">
        <v>39</v>
      </c>
      <c r="G238" s="5">
        <v>26</v>
      </c>
      <c r="H238" s="5">
        <v>0</v>
      </c>
      <c r="I238" s="5">
        <v>1</v>
      </c>
      <c r="J238" s="5">
        <v>0</v>
      </c>
      <c r="K238" s="5">
        <v>0</v>
      </c>
      <c r="L238" s="5">
        <v>0</v>
      </c>
      <c r="M238" s="5">
        <v>426</v>
      </c>
      <c r="N238" s="5">
        <v>147</v>
      </c>
      <c r="O238" s="5">
        <v>11</v>
      </c>
      <c r="P238" s="5">
        <v>100</v>
      </c>
      <c r="Q238" s="5">
        <v>3</v>
      </c>
      <c r="R238" s="5">
        <v>28</v>
      </c>
      <c r="S238" s="5">
        <v>5</v>
      </c>
      <c r="T238" s="5">
        <v>43436</v>
      </c>
      <c r="U238" s="5">
        <v>12352</v>
      </c>
      <c r="V238" s="49">
        <v>31084</v>
      </c>
    </row>
    <row r="239" spans="1:22" ht="12" customHeight="1" hidden="1">
      <c r="A239" s="80" t="s">
        <v>44</v>
      </c>
      <c r="B239" s="5">
        <v>8</v>
      </c>
      <c r="C239" s="5">
        <v>30</v>
      </c>
      <c r="D239" s="5">
        <v>38</v>
      </c>
      <c r="E239" s="5">
        <v>3</v>
      </c>
      <c r="F239" s="5">
        <v>23</v>
      </c>
      <c r="G239" s="5">
        <v>10</v>
      </c>
      <c r="H239" s="5">
        <v>0</v>
      </c>
      <c r="I239" s="5">
        <v>0</v>
      </c>
      <c r="J239" s="5">
        <v>0</v>
      </c>
      <c r="K239" s="5">
        <v>2</v>
      </c>
      <c r="L239" s="5">
        <v>0</v>
      </c>
      <c r="M239" s="5">
        <v>438</v>
      </c>
      <c r="N239" s="5">
        <v>135</v>
      </c>
      <c r="O239" s="5">
        <v>8</v>
      </c>
      <c r="P239" s="5">
        <v>88</v>
      </c>
      <c r="Q239" s="5">
        <v>0</v>
      </c>
      <c r="R239" s="5">
        <v>34</v>
      </c>
      <c r="S239" s="5">
        <v>5</v>
      </c>
      <c r="T239" s="5">
        <v>46962</v>
      </c>
      <c r="U239" s="5">
        <v>9267</v>
      </c>
      <c r="V239" s="49">
        <v>37695</v>
      </c>
    </row>
    <row r="240" spans="1:22" ht="12" customHeight="1" hidden="1">
      <c r="A240" s="80" t="s">
        <v>45</v>
      </c>
      <c r="B240" s="5">
        <v>14</v>
      </c>
      <c r="C240" s="5">
        <v>33</v>
      </c>
      <c r="D240" s="5">
        <v>47</v>
      </c>
      <c r="E240" s="5">
        <v>6</v>
      </c>
      <c r="F240" s="5">
        <v>27</v>
      </c>
      <c r="G240" s="5">
        <v>10</v>
      </c>
      <c r="H240" s="5">
        <v>0</v>
      </c>
      <c r="I240" s="5">
        <v>0</v>
      </c>
      <c r="J240" s="5">
        <v>0</v>
      </c>
      <c r="K240" s="5">
        <v>3</v>
      </c>
      <c r="L240" s="5">
        <v>1</v>
      </c>
      <c r="M240" s="5">
        <v>571</v>
      </c>
      <c r="N240" s="5">
        <v>193</v>
      </c>
      <c r="O240" s="5">
        <v>14</v>
      </c>
      <c r="P240" s="5">
        <v>109</v>
      </c>
      <c r="Q240" s="5">
        <v>2</v>
      </c>
      <c r="R240" s="5">
        <v>63</v>
      </c>
      <c r="S240" s="5">
        <v>5</v>
      </c>
      <c r="T240" s="5">
        <v>45211</v>
      </c>
      <c r="U240" s="5">
        <v>8888</v>
      </c>
      <c r="V240" s="49">
        <v>36323</v>
      </c>
    </row>
    <row r="241" spans="1:22" ht="12" customHeight="1" hidden="1">
      <c r="A241" s="80" t="s">
        <v>46</v>
      </c>
      <c r="B241" s="5">
        <v>13</v>
      </c>
      <c r="C241" s="5">
        <v>32</v>
      </c>
      <c r="D241" s="5">
        <v>45</v>
      </c>
      <c r="E241" s="5">
        <v>7</v>
      </c>
      <c r="F241" s="5">
        <v>19</v>
      </c>
      <c r="G241" s="5">
        <v>15</v>
      </c>
      <c r="H241" s="5">
        <v>0</v>
      </c>
      <c r="I241" s="5">
        <v>1</v>
      </c>
      <c r="J241" s="5">
        <v>0</v>
      </c>
      <c r="K241" s="5">
        <v>3</v>
      </c>
      <c r="L241" s="5">
        <v>0</v>
      </c>
      <c r="M241" s="5">
        <v>568</v>
      </c>
      <c r="N241" s="5">
        <v>318</v>
      </c>
      <c r="O241" s="5">
        <v>21</v>
      </c>
      <c r="P241" s="5">
        <v>117</v>
      </c>
      <c r="Q241" s="5">
        <v>3</v>
      </c>
      <c r="R241" s="5">
        <v>54</v>
      </c>
      <c r="S241" s="5">
        <v>123</v>
      </c>
      <c r="T241" s="5">
        <v>35013</v>
      </c>
      <c r="U241" s="5">
        <v>9365</v>
      </c>
      <c r="V241" s="49">
        <v>25648</v>
      </c>
    </row>
    <row r="242" spans="1:22" ht="12" customHeight="1" hidden="1">
      <c r="A242" s="80" t="s">
        <v>47</v>
      </c>
      <c r="B242" s="5">
        <v>11</v>
      </c>
      <c r="C242" s="5">
        <v>27</v>
      </c>
      <c r="D242" s="5">
        <v>38</v>
      </c>
      <c r="E242" s="5">
        <v>5</v>
      </c>
      <c r="F242" s="5">
        <v>16</v>
      </c>
      <c r="G242" s="5">
        <v>12</v>
      </c>
      <c r="H242" s="5">
        <v>0</v>
      </c>
      <c r="I242" s="5">
        <v>4</v>
      </c>
      <c r="J242" s="5">
        <v>0</v>
      </c>
      <c r="K242" s="5">
        <v>1</v>
      </c>
      <c r="L242" s="5">
        <v>0</v>
      </c>
      <c r="M242" s="5">
        <v>518</v>
      </c>
      <c r="N242" s="5">
        <v>146</v>
      </c>
      <c r="O242" s="5">
        <v>8</v>
      </c>
      <c r="P242" s="5">
        <v>82</v>
      </c>
      <c r="Q242" s="5">
        <v>4</v>
      </c>
      <c r="R242" s="5">
        <v>47</v>
      </c>
      <c r="S242" s="5">
        <v>5</v>
      </c>
      <c r="T242" s="5">
        <v>105472</v>
      </c>
      <c r="U242" s="5">
        <v>12528</v>
      </c>
      <c r="V242" s="49">
        <v>92944</v>
      </c>
    </row>
    <row r="243" spans="1:22" ht="12" customHeight="1" hidden="1">
      <c r="A243" s="80" t="s">
        <v>48</v>
      </c>
      <c r="B243" s="5">
        <v>11</v>
      </c>
      <c r="C243" s="5">
        <v>9</v>
      </c>
      <c r="D243" s="5">
        <v>20</v>
      </c>
      <c r="E243" s="5">
        <v>4</v>
      </c>
      <c r="F243" s="5">
        <v>8</v>
      </c>
      <c r="G243" s="5">
        <v>7</v>
      </c>
      <c r="H243" s="5">
        <v>0</v>
      </c>
      <c r="I243" s="5">
        <v>0</v>
      </c>
      <c r="J243" s="5">
        <v>0</v>
      </c>
      <c r="K243" s="5">
        <v>1</v>
      </c>
      <c r="L243" s="5">
        <v>0</v>
      </c>
      <c r="M243" s="5">
        <v>448</v>
      </c>
      <c r="N243" s="5">
        <v>143</v>
      </c>
      <c r="O243" s="5">
        <v>13</v>
      </c>
      <c r="P243" s="5">
        <v>95</v>
      </c>
      <c r="Q243" s="5">
        <v>2</v>
      </c>
      <c r="R243" s="5">
        <v>25</v>
      </c>
      <c r="S243" s="5">
        <v>8</v>
      </c>
      <c r="T243" s="5">
        <v>32165</v>
      </c>
      <c r="U243" s="5">
        <v>10160</v>
      </c>
      <c r="V243" s="49">
        <v>22005</v>
      </c>
    </row>
    <row r="244" spans="1:22" ht="12" customHeight="1" hidden="1">
      <c r="A244" s="80" t="s">
        <v>49</v>
      </c>
      <c r="B244" s="5">
        <v>8</v>
      </c>
      <c r="C244" s="5">
        <v>11</v>
      </c>
      <c r="D244" s="5">
        <v>19</v>
      </c>
      <c r="E244" s="5">
        <v>4</v>
      </c>
      <c r="F244" s="5">
        <v>10</v>
      </c>
      <c r="G244" s="5">
        <v>4</v>
      </c>
      <c r="H244" s="5">
        <v>0</v>
      </c>
      <c r="I244" s="5">
        <v>0</v>
      </c>
      <c r="J244" s="5">
        <v>0</v>
      </c>
      <c r="K244" s="5">
        <v>1</v>
      </c>
      <c r="L244" s="5">
        <v>0</v>
      </c>
      <c r="M244" s="5">
        <v>444</v>
      </c>
      <c r="N244" s="5">
        <v>145</v>
      </c>
      <c r="O244" s="5">
        <v>10</v>
      </c>
      <c r="P244" s="5">
        <v>94</v>
      </c>
      <c r="Q244" s="5">
        <v>9</v>
      </c>
      <c r="R244" s="5">
        <v>30</v>
      </c>
      <c r="S244" s="5">
        <v>2</v>
      </c>
      <c r="T244" s="5">
        <v>33447</v>
      </c>
      <c r="U244" s="5">
        <v>14689</v>
      </c>
      <c r="V244" s="49">
        <v>18758</v>
      </c>
    </row>
    <row r="245" spans="1:22" ht="12" customHeight="1" hidden="1">
      <c r="A245" s="80" t="s">
        <v>50</v>
      </c>
      <c r="B245" s="5">
        <v>16</v>
      </c>
      <c r="C245" s="5">
        <v>10</v>
      </c>
      <c r="D245" s="5">
        <v>26</v>
      </c>
      <c r="E245" s="5">
        <v>4</v>
      </c>
      <c r="F245" s="5">
        <v>14</v>
      </c>
      <c r="G245" s="5">
        <v>8</v>
      </c>
      <c r="H245" s="5">
        <v>0</v>
      </c>
      <c r="I245" s="5">
        <v>0</v>
      </c>
      <c r="J245" s="5">
        <v>0</v>
      </c>
      <c r="K245" s="5">
        <v>0</v>
      </c>
      <c r="L245" s="5">
        <v>0</v>
      </c>
      <c r="M245" s="5">
        <v>486</v>
      </c>
      <c r="N245" s="5">
        <v>182</v>
      </c>
      <c r="O245" s="5">
        <v>10</v>
      </c>
      <c r="P245" s="5">
        <v>109</v>
      </c>
      <c r="Q245" s="5">
        <v>2</v>
      </c>
      <c r="R245" s="5">
        <v>56</v>
      </c>
      <c r="S245" s="5">
        <v>5</v>
      </c>
      <c r="T245" s="5">
        <v>111265</v>
      </c>
      <c r="U245" s="5">
        <v>66914</v>
      </c>
      <c r="V245" s="49">
        <v>44351</v>
      </c>
    </row>
    <row r="246" spans="1:22" ht="12" customHeight="1" hidden="1">
      <c r="A246" s="80" t="s">
        <v>51</v>
      </c>
      <c r="B246" s="5">
        <v>23</v>
      </c>
      <c r="C246" s="5">
        <v>24</v>
      </c>
      <c r="D246" s="5">
        <v>47</v>
      </c>
      <c r="E246" s="5">
        <v>5</v>
      </c>
      <c r="F246" s="5">
        <v>16</v>
      </c>
      <c r="G246" s="5">
        <v>23</v>
      </c>
      <c r="H246" s="5">
        <v>1</v>
      </c>
      <c r="I246" s="5">
        <v>0</v>
      </c>
      <c r="J246" s="5">
        <v>0</v>
      </c>
      <c r="K246" s="5">
        <v>2</v>
      </c>
      <c r="L246" s="5">
        <v>0</v>
      </c>
      <c r="M246" s="5">
        <v>428</v>
      </c>
      <c r="N246" s="5">
        <v>158</v>
      </c>
      <c r="O246" s="5">
        <v>16</v>
      </c>
      <c r="P246" s="5">
        <v>103</v>
      </c>
      <c r="Q246" s="5">
        <v>5</v>
      </c>
      <c r="R246" s="5">
        <v>33</v>
      </c>
      <c r="S246" s="5">
        <v>1</v>
      </c>
      <c r="T246" s="5">
        <v>38572</v>
      </c>
      <c r="U246" s="5">
        <v>13614</v>
      </c>
      <c r="V246" s="49">
        <v>24958</v>
      </c>
    </row>
    <row r="247" spans="1:22" ht="12" customHeight="1" hidden="1">
      <c r="A247" s="80" t="s">
        <v>52</v>
      </c>
      <c r="B247" s="5">
        <v>23</v>
      </c>
      <c r="C247" s="5">
        <v>32</v>
      </c>
      <c r="D247" s="5">
        <v>55</v>
      </c>
      <c r="E247" s="5">
        <v>4</v>
      </c>
      <c r="F247" s="5">
        <v>29</v>
      </c>
      <c r="G247" s="5">
        <v>16</v>
      </c>
      <c r="H247" s="5">
        <v>1</v>
      </c>
      <c r="I247" s="5">
        <v>0</v>
      </c>
      <c r="J247" s="5">
        <v>0</v>
      </c>
      <c r="K247" s="5">
        <v>4</v>
      </c>
      <c r="L247" s="5">
        <v>1</v>
      </c>
      <c r="M247" s="5">
        <v>417</v>
      </c>
      <c r="N247" s="5">
        <v>133</v>
      </c>
      <c r="O247" s="5">
        <v>12</v>
      </c>
      <c r="P247" s="5">
        <v>98</v>
      </c>
      <c r="Q247" s="5">
        <v>2</v>
      </c>
      <c r="R247" s="5">
        <v>14</v>
      </c>
      <c r="S247" s="5">
        <v>7</v>
      </c>
      <c r="T247" s="5">
        <v>35825</v>
      </c>
      <c r="U247" s="5">
        <v>11265</v>
      </c>
      <c r="V247" s="49">
        <v>24560</v>
      </c>
    </row>
    <row r="248" spans="1:22" ht="12" customHeight="1">
      <c r="A248" s="87" t="s">
        <v>583</v>
      </c>
      <c r="B248" s="17">
        <v>173</v>
      </c>
      <c r="C248" s="17">
        <v>290</v>
      </c>
      <c r="D248" s="17">
        <v>463</v>
      </c>
      <c r="E248" s="17">
        <v>43</v>
      </c>
      <c r="F248" s="17">
        <v>180</v>
      </c>
      <c r="G248" s="17">
        <v>166</v>
      </c>
      <c r="H248" s="17">
        <v>5</v>
      </c>
      <c r="I248" s="17">
        <v>3</v>
      </c>
      <c r="J248" s="17">
        <v>2</v>
      </c>
      <c r="K248" s="17">
        <v>62</v>
      </c>
      <c r="L248" s="17">
        <v>2</v>
      </c>
      <c r="M248" s="17">
        <v>5302</v>
      </c>
      <c r="N248" s="17">
        <v>1920</v>
      </c>
      <c r="O248" s="17">
        <v>150</v>
      </c>
      <c r="P248" s="17">
        <v>1002</v>
      </c>
      <c r="Q248" s="17">
        <v>46</v>
      </c>
      <c r="R248" s="17">
        <v>629</v>
      </c>
      <c r="S248" s="17">
        <v>93</v>
      </c>
      <c r="T248" s="17">
        <v>595925</v>
      </c>
      <c r="U248" s="17">
        <v>186965</v>
      </c>
      <c r="V248" s="51">
        <v>408960</v>
      </c>
    </row>
    <row r="249" spans="1:22" ht="12" customHeight="1" hidden="1">
      <c r="A249" s="80" t="s">
        <v>528</v>
      </c>
      <c r="B249" s="5">
        <v>12</v>
      </c>
      <c r="C249" s="5">
        <v>12</v>
      </c>
      <c r="D249" s="5">
        <v>24</v>
      </c>
      <c r="E249" s="5">
        <v>5</v>
      </c>
      <c r="F249" s="5">
        <v>5</v>
      </c>
      <c r="G249" s="5">
        <v>12</v>
      </c>
      <c r="H249" s="5">
        <v>0</v>
      </c>
      <c r="I249" s="5">
        <v>1</v>
      </c>
      <c r="J249" s="5">
        <v>0</v>
      </c>
      <c r="K249" s="5">
        <v>0</v>
      </c>
      <c r="L249" s="5">
        <v>1</v>
      </c>
      <c r="M249" s="5">
        <v>414</v>
      </c>
      <c r="N249" s="5">
        <v>156</v>
      </c>
      <c r="O249" s="5">
        <v>8</v>
      </c>
      <c r="P249" s="5">
        <v>74</v>
      </c>
      <c r="Q249" s="5">
        <v>4</v>
      </c>
      <c r="R249" s="5">
        <v>63</v>
      </c>
      <c r="S249" s="5">
        <v>7</v>
      </c>
      <c r="T249" s="5">
        <v>132415</v>
      </c>
      <c r="U249" s="5">
        <v>49549</v>
      </c>
      <c r="V249" s="49">
        <v>82866</v>
      </c>
    </row>
    <row r="250" spans="1:22" ht="12" customHeight="1" hidden="1">
      <c r="A250" s="80" t="s">
        <v>529</v>
      </c>
      <c r="B250" s="5">
        <v>18</v>
      </c>
      <c r="C250" s="5">
        <v>41</v>
      </c>
      <c r="D250" s="5">
        <v>59</v>
      </c>
      <c r="E250" s="5">
        <v>3</v>
      </c>
      <c r="F250" s="5">
        <v>20</v>
      </c>
      <c r="G250" s="5">
        <v>23</v>
      </c>
      <c r="H250" s="5">
        <v>3</v>
      </c>
      <c r="I250" s="5">
        <v>0</v>
      </c>
      <c r="J250" s="5">
        <v>0</v>
      </c>
      <c r="K250" s="5">
        <v>10</v>
      </c>
      <c r="L250" s="5">
        <v>0</v>
      </c>
      <c r="M250" s="5">
        <v>520</v>
      </c>
      <c r="N250" s="5">
        <v>149</v>
      </c>
      <c r="O250" s="5">
        <v>3</v>
      </c>
      <c r="P250" s="5">
        <v>94</v>
      </c>
      <c r="Q250" s="5">
        <v>3</v>
      </c>
      <c r="R250" s="5">
        <v>43</v>
      </c>
      <c r="S250" s="5">
        <v>6</v>
      </c>
      <c r="T250" s="5">
        <v>38373</v>
      </c>
      <c r="U250" s="5">
        <v>16699</v>
      </c>
      <c r="V250" s="49">
        <v>21674</v>
      </c>
    </row>
    <row r="251" spans="1:22" ht="12" customHeight="1" hidden="1">
      <c r="A251" s="80" t="s">
        <v>530</v>
      </c>
      <c r="B251" s="5">
        <v>10</v>
      </c>
      <c r="C251" s="5">
        <v>26</v>
      </c>
      <c r="D251" s="5">
        <v>36</v>
      </c>
      <c r="E251" s="5">
        <v>1</v>
      </c>
      <c r="F251" s="5">
        <v>17</v>
      </c>
      <c r="G251" s="5">
        <v>14</v>
      </c>
      <c r="H251" s="5">
        <v>0</v>
      </c>
      <c r="I251" s="5">
        <v>0</v>
      </c>
      <c r="J251" s="5">
        <v>0</v>
      </c>
      <c r="K251" s="5">
        <v>4</v>
      </c>
      <c r="L251" s="5">
        <v>0</v>
      </c>
      <c r="M251" s="5">
        <v>531</v>
      </c>
      <c r="N251" s="5">
        <v>192</v>
      </c>
      <c r="O251" s="5">
        <v>20</v>
      </c>
      <c r="P251" s="5">
        <v>112</v>
      </c>
      <c r="Q251" s="5">
        <v>7</v>
      </c>
      <c r="R251" s="5">
        <v>45</v>
      </c>
      <c r="S251" s="5">
        <v>8</v>
      </c>
      <c r="T251" s="5">
        <v>41453</v>
      </c>
      <c r="U251" s="5">
        <v>13554</v>
      </c>
      <c r="V251" s="49">
        <v>27899</v>
      </c>
    </row>
    <row r="252" spans="1:22" ht="12" customHeight="1" hidden="1">
      <c r="A252" s="80" t="s">
        <v>531</v>
      </c>
      <c r="B252" s="5">
        <v>30</v>
      </c>
      <c r="C252" s="5">
        <v>28</v>
      </c>
      <c r="D252" s="5">
        <v>58</v>
      </c>
      <c r="E252" s="5">
        <v>5</v>
      </c>
      <c r="F252" s="5">
        <v>29</v>
      </c>
      <c r="G252" s="5">
        <v>11</v>
      </c>
      <c r="H252" s="5">
        <v>0</v>
      </c>
      <c r="I252" s="5">
        <v>0</v>
      </c>
      <c r="J252" s="5">
        <v>1</v>
      </c>
      <c r="K252" s="5">
        <v>12</v>
      </c>
      <c r="L252" s="5">
        <v>0</v>
      </c>
      <c r="M252" s="5">
        <v>460</v>
      </c>
      <c r="N252" s="5">
        <v>110</v>
      </c>
      <c r="O252" s="5">
        <v>9</v>
      </c>
      <c r="P252" s="5">
        <v>75</v>
      </c>
      <c r="Q252" s="5">
        <v>2</v>
      </c>
      <c r="R252" s="5">
        <v>20</v>
      </c>
      <c r="S252" s="5">
        <v>4</v>
      </c>
      <c r="T252" s="5">
        <v>60274</v>
      </c>
      <c r="U252" s="5">
        <v>10148</v>
      </c>
      <c r="V252" s="49">
        <v>50126</v>
      </c>
    </row>
    <row r="253" spans="1:22" ht="12" customHeight="1" hidden="1">
      <c r="A253" s="80" t="s">
        <v>532</v>
      </c>
      <c r="B253" s="5">
        <v>15</v>
      </c>
      <c r="C253" s="5">
        <v>30</v>
      </c>
      <c r="D253" s="5">
        <v>45</v>
      </c>
      <c r="E253" s="5">
        <v>4</v>
      </c>
      <c r="F253" s="5">
        <v>23</v>
      </c>
      <c r="G253" s="5">
        <v>7</v>
      </c>
      <c r="H253" s="5">
        <v>0</v>
      </c>
      <c r="I253" s="5">
        <v>1</v>
      </c>
      <c r="J253" s="5">
        <v>0</v>
      </c>
      <c r="K253" s="5">
        <v>10</v>
      </c>
      <c r="L253" s="5">
        <v>0</v>
      </c>
      <c r="M253" s="5">
        <v>460</v>
      </c>
      <c r="N253" s="5">
        <v>173</v>
      </c>
      <c r="O253" s="5">
        <v>15</v>
      </c>
      <c r="P253" s="5">
        <v>101</v>
      </c>
      <c r="Q253" s="5">
        <v>3</v>
      </c>
      <c r="R253" s="5">
        <v>50</v>
      </c>
      <c r="S253" s="5">
        <v>4</v>
      </c>
      <c r="T253" s="5">
        <v>36845</v>
      </c>
      <c r="U253" s="5">
        <v>11251</v>
      </c>
      <c r="V253" s="49">
        <v>25594</v>
      </c>
    </row>
    <row r="254" spans="1:22" ht="12" customHeight="1" hidden="1">
      <c r="A254" s="80" t="s">
        <v>533</v>
      </c>
      <c r="B254" s="5">
        <v>14</v>
      </c>
      <c r="C254" s="5">
        <v>10</v>
      </c>
      <c r="D254" s="5">
        <v>24</v>
      </c>
      <c r="E254" s="5">
        <v>2</v>
      </c>
      <c r="F254" s="5">
        <v>11</v>
      </c>
      <c r="G254" s="5">
        <v>6</v>
      </c>
      <c r="H254" s="5">
        <v>2</v>
      </c>
      <c r="I254" s="5">
        <v>0</v>
      </c>
      <c r="J254" s="5">
        <v>1</v>
      </c>
      <c r="K254" s="5">
        <v>2</v>
      </c>
      <c r="L254" s="5">
        <v>0</v>
      </c>
      <c r="M254" s="5">
        <v>430</v>
      </c>
      <c r="N254" s="5">
        <v>223</v>
      </c>
      <c r="O254" s="5">
        <v>11</v>
      </c>
      <c r="P254" s="5">
        <v>78</v>
      </c>
      <c r="Q254" s="5">
        <v>3</v>
      </c>
      <c r="R254" s="5">
        <v>125</v>
      </c>
      <c r="S254" s="5">
        <v>6</v>
      </c>
      <c r="T254" s="5">
        <v>58522</v>
      </c>
      <c r="U254" s="5">
        <v>20540</v>
      </c>
      <c r="V254" s="49">
        <v>37982</v>
      </c>
    </row>
    <row r="255" spans="1:22" ht="12" customHeight="1" hidden="1">
      <c r="A255" s="80" t="s">
        <v>534</v>
      </c>
      <c r="B255" s="5">
        <v>12</v>
      </c>
      <c r="C255" s="5">
        <v>22</v>
      </c>
      <c r="D255" s="5">
        <v>34</v>
      </c>
      <c r="E255" s="5">
        <v>5</v>
      </c>
      <c r="F255" s="5">
        <v>9</v>
      </c>
      <c r="G255" s="5">
        <v>15</v>
      </c>
      <c r="H255" s="5">
        <v>0</v>
      </c>
      <c r="I255" s="5">
        <v>0</v>
      </c>
      <c r="J255" s="5">
        <v>0</v>
      </c>
      <c r="K255" s="5">
        <v>5</v>
      </c>
      <c r="L255" s="5">
        <v>0</v>
      </c>
      <c r="M255" s="5">
        <v>434</v>
      </c>
      <c r="N255" s="5">
        <v>155</v>
      </c>
      <c r="O255" s="5">
        <v>11</v>
      </c>
      <c r="P255" s="5">
        <v>82</v>
      </c>
      <c r="Q255" s="5">
        <v>3</v>
      </c>
      <c r="R255" s="5">
        <v>46</v>
      </c>
      <c r="S255" s="5">
        <v>13</v>
      </c>
      <c r="T255" s="5">
        <v>52349</v>
      </c>
      <c r="U255" s="5">
        <v>15472</v>
      </c>
      <c r="V255" s="49">
        <v>36877</v>
      </c>
    </row>
    <row r="256" spans="1:22" ht="12" customHeight="1" hidden="1">
      <c r="A256" s="80" t="s">
        <v>535</v>
      </c>
      <c r="B256" s="5">
        <v>21</v>
      </c>
      <c r="C256" s="5">
        <v>25</v>
      </c>
      <c r="D256" s="5">
        <v>46</v>
      </c>
      <c r="E256" s="5">
        <v>1</v>
      </c>
      <c r="F256" s="5">
        <v>10</v>
      </c>
      <c r="G256" s="5">
        <v>31</v>
      </c>
      <c r="H256" s="5">
        <v>0</v>
      </c>
      <c r="I256" s="5">
        <v>1</v>
      </c>
      <c r="J256" s="5">
        <v>0</v>
      </c>
      <c r="K256" s="5">
        <v>3</v>
      </c>
      <c r="L256" s="5">
        <v>0</v>
      </c>
      <c r="M256" s="5">
        <v>405</v>
      </c>
      <c r="N256" s="5">
        <v>185</v>
      </c>
      <c r="O256" s="5">
        <v>12</v>
      </c>
      <c r="P256" s="5">
        <v>73</v>
      </c>
      <c r="Q256" s="5">
        <v>8</v>
      </c>
      <c r="R256" s="5">
        <v>63</v>
      </c>
      <c r="S256" s="5">
        <v>29</v>
      </c>
      <c r="T256" s="5">
        <v>50429</v>
      </c>
      <c r="U256" s="5">
        <v>13867</v>
      </c>
      <c r="V256" s="49">
        <v>36562</v>
      </c>
    </row>
    <row r="257" spans="1:22" ht="12" customHeight="1" hidden="1">
      <c r="A257" s="80" t="s">
        <v>536</v>
      </c>
      <c r="B257" s="5">
        <v>9</v>
      </c>
      <c r="C257" s="5">
        <v>17</v>
      </c>
      <c r="D257" s="5">
        <v>26</v>
      </c>
      <c r="E257" s="5">
        <v>5</v>
      </c>
      <c r="F257" s="5">
        <v>5</v>
      </c>
      <c r="G257" s="5">
        <v>12</v>
      </c>
      <c r="H257" s="5">
        <v>0</v>
      </c>
      <c r="I257" s="5">
        <v>0</v>
      </c>
      <c r="J257" s="5">
        <v>0</v>
      </c>
      <c r="K257" s="5">
        <v>4</v>
      </c>
      <c r="L257" s="5">
        <v>0</v>
      </c>
      <c r="M257" s="5">
        <v>465</v>
      </c>
      <c r="N257" s="5">
        <v>135</v>
      </c>
      <c r="O257" s="5">
        <v>15</v>
      </c>
      <c r="P257" s="5">
        <v>86</v>
      </c>
      <c r="Q257" s="5">
        <v>3</v>
      </c>
      <c r="R257" s="5">
        <v>31</v>
      </c>
      <c r="S257" s="5">
        <v>0</v>
      </c>
      <c r="T257" s="5">
        <v>41314</v>
      </c>
      <c r="U257" s="5">
        <v>12332</v>
      </c>
      <c r="V257" s="49">
        <v>28982</v>
      </c>
    </row>
    <row r="258" spans="1:22" ht="12" customHeight="1" hidden="1">
      <c r="A258" s="80" t="s">
        <v>537</v>
      </c>
      <c r="B258" s="5">
        <v>11</v>
      </c>
      <c r="C258" s="5">
        <v>19</v>
      </c>
      <c r="D258" s="5">
        <v>30</v>
      </c>
      <c r="E258" s="5">
        <v>4</v>
      </c>
      <c r="F258" s="5">
        <v>18</v>
      </c>
      <c r="G258" s="5">
        <v>3</v>
      </c>
      <c r="H258" s="5">
        <v>0</v>
      </c>
      <c r="I258" s="5">
        <v>0</v>
      </c>
      <c r="J258" s="5">
        <v>0</v>
      </c>
      <c r="K258" s="5">
        <v>5</v>
      </c>
      <c r="L258" s="5">
        <v>0</v>
      </c>
      <c r="M258" s="5">
        <v>386</v>
      </c>
      <c r="N258" s="5">
        <v>145</v>
      </c>
      <c r="O258" s="5">
        <v>16</v>
      </c>
      <c r="P258" s="5">
        <v>82</v>
      </c>
      <c r="Q258" s="5">
        <v>2</v>
      </c>
      <c r="R258" s="5">
        <v>40</v>
      </c>
      <c r="S258" s="5">
        <v>5</v>
      </c>
      <c r="T258" s="5">
        <v>24488</v>
      </c>
      <c r="U258" s="5">
        <v>7292</v>
      </c>
      <c r="V258" s="49">
        <v>17196</v>
      </c>
    </row>
    <row r="259" spans="1:22" ht="12" customHeight="1" hidden="1">
      <c r="A259" s="80" t="s">
        <v>538</v>
      </c>
      <c r="B259" s="5">
        <v>8</v>
      </c>
      <c r="C259" s="5">
        <v>18</v>
      </c>
      <c r="D259" s="5">
        <v>26</v>
      </c>
      <c r="E259" s="5">
        <v>5</v>
      </c>
      <c r="F259" s="5">
        <v>8</v>
      </c>
      <c r="G259" s="5">
        <v>10</v>
      </c>
      <c r="H259" s="5">
        <v>0</v>
      </c>
      <c r="I259" s="5">
        <v>0</v>
      </c>
      <c r="J259" s="5">
        <v>0</v>
      </c>
      <c r="K259" s="5">
        <v>3</v>
      </c>
      <c r="L259" s="5">
        <v>0</v>
      </c>
      <c r="M259" s="5">
        <v>389</v>
      </c>
      <c r="N259" s="5">
        <v>141</v>
      </c>
      <c r="O259" s="5">
        <v>17</v>
      </c>
      <c r="P259" s="5">
        <v>73</v>
      </c>
      <c r="Q259" s="5">
        <v>3</v>
      </c>
      <c r="R259" s="5">
        <v>43</v>
      </c>
      <c r="S259" s="5">
        <v>5</v>
      </c>
      <c r="T259" s="5">
        <v>24515</v>
      </c>
      <c r="U259" s="5">
        <v>5268</v>
      </c>
      <c r="V259" s="49">
        <v>19247</v>
      </c>
    </row>
    <row r="260" spans="1:22" ht="12" customHeight="1" hidden="1">
      <c r="A260" s="80" t="s">
        <v>539</v>
      </c>
      <c r="B260" s="5">
        <v>13</v>
      </c>
      <c r="C260" s="5">
        <v>42</v>
      </c>
      <c r="D260" s="5">
        <v>55</v>
      </c>
      <c r="E260" s="5">
        <v>3</v>
      </c>
      <c r="F260" s="5">
        <v>25</v>
      </c>
      <c r="G260" s="5">
        <v>22</v>
      </c>
      <c r="H260" s="5">
        <v>0</v>
      </c>
      <c r="I260" s="5">
        <v>0</v>
      </c>
      <c r="J260" s="5">
        <v>0</v>
      </c>
      <c r="K260" s="5">
        <v>4</v>
      </c>
      <c r="L260" s="5">
        <v>1</v>
      </c>
      <c r="M260" s="5">
        <v>408</v>
      </c>
      <c r="N260" s="5">
        <v>156</v>
      </c>
      <c r="O260" s="5">
        <v>13</v>
      </c>
      <c r="P260" s="5">
        <v>72</v>
      </c>
      <c r="Q260" s="5">
        <v>5</v>
      </c>
      <c r="R260" s="5">
        <v>60</v>
      </c>
      <c r="S260" s="5">
        <v>6</v>
      </c>
      <c r="T260" s="5">
        <v>34948</v>
      </c>
      <c r="U260" s="5">
        <v>10993</v>
      </c>
      <c r="V260" s="49">
        <v>23955</v>
      </c>
    </row>
    <row r="261" spans="1:22" ht="12" customHeight="1">
      <c r="A261" s="87" t="s">
        <v>587</v>
      </c>
      <c r="B261" s="17">
        <v>150</v>
      </c>
      <c r="C261" s="17">
        <v>478</v>
      </c>
      <c r="D261" s="17">
        <v>628</v>
      </c>
      <c r="E261" s="17">
        <v>45</v>
      </c>
      <c r="F261" s="17">
        <v>220</v>
      </c>
      <c r="G261" s="17">
        <v>282</v>
      </c>
      <c r="H261" s="17">
        <v>11</v>
      </c>
      <c r="I261" s="17">
        <v>3</v>
      </c>
      <c r="J261" s="17">
        <v>0</v>
      </c>
      <c r="K261" s="17">
        <v>67</v>
      </c>
      <c r="L261" s="17">
        <v>0</v>
      </c>
      <c r="M261" s="17">
        <v>4339</v>
      </c>
      <c r="N261" s="17">
        <v>1796</v>
      </c>
      <c r="O261" s="17">
        <v>168</v>
      </c>
      <c r="P261" s="17">
        <v>936</v>
      </c>
      <c r="Q261" s="17">
        <v>43</v>
      </c>
      <c r="R261" s="17">
        <v>578</v>
      </c>
      <c r="S261" s="17">
        <v>71</v>
      </c>
      <c r="T261" s="17">
        <v>1442205</v>
      </c>
      <c r="U261" s="17">
        <v>757767</v>
      </c>
      <c r="V261" s="51">
        <v>684438</v>
      </c>
    </row>
    <row r="262" spans="1:22" ht="12" customHeight="1" hidden="1">
      <c r="A262" s="80" t="s">
        <v>528</v>
      </c>
      <c r="B262" s="5">
        <v>9</v>
      </c>
      <c r="C262" s="5">
        <v>58</v>
      </c>
      <c r="D262" s="5">
        <v>67</v>
      </c>
      <c r="E262" s="5">
        <v>2</v>
      </c>
      <c r="F262" s="5">
        <v>24</v>
      </c>
      <c r="G262" s="5">
        <v>20</v>
      </c>
      <c r="H262" s="5">
        <v>0</v>
      </c>
      <c r="I262" s="5">
        <v>0</v>
      </c>
      <c r="J262" s="5">
        <v>0</v>
      </c>
      <c r="K262" s="5">
        <v>21</v>
      </c>
      <c r="L262" s="5">
        <v>0</v>
      </c>
      <c r="M262" s="5">
        <v>398</v>
      </c>
      <c r="N262" s="5">
        <v>130</v>
      </c>
      <c r="O262" s="5">
        <v>12</v>
      </c>
      <c r="P262" s="5">
        <v>85</v>
      </c>
      <c r="Q262" s="5">
        <v>2</v>
      </c>
      <c r="R262" s="5">
        <v>26</v>
      </c>
      <c r="S262" s="5">
        <v>5</v>
      </c>
      <c r="T262" s="5">
        <v>34272</v>
      </c>
      <c r="U262" s="5">
        <v>10878</v>
      </c>
      <c r="V262" s="49">
        <v>23394</v>
      </c>
    </row>
    <row r="263" spans="1:22" ht="12" customHeight="1" hidden="1">
      <c r="A263" s="80" t="s">
        <v>42</v>
      </c>
      <c r="B263" s="5">
        <v>23</v>
      </c>
      <c r="C263" s="5">
        <v>53</v>
      </c>
      <c r="D263" s="5">
        <v>76</v>
      </c>
      <c r="E263" s="5">
        <v>7</v>
      </c>
      <c r="F263" s="5">
        <v>27</v>
      </c>
      <c r="G263" s="5">
        <v>33</v>
      </c>
      <c r="H263" s="5">
        <v>0</v>
      </c>
      <c r="I263" s="5">
        <v>0</v>
      </c>
      <c r="J263" s="5">
        <v>0</v>
      </c>
      <c r="K263" s="5">
        <v>9</v>
      </c>
      <c r="L263" s="5">
        <v>0</v>
      </c>
      <c r="M263" s="5">
        <v>481</v>
      </c>
      <c r="N263" s="5">
        <v>163</v>
      </c>
      <c r="O263" s="5">
        <v>6</v>
      </c>
      <c r="P263" s="5">
        <v>87</v>
      </c>
      <c r="Q263" s="5">
        <v>0</v>
      </c>
      <c r="R263" s="5">
        <v>64</v>
      </c>
      <c r="S263" s="5">
        <v>6</v>
      </c>
      <c r="T263" s="5">
        <v>34430</v>
      </c>
      <c r="U263" s="5">
        <v>7933</v>
      </c>
      <c r="V263" s="49">
        <v>26497</v>
      </c>
    </row>
    <row r="264" spans="1:22" ht="12" customHeight="1" hidden="1">
      <c r="A264" s="80" t="s">
        <v>43</v>
      </c>
      <c r="B264" s="5">
        <v>19</v>
      </c>
      <c r="C264" s="5">
        <v>44</v>
      </c>
      <c r="D264" s="5">
        <v>63</v>
      </c>
      <c r="E264" s="5">
        <v>4</v>
      </c>
      <c r="F264" s="5">
        <v>13</v>
      </c>
      <c r="G264" s="5">
        <v>40</v>
      </c>
      <c r="H264" s="5">
        <v>0</v>
      </c>
      <c r="I264" s="5">
        <v>0</v>
      </c>
      <c r="J264" s="5">
        <v>0</v>
      </c>
      <c r="K264" s="5">
        <v>6</v>
      </c>
      <c r="L264" s="5">
        <v>0</v>
      </c>
      <c r="M264" s="5">
        <v>371</v>
      </c>
      <c r="N264" s="5">
        <v>144</v>
      </c>
      <c r="O264" s="5">
        <v>14</v>
      </c>
      <c r="P264" s="5">
        <v>81</v>
      </c>
      <c r="Q264" s="5">
        <v>10</v>
      </c>
      <c r="R264" s="5">
        <v>35</v>
      </c>
      <c r="S264" s="5">
        <v>4</v>
      </c>
      <c r="T264" s="5">
        <v>24030</v>
      </c>
      <c r="U264" s="5">
        <v>7201</v>
      </c>
      <c r="V264" s="49">
        <v>16829</v>
      </c>
    </row>
    <row r="265" spans="1:22" ht="12" customHeight="1" hidden="1">
      <c r="A265" s="80" t="s">
        <v>44</v>
      </c>
      <c r="B265" s="5">
        <v>4</v>
      </c>
      <c r="C265" s="5">
        <v>23</v>
      </c>
      <c r="D265" s="5">
        <v>27</v>
      </c>
      <c r="E265" s="5">
        <v>3</v>
      </c>
      <c r="F265" s="5">
        <v>12</v>
      </c>
      <c r="G265" s="5">
        <v>6</v>
      </c>
      <c r="H265" s="5">
        <v>0</v>
      </c>
      <c r="I265" s="5">
        <v>0</v>
      </c>
      <c r="J265" s="5">
        <v>0</v>
      </c>
      <c r="K265" s="5">
        <v>6</v>
      </c>
      <c r="L265" s="5">
        <v>0</v>
      </c>
      <c r="M265" s="5">
        <v>402</v>
      </c>
      <c r="N265" s="5">
        <v>160</v>
      </c>
      <c r="O265" s="5">
        <v>12</v>
      </c>
      <c r="P265" s="5">
        <v>55</v>
      </c>
      <c r="Q265" s="5">
        <v>3</v>
      </c>
      <c r="R265" s="5">
        <v>83</v>
      </c>
      <c r="S265" s="5">
        <v>7</v>
      </c>
      <c r="T265" s="5">
        <v>996870</v>
      </c>
      <c r="U265" s="5">
        <v>608450</v>
      </c>
      <c r="V265" s="49">
        <v>388420</v>
      </c>
    </row>
    <row r="266" spans="1:22" ht="12" customHeight="1" hidden="1">
      <c r="A266" s="80" t="s">
        <v>45</v>
      </c>
      <c r="B266" s="5">
        <v>13</v>
      </c>
      <c r="C266" s="5">
        <v>36</v>
      </c>
      <c r="D266" s="5">
        <v>49</v>
      </c>
      <c r="E266" s="5">
        <v>4</v>
      </c>
      <c r="F266" s="5">
        <v>22</v>
      </c>
      <c r="G266" s="5">
        <v>20</v>
      </c>
      <c r="H266" s="5">
        <v>0</v>
      </c>
      <c r="I266" s="5">
        <v>0</v>
      </c>
      <c r="J266" s="5">
        <v>0</v>
      </c>
      <c r="K266" s="5">
        <v>3</v>
      </c>
      <c r="L266" s="5">
        <v>0</v>
      </c>
      <c r="M266" s="5">
        <v>341</v>
      </c>
      <c r="N266" s="5">
        <v>103</v>
      </c>
      <c r="O266" s="5">
        <v>11</v>
      </c>
      <c r="P266" s="5">
        <v>66</v>
      </c>
      <c r="Q266" s="5">
        <v>1</v>
      </c>
      <c r="R266" s="5">
        <v>22</v>
      </c>
      <c r="S266" s="5">
        <v>3</v>
      </c>
      <c r="T266" s="5">
        <v>30988</v>
      </c>
      <c r="U266" s="5">
        <v>16878</v>
      </c>
      <c r="V266" s="49">
        <v>14110</v>
      </c>
    </row>
    <row r="267" spans="1:22" ht="12" customHeight="1" hidden="1">
      <c r="A267" s="80" t="s">
        <v>46</v>
      </c>
      <c r="B267" s="5">
        <v>11</v>
      </c>
      <c r="C267" s="5">
        <v>37</v>
      </c>
      <c r="D267" s="5">
        <v>48</v>
      </c>
      <c r="E267" s="5">
        <v>2</v>
      </c>
      <c r="F267" s="5">
        <v>16</v>
      </c>
      <c r="G267" s="5">
        <v>18</v>
      </c>
      <c r="H267" s="5">
        <v>6</v>
      </c>
      <c r="I267" s="5">
        <v>0</v>
      </c>
      <c r="J267" s="5">
        <v>0</v>
      </c>
      <c r="K267" s="5">
        <v>6</v>
      </c>
      <c r="L267" s="5">
        <v>0</v>
      </c>
      <c r="M267" s="5">
        <v>400</v>
      </c>
      <c r="N267" s="5">
        <v>141</v>
      </c>
      <c r="O267" s="5">
        <v>12</v>
      </c>
      <c r="P267" s="5">
        <v>78</v>
      </c>
      <c r="Q267" s="5">
        <v>2</v>
      </c>
      <c r="R267" s="5">
        <v>39</v>
      </c>
      <c r="S267" s="5">
        <v>10</v>
      </c>
      <c r="T267" s="5">
        <v>101665</v>
      </c>
      <c r="U267" s="5">
        <v>39542</v>
      </c>
      <c r="V267" s="49">
        <v>62123</v>
      </c>
    </row>
    <row r="268" spans="1:22" ht="12" customHeight="1" hidden="1">
      <c r="A268" s="80" t="s">
        <v>47</v>
      </c>
      <c r="B268" s="5">
        <v>8</v>
      </c>
      <c r="C268" s="5">
        <v>54</v>
      </c>
      <c r="D268" s="5">
        <v>62</v>
      </c>
      <c r="E268" s="5">
        <v>2</v>
      </c>
      <c r="F268" s="5">
        <v>24</v>
      </c>
      <c r="G268" s="5">
        <v>34</v>
      </c>
      <c r="H268" s="5">
        <v>0</v>
      </c>
      <c r="I268" s="5">
        <v>0</v>
      </c>
      <c r="J268" s="5">
        <v>0</v>
      </c>
      <c r="K268" s="5">
        <v>2</v>
      </c>
      <c r="L268" s="5">
        <v>0</v>
      </c>
      <c r="M268" s="5">
        <v>349</v>
      </c>
      <c r="N268" s="5">
        <v>143</v>
      </c>
      <c r="O268" s="5">
        <v>14</v>
      </c>
      <c r="P268" s="5">
        <v>72</v>
      </c>
      <c r="Q268" s="5">
        <v>3</v>
      </c>
      <c r="R268" s="5">
        <v>52</v>
      </c>
      <c r="S268" s="5">
        <v>2</v>
      </c>
      <c r="T268" s="5">
        <v>25118</v>
      </c>
      <c r="U268" s="5">
        <v>2520</v>
      </c>
      <c r="V268" s="49">
        <v>22598</v>
      </c>
    </row>
    <row r="269" spans="1:22" ht="12" customHeight="1" hidden="1">
      <c r="A269" s="80" t="s">
        <v>48</v>
      </c>
      <c r="B269" s="5">
        <v>9</v>
      </c>
      <c r="C269" s="5">
        <v>23</v>
      </c>
      <c r="D269" s="5">
        <v>32</v>
      </c>
      <c r="E269" s="5">
        <v>2</v>
      </c>
      <c r="F269" s="5">
        <v>15</v>
      </c>
      <c r="G269" s="5">
        <v>14</v>
      </c>
      <c r="H269" s="5">
        <v>0</v>
      </c>
      <c r="I269" s="5">
        <v>0</v>
      </c>
      <c r="J269" s="5">
        <v>0</v>
      </c>
      <c r="K269" s="5">
        <v>1</v>
      </c>
      <c r="L269" s="5">
        <v>0</v>
      </c>
      <c r="M269" s="5">
        <v>363</v>
      </c>
      <c r="N269" s="5">
        <v>138</v>
      </c>
      <c r="O269" s="5">
        <v>12</v>
      </c>
      <c r="P269" s="5">
        <v>91</v>
      </c>
      <c r="Q269" s="5">
        <v>5</v>
      </c>
      <c r="R269" s="5">
        <v>28</v>
      </c>
      <c r="S269" s="5">
        <v>2</v>
      </c>
      <c r="T269" s="5">
        <v>35669</v>
      </c>
      <c r="U269" s="5">
        <v>10995</v>
      </c>
      <c r="V269" s="49">
        <v>24674</v>
      </c>
    </row>
    <row r="270" spans="1:22" ht="12" customHeight="1" hidden="1">
      <c r="A270" s="80" t="s">
        <v>49</v>
      </c>
      <c r="B270" s="5">
        <v>10</v>
      </c>
      <c r="C270" s="5">
        <v>27</v>
      </c>
      <c r="D270" s="5">
        <v>37</v>
      </c>
      <c r="E270" s="5">
        <v>6</v>
      </c>
      <c r="F270" s="5">
        <v>9</v>
      </c>
      <c r="G270" s="5">
        <v>17</v>
      </c>
      <c r="H270" s="5">
        <v>0</v>
      </c>
      <c r="I270" s="5">
        <v>2</v>
      </c>
      <c r="J270" s="5">
        <v>0</v>
      </c>
      <c r="K270" s="5">
        <v>3</v>
      </c>
      <c r="L270" s="5">
        <v>0</v>
      </c>
      <c r="M270" s="5">
        <v>298</v>
      </c>
      <c r="N270" s="5">
        <v>152</v>
      </c>
      <c r="O270" s="5">
        <v>13</v>
      </c>
      <c r="P270" s="5">
        <v>83</v>
      </c>
      <c r="Q270" s="5">
        <v>5</v>
      </c>
      <c r="R270" s="5">
        <v>41</v>
      </c>
      <c r="S270" s="5">
        <v>10</v>
      </c>
      <c r="T270" s="5">
        <v>22732</v>
      </c>
      <c r="U270" s="5">
        <v>4835</v>
      </c>
      <c r="V270" s="49">
        <v>17897</v>
      </c>
    </row>
    <row r="271" spans="1:22" ht="12" customHeight="1" hidden="1">
      <c r="A271" s="80" t="s">
        <v>50</v>
      </c>
      <c r="B271" s="5">
        <v>15</v>
      </c>
      <c r="C271" s="5">
        <v>37</v>
      </c>
      <c r="D271" s="5">
        <v>52</v>
      </c>
      <c r="E271" s="5">
        <v>5</v>
      </c>
      <c r="F271" s="5">
        <v>18</v>
      </c>
      <c r="G271" s="5">
        <v>25</v>
      </c>
      <c r="H271" s="5">
        <v>2</v>
      </c>
      <c r="I271" s="5">
        <v>0</v>
      </c>
      <c r="J271" s="5">
        <v>0</v>
      </c>
      <c r="K271" s="5">
        <v>2</v>
      </c>
      <c r="L271" s="5">
        <v>0</v>
      </c>
      <c r="M271" s="5">
        <v>312</v>
      </c>
      <c r="N271" s="5">
        <v>186</v>
      </c>
      <c r="O271" s="5">
        <v>25</v>
      </c>
      <c r="P271" s="5">
        <v>89</v>
      </c>
      <c r="Q271" s="5">
        <v>6</v>
      </c>
      <c r="R271" s="5">
        <v>61</v>
      </c>
      <c r="S271" s="5">
        <v>5</v>
      </c>
      <c r="T271" s="5">
        <v>32132</v>
      </c>
      <c r="U271" s="5">
        <v>11680</v>
      </c>
      <c r="V271" s="49">
        <v>20452</v>
      </c>
    </row>
    <row r="272" spans="1:22" ht="12" customHeight="1" hidden="1">
      <c r="A272" s="80" t="s">
        <v>51</v>
      </c>
      <c r="B272" s="5">
        <v>8</v>
      </c>
      <c r="C272" s="5">
        <v>49</v>
      </c>
      <c r="D272" s="5">
        <v>57</v>
      </c>
      <c r="E272" s="5">
        <v>4</v>
      </c>
      <c r="F272" s="5">
        <v>18</v>
      </c>
      <c r="G272" s="5">
        <v>29</v>
      </c>
      <c r="H272" s="5">
        <v>1</v>
      </c>
      <c r="I272" s="5">
        <v>0</v>
      </c>
      <c r="J272" s="5">
        <v>0</v>
      </c>
      <c r="K272" s="5">
        <v>5</v>
      </c>
      <c r="L272" s="5">
        <v>0</v>
      </c>
      <c r="M272" s="5">
        <v>320</v>
      </c>
      <c r="N272" s="5">
        <v>174</v>
      </c>
      <c r="O272" s="5">
        <v>16</v>
      </c>
      <c r="P272" s="5">
        <v>75</v>
      </c>
      <c r="Q272" s="5">
        <v>6</v>
      </c>
      <c r="R272" s="5">
        <v>67</v>
      </c>
      <c r="S272" s="5">
        <v>10</v>
      </c>
      <c r="T272" s="5">
        <v>31123</v>
      </c>
      <c r="U272" s="5">
        <v>9026</v>
      </c>
      <c r="V272" s="49">
        <v>22097</v>
      </c>
    </row>
    <row r="273" spans="1:22" ht="12" customHeight="1" hidden="1">
      <c r="A273" s="80" t="s">
        <v>585</v>
      </c>
      <c r="B273" s="5">
        <v>21</v>
      </c>
      <c r="C273" s="5">
        <v>37</v>
      </c>
      <c r="D273" s="5">
        <v>58</v>
      </c>
      <c r="E273" s="5">
        <v>4</v>
      </c>
      <c r="F273" s="5">
        <v>22</v>
      </c>
      <c r="G273" s="5">
        <v>26</v>
      </c>
      <c r="H273" s="5">
        <v>2</v>
      </c>
      <c r="I273" s="5">
        <v>1</v>
      </c>
      <c r="J273" s="5">
        <v>0</v>
      </c>
      <c r="K273" s="5">
        <v>3</v>
      </c>
      <c r="L273" s="5">
        <v>0</v>
      </c>
      <c r="M273" s="5">
        <v>304</v>
      </c>
      <c r="N273" s="5">
        <v>162</v>
      </c>
      <c r="O273" s="5">
        <v>21</v>
      </c>
      <c r="P273" s="5">
        <v>74</v>
      </c>
      <c r="Q273" s="5">
        <v>0</v>
      </c>
      <c r="R273" s="5">
        <v>60</v>
      </c>
      <c r="S273" s="5">
        <v>7</v>
      </c>
      <c r="T273" s="5">
        <v>73177</v>
      </c>
      <c r="U273" s="5">
        <v>27829</v>
      </c>
      <c r="V273" s="49">
        <v>45348</v>
      </c>
    </row>
    <row r="274" spans="1:22" ht="12" customHeight="1">
      <c r="A274" s="87" t="s">
        <v>594</v>
      </c>
      <c r="B274" s="17">
        <v>161</v>
      </c>
      <c r="C274" s="17">
        <v>464</v>
      </c>
      <c r="D274" s="17">
        <v>625</v>
      </c>
      <c r="E274" s="17">
        <v>43</v>
      </c>
      <c r="F274" s="17">
        <v>192</v>
      </c>
      <c r="G274" s="17">
        <v>321</v>
      </c>
      <c r="H274" s="17">
        <v>11</v>
      </c>
      <c r="I274" s="17">
        <v>4</v>
      </c>
      <c r="J274" s="17">
        <v>2</v>
      </c>
      <c r="K274" s="17">
        <v>52</v>
      </c>
      <c r="L274" s="17">
        <v>0</v>
      </c>
      <c r="M274" s="17">
        <v>4011</v>
      </c>
      <c r="N274" s="17">
        <v>2095</v>
      </c>
      <c r="O274" s="17">
        <v>184</v>
      </c>
      <c r="P274" s="17">
        <v>1075</v>
      </c>
      <c r="Q274" s="17">
        <v>61</v>
      </c>
      <c r="R274" s="17">
        <v>635</v>
      </c>
      <c r="S274" s="17">
        <v>140</v>
      </c>
      <c r="T274" s="17">
        <v>640718</v>
      </c>
      <c r="U274" s="17">
        <v>166032</v>
      </c>
      <c r="V274" s="51">
        <v>474686</v>
      </c>
    </row>
    <row r="275" spans="1:22" ht="12" customHeight="1" hidden="1">
      <c r="A275" s="80" t="s">
        <v>41</v>
      </c>
      <c r="B275" s="5">
        <v>6</v>
      </c>
      <c r="C275" s="5">
        <v>32</v>
      </c>
      <c r="D275" s="5">
        <v>38</v>
      </c>
      <c r="E275" s="5">
        <v>2</v>
      </c>
      <c r="F275" s="5">
        <v>21</v>
      </c>
      <c r="G275" s="5">
        <v>11</v>
      </c>
      <c r="H275" s="5">
        <v>0</v>
      </c>
      <c r="I275" s="5">
        <v>0</v>
      </c>
      <c r="J275" s="5">
        <v>0</v>
      </c>
      <c r="K275" s="5">
        <v>4</v>
      </c>
      <c r="L275" s="5">
        <v>0</v>
      </c>
      <c r="M275" s="5">
        <v>358</v>
      </c>
      <c r="N275" s="5">
        <v>155</v>
      </c>
      <c r="O275" s="5">
        <v>16</v>
      </c>
      <c r="P275" s="5">
        <v>95</v>
      </c>
      <c r="Q275" s="5">
        <v>3</v>
      </c>
      <c r="R275" s="5">
        <v>38</v>
      </c>
      <c r="S275" s="5">
        <v>3</v>
      </c>
      <c r="T275" s="5">
        <v>35175</v>
      </c>
      <c r="U275" s="5">
        <v>13403</v>
      </c>
      <c r="V275" s="49">
        <v>21772</v>
      </c>
    </row>
    <row r="276" spans="1:22" ht="12" customHeight="1" hidden="1">
      <c r="A276" s="80" t="s">
        <v>42</v>
      </c>
      <c r="B276" s="5">
        <v>17</v>
      </c>
      <c r="C276" s="5">
        <v>45</v>
      </c>
      <c r="D276" s="5">
        <v>62</v>
      </c>
      <c r="E276" s="5">
        <v>8</v>
      </c>
      <c r="F276" s="5">
        <v>18</v>
      </c>
      <c r="G276" s="5">
        <v>29</v>
      </c>
      <c r="H276" s="5">
        <v>3</v>
      </c>
      <c r="I276" s="5">
        <v>2</v>
      </c>
      <c r="J276" s="5">
        <v>1</v>
      </c>
      <c r="K276" s="5">
        <v>1</v>
      </c>
      <c r="L276" s="5">
        <v>0</v>
      </c>
      <c r="M276" s="5">
        <v>308</v>
      </c>
      <c r="N276" s="5">
        <v>141</v>
      </c>
      <c r="O276" s="5">
        <v>19</v>
      </c>
      <c r="P276" s="5">
        <v>85</v>
      </c>
      <c r="Q276" s="5">
        <v>2</v>
      </c>
      <c r="R276" s="5">
        <v>28</v>
      </c>
      <c r="S276" s="5">
        <v>7</v>
      </c>
      <c r="T276" s="5">
        <v>38948</v>
      </c>
      <c r="U276" s="5">
        <v>7314</v>
      </c>
      <c r="V276" s="49">
        <v>31634</v>
      </c>
    </row>
    <row r="277" spans="1:22" ht="12" customHeight="1" hidden="1">
      <c r="A277" s="80" t="s">
        <v>43</v>
      </c>
      <c r="B277" s="5">
        <v>24</v>
      </c>
      <c r="C277" s="5">
        <v>41</v>
      </c>
      <c r="D277" s="5">
        <v>65</v>
      </c>
      <c r="E277" s="5">
        <v>3</v>
      </c>
      <c r="F277" s="5">
        <v>19</v>
      </c>
      <c r="G277" s="5">
        <v>38</v>
      </c>
      <c r="H277" s="5">
        <v>1</v>
      </c>
      <c r="I277" s="5">
        <v>0</v>
      </c>
      <c r="J277" s="5">
        <v>0</v>
      </c>
      <c r="K277" s="5">
        <v>4</v>
      </c>
      <c r="L277" s="5">
        <v>0</v>
      </c>
      <c r="M277" s="5">
        <v>318</v>
      </c>
      <c r="N277" s="5">
        <v>148</v>
      </c>
      <c r="O277" s="5">
        <v>13</v>
      </c>
      <c r="P277" s="5">
        <v>84</v>
      </c>
      <c r="Q277" s="5">
        <v>5</v>
      </c>
      <c r="R277" s="5">
        <v>42</v>
      </c>
      <c r="S277" s="5">
        <v>4</v>
      </c>
      <c r="T277" s="5">
        <v>28551</v>
      </c>
      <c r="U277" s="5">
        <v>11892</v>
      </c>
      <c r="V277" s="49">
        <v>16659</v>
      </c>
    </row>
    <row r="278" spans="1:22" ht="12" customHeight="1" hidden="1">
      <c r="A278" s="80" t="s">
        <v>44</v>
      </c>
      <c r="B278" s="5">
        <v>16</v>
      </c>
      <c r="C278" s="5">
        <v>89</v>
      </c>
      <c r="D278" s="5">
        <v>105</v>
      </c>
      <c r="E278" s="5">
        <v>1</v>
      </c>
      <c r="F278" s="5">
        <v>13</v>
      </c>
      <c r="G278" s="5">
        <v>84</v>
      </c>
      <c r="H278" s="5">
        <v>0</v>
      </c>
      <c r="I278" s="5">
        <v>0</v>
      </c>
      <c r="J278" s="5">
        <v>1</v>
      </c>
      <c r="K278" s="5">
        <v>6</v>
      </c>
      <c r="L278" s="5">
        <v>0</v>
      </c>
      <c r="M278" s="5">
        <v>409</v>
      </c>
      <c r="N278" s="5">
        <v>157</v>
      </c>
      <c r="O278" s="5">
        <v>10</v>
      </c>
      <c r="P278" s="5">
        <v>74</v>
      </c>
      <c r="Q278" s="5">
        <v>3</v>
      </c>
      <c r="R278" s="5">
        <v>62</v>
      </c>
      <c r="S278" s="5">
        <v>8</v>
      </c>
      <c r="T278" s="5">
        <v>29616</v>
      </c>
      <c r="U278" s="5">
        <v>7366</v>
      </c>
      <c r="V278" s="49">
        <v>22250</v>
      </c>
    </row>
    <row r="279" spans="1:22" ht="12" customHeight="1" hidden="1">
      <c r="A279" s="80" t="s">
        <v>45</v>
      </c>
      <c r="B279" s="5">
        <v>15</v>
      </c>
      <c r="C279" s="5">
        <v>33</v>
      </c>
      <c r="D279" s="5">
        <v>48</v>
      </c>
      <c r="E279" s="5">
        <v>7</v>
      </c>
      <c r="F279" s="5">
        <v>11</v>
      </c>
      <c r="G279" s="5">
        <v>27</v>
      </c>
      <c r="H279" s="5">
        <v>0</v>
      </c>
      <c r="I279" s="5">
        <v>1</v>
      </c>
      <c r="J279" s="5">
        <v>0</v>
      </c>
      <c r="K279" s="5">
        <v>2</v>
      </c>
      <c r="L279" s="5">
        <v>0</v>
      </c>
      <c r="M279" s="5">
        <v>441</v>
      </c>
      <c r="N279" s="5">
        <v>165</v>
      </c>
      <c r="O279" s="5">
        <v>16</v>
      </c>
      <c r="P279" s="5">
        <v>92</v>
      </c>
      <c r="Q279" s="5">
        <v>8</v>
      </c>
      <c r="R279" s="5">
        <v>43</v>
      </c>
      <c r="S279" s="5">
        <v>6</v>
      </c>
      <c r="T279" s="5">
        <v>38368</v>
      </c>
      <c r="U279" s="5">
        <v>8267</v>
      </c>
      <c r="V279" s="49">
        <v>30101</v>
      </c>
    </row>
    <row r="280" spans="1:22" ht="12" customHeight="1" hidden="1">
      <c r="A280" s="80" t="s">
        <v>46</v>
      </c>
      <c r="B280" s="5">
        <v>13</v>
      </c>
      <c r="C280" s="5">
        <v>28</v>
      </c>
      <c r="D280" s="5">
        <v>41</v>
      </c>
      <c r="E280" s="5">
        <v>5</v>
      </c>
      <c r="F280" s="5">
        <v>13</v>
      </c>
      <c r="G280" s="5">
        <v>9</v>
      </c>
      <c r="H280" s="5">
        <v>0</v>
      </c>
      <c r="I280" s="5">
        <v>0</v>
      </c>
      <c r="J280" s="5">
        <v>0</v>
      </c>
      <c r="K280" s="5">
        <v>14</v>
      </c>
      <c r="L280" s="5">
        <v>0</v>
      </c>
      <c r="M280" s="5">
        <v>367</v>
      </c>
      <c r="N280" s="5">
        <v>184</v>
      </c>
      <c r="O280" s="5">
        <v>22</v>
      </c>
      <c r="P280" s="5">
        <v>108</v>
      </c>
      <c r="Q280" s="5">
        <v>8</v>
      </c>
      <c r="R280" s="5">
        <v>41</v>
      </c>
      <c r="S280" s="5">
        <v>5</v>
      </c>
      <c r="T280" s="5">
        <v>86366</v>
      </c>
      <c r="U280" s="5">
        <v>8118</v>
      </c>
      <c r="V280" s="49">
        <v>78248</v>
      </c>
    </row>
    <row r="281" spans="1:22" ht="12" customHeight="1" hidden="1">
      <c r="A281" s="80" t="s">
        <v>47</v>
      </c>
      <c r="B281" s="5">
        <v>7</v>
      </c>
      <c r="C281" s="5">
        <v>45</v>
      </c>
      <c r="D281" s="5">
        <v>52</v>
      </c>
      <c r="E281" s="5">
        <v>1</v>
      </c>
      <c r="F281" s="5">
        <v>16</v>
      </c>
      <c r="G281" s="5">
        <v>33</v>
      </c>
      <c r="H281" s="5">
        <v>1</v>
      </c>
      <c r="I281" s="5">
        <v>0</v>
      </c>
      <c r="J281" s="5">
        <v>0</v>
      </c>
      <c r="K281" s="5">
        <v>1</v>
      </c>
      <c r="L281" s="5">
        <v>0</v>
      </c>
      <c r="M281" s="5">
        <v>306</v>
      </c>
      <c r="N281" s="5">
        <v>221</v>
      </c>
      <c r="O281" s="5">
        <v>17</v>
      </c>
      <c r="P281" s="5">
        <v>101</v>
      </c>
      <c r="Q281" s="5">
        <v>4</v>
      </c>
      <c r="R281" s="5">
        <v>88</v>
      </c>
      <c r="S281" s="5">
        <v>11</v>
      </c>
      <c r="T281" s="5">
        <v>71397</v>
      </c>
      <c r="U281" s="5">
        <v>2949</v>
      </c>
      <c r="V281" s="49">
        <v>68448</v>
      </c>
    </row>
    <row r="282" spans="1:22" ht="12" customHeight="1" hidden="1">
      <c r="A282" s="80" t="s">
        <v>48</v>
      </c>
      <c r="B282" s="5">
        <v>10</v>
      </c>
      <c r="C282" s="5">
        <v>25</v>
      </c>
      <c r="D282" s="5">
        <v>35</v>
      </c>
      <c r="E282" s="5">
        <v>3</v>
      </c>
      <c r="F282" s="5">
        <v>17</v>
      </c>
      <c r="G282" s="5">
        <v>12</v>
      </c>
      <c r="H282" s="5">
        <v>0</v>
      </c>
      <c r="I282" s="5">
        <v>0</v>
      </c>
      <c r="J282" s="5">
        <v>0</v>
      </c>
      <c r="K282" s="5">
        <v>3</v>
      </c>
      <c r="L282" s="5">
        <v>0</v>
      </c>
      <c r="M282" s="5">
        <v>269</v>
      </c>
      <c r="N282" s="5">
        <v>231</v>
      </c>
      <c r="O282" s="5">
        <v>18</v>
      </c>
      <c r="P282" s="5">
        <v>90</v>
      </c>
      <c r="Q282" s="5">
        <v>5</v>
      </c>
      <c r="R282" s="5">
        <v>53</v>
      </c>
      <c r="S282" s="5">
        <v>65</v>
      </c>
      <c r="T282" s="5">
        <v>58313</v>
      </c>
      <c r="U282" s="5">
        <v>21875</v>
      </c>
      <c r="V282" s="49">
        <v>36438</v>
      </c>
    </row>
    <row r="283" spans="1:22" ht="12" customHeight="1" hidden="1">
      <c r="A283" s="80" t="s">
        <v>49</v>
      </c>
      <c r="B283" s="5">
        <v>15</v>
      </c>
      <c r="C283" s="5">
        <v>27</v>
      </c>
      <c r="D283" s="5">
        <v>42</v>
      </c>
      <c r="E283" s="5">
        <v>2</v>
      </c>
      <c r="F283" s="5">
        <v>18</v>
      </c>
      <c r="G283" s="5">
        <v>20</v>
      </c>
      <c r="H283" s="5">
        <v>0</v>
      </c>
      <c r="I283" s="5">
        <v>1</v>
      </c>
      <c r="J283" s="5">
        <v>0</v>
      </c>
      <c r="K283" s="5">
        <v>1</v>
      </c>
      <c r="L283" s="5">
        <v>0</v>
      </c>
      <c r="M283" s="5">
        <v>319</v>
      </c>
      <c r="N283" s="5">
        <v>146</v>
      </c>
      <c r="O283" s="5">
        <v>9</v>
      </c>
      <c r="P283" s="5">
        <v>85</v>
      </c>
      <c r="Q283" s="5">
        <v>3</v>
      </c>
      <c r="R283" s="5">
        <v>47</v>
      </c>
      <c r="S283" s="5">
        <v>2</v>
      </c>
      <c r="T283" s="5">
        <v>25316</v>
      </c>
      <c r="U283" s="5">
        <v>8282</v>
      </c>
      <c r="V283" s="49">
        <v>17034</v>
      </c>
    </row>
    <row r="284" spans="1:22" ht="12" customHeight="1" hidden="1">
      <c r="A284" s="80" t="s">
        <v>50</v>
      </c>
      <c r="B284" s="5">
        <v>16</v>
      </c>
      <c r="C284" s="5">
        <v>40</v>
      </c>
      <c r="D284" s="5">
        <v>56</v>
      </c>
      <c r="E284" s="5">
        <v>1</v>
      </c>
      <c r="F284" s="5">
        <v>22</v>
      </c>
      <c r="G284" s="5">
        <v>25</v>
      </c>
      <c r="H284" s="5">
        <v>0</v>
      </c>
      <c r="I284" s="5">
        <v>0</v>
      </c>
      <c r="J284" s="5">
        <v>0</v>
      </c>
      <c r="K284" s="5">
        <v>8</v>
      </c>
      <c r="L284" s="5">
        <v>0</v>
      </c>
      <c r="M284" s="5">
        <v>295</v>
      </c>
      <c r="N284" s="5">
        <v>243</v>
      </c>
      <c r="O284" s="5">
        <v>15</v>
      </c>
      <c r="P284" s="5">
        <v>129</v>
      </c>
      <c r="Q284" s="5">
        <v>6</v>
      </c>
      <c r="R284" s="5">
        <v>84</v>
      </c>
      <c r="S284" s="5">
        <v>9</v>
      </c>
      <c r="T284" s="5">
        <v>40052</v>
      </c>
      <c r="U284" s="5">
        <v>9994</v>
      </c>
      <c r="V284" s="49">
        <v>30058</v>
      </c>
    </row>
    <row r="285" spans="1:22" ht="12" customHeight="1" hidden="1">
      <c r="A285" s="80" t="s">
        <v>51</v>
      </c>
      <c r="B285" s="5">
        <v>6</v>
      </c>
      <c r="C285" s="5">
        <v>31</v>
      </c>
      <c r="D285" s="5">
        <v>37</v>
      </c>
      <c r="E285" s="5">
        <v>4</v>
      </c>
      <c r="F285" s="5">
        <v>9</v>
      </c>
      <c r="G285" s="5">
        <v>17</v>
      </c>
      <c r="H285" s="5">
        <v>3</v>
      </c>
      <c r="I285" s="5">
        <v>0</v>
      </c>
      <c r="J285" s="5">
        <v>0</v>
      </c>
      <c r="K285" s="5">
        <v>4</v>
      </c>
      <c r="L285" s="5">
        <v>0</v>
      </c>
      <c r="M285" s="5">
        <v>298</v>
      </c>
      <c r="N285" s="5">
        <v>135</v>
      </c>
      <c r="O285" s="5">
        <v>18</v>
      </c>
      <c r="P285" s="5">
        <v>62</v>
      </c>
      <c r="Q285" s="5">
        <v>11</v>
      </c>
      <c r="R285" s="5">
        <v>35</v>
      </c>
      <c r="S285" s="5">
        <v>9</v>
      </c>
      <c r="T285" s="5">
        <v>76100</v>
      </c>
      <c r="U285" s="5">
        <v>24906</v>
      </c>
      <c r="V285" s="49">
        <v>51194</v>
      </c>
    </row>
    <row r="286" spans="1:22" ht="12" customHeight="1" hidden="1">
      <c r="A286" s="80" t="s">
        <v>585</v>
      </c>
      <c r="B286" s="5">
        <v>16</v>
      </c>
      <c r="C286" s="5">
        <v>28</v>
      </c>
      <c r="D286" s="5">
        <v>44</v>
      </c>
      <c r="E286" s="5">
        <v>6</v>
      </c>
      <c r="F286" s="5">
        <v>15</v>
      </c>
      <c r="G286" s="5">
        <v>16</v>
      </c>
      <c r="H286" s="5">
        <v>3</v>
      </c>
      <c r="I286" s="5">
        <v>0</v>
      </c>
      <c r="J286" s="5">
        <v>0</v>
      </c>
      <c r="K286" s="5">
        <v>4</v>
      </c>
      <c r="L286" s="5">
        <v>0</v>
      </c>
      <c r="M286" s="5">
        <v>323</v>
      </c>
      <c r="N286" s="5">
        <v>169</v>
      </c>
      <c r="O286" s="5">
        <v>11</v>
      </c>
      <c r="P286" s="5">
        <v>70</v>
      </c>
      <c r="Q286" s="5">
        <v>3</v>
      </c>
      <c r="R286" s="5">
        <v>74</v>
      </c>
      <c r="S286" s="5">
        <v>11</v>
      </c>
      <c r="T286" s="5">
        <v>112516</v>
      </c>
      <c r="U286" s="5">
        <v>41666</v>
      </c>
      <c r="V286" s="49">
        <v>70850</v>
      </c>
    </row>
    <row r="287" spans="1:22" ht="11.25" customHeight="1">
      <c r="A287" s="126" t="s">
        <v>543</v>
      </c>
      <c r="B287" s="126"/>
      <c r="C287" s="126"/>
      <c r="D287" s="126"/>
      <c r="E287" s="126"/>
      <c r="F287" s="126"/>
      <c r="G287" s="126"/>
      <c r="H287" s="126"/>
      <c r="I287" s="126"/>
      <c r="J287" s="126"/>
      <c r="K287" s="126"/>
      <c r="L287" s="126"/>
      <c r="M287" s="126"/>
      <c r="N287" s="126"/>
      <c r="O287" s="126"/>
      <c r="P287" s="126"/>
      <c r="Q287" s="126"/>
      <c r="R287" s="126"/>
      <c r="S287" s="126"/>
      <c r="T287" s="126"/>
      <c r="U287" s="126"/>
      <c r="V287" s="126"/>
    </row>
    <row r="288" spans="1:22" ht="12">
      <c r="A288" s="89" t="s">
        <v>53</v>
      </c>
      <c r="B288" s="90"/>
      <c r="C288" s="90"/>
      <c r="D288" s="90"/>
      <c r="E288" s="90"/>
      <c r="F288" s="90"/>
      <c r="G288" s="90"/>
      <c r="H288" s="90"/>
      <c r="I288" s="91"/>
      <c r="J288" s="91"/>
      <c r="K288" s="91"/>
      <c r="L288" s="91"/>
      <c r="M288" s="91"/>
      <c r="N288" s="91"/>
      <c r="O288" s="90"/>
      <c r="P288" s="90"/>
      <c r="Q288" s="90"/>
      <c r="R288" s="91"/>
      <c r="S288" s="91"/>
      <c r="T288" s="91"/>
      <c r="U288" s="90"/>
      <c r="V288" s="90"/>
    </row>
    <row r="289" spans="1:22" ht="46.5" customHeight="1">
      <c r="A289" s="127" t="s">
        <v>544</v>
      </c>
      <c r="B289" s="128"/>
      <c r="C289" s="128"/>
      <c r="D289" s="128"/>
      <c r="E289" s="128"/>
      <c r="F289" s="128"/>
      <c r="G289" s="128"/>
      <c r="H289" s="128"/>
      <c r="I289" s="128"/>
      <c r="J289" s="128"/>
      <c r="K289" s="128"/>
      <c r="L289" s="128"/>
      <c r="M289" s="128"/>
      <c r="N289" s="128"/>
      <c r="O289" s="128"/>
      <c r="P289" s="128"/>
      <c r="Q289" s="128"/>
      <c r="R289" s="128"/>
      <c r="S289" s="128"/>
      <c r="T289" s="128"/>
      <c r="U289" s="128"/>
      <c r="V289" s="128"/>
    </row>
    <row r="290" spans="1:22" ht="49.5" customHeight="1">
      <c r="A290" s="129" t="s">
        <v>475</v>
      </c>
      <c r="B290" s="130"/>
      <c r="C290" s="130"/>
      <c r="D290" s="130"/>
      <c r="E290" s="130"/>
      <c r="F290" s="130"/>
      <c r="G290" s="130"/>
      <c r="H290" s="130"/>
      <c r="I290" s="130"/>
      <c r="J290" s="130"/>
      <c r="K290" s="130"/>
      <c r="L290" s="130"/>
      <c r="M290" s="130"/>
      <c r="N290" s="130"/>
      <c r="O290" s="130"/>
      <c r="P290" s="130"/>
      <c r="Q290" s="130"/>
      <c r="R290" s="130"/>
      <c r="S290" s="130"/>
      <c r="T290" s="130"/>
      <c r="U290" s="130"/>
      <c r="V290" s="130"/>
    </row>
    <row r="291" spans="1:22" s="90" customFormat="1" ht="12">
      <c r="A291" s="93" t="s">
        <v>545</v>
      </c>
      <c r="B291" s="94">
        <v>44228</v>
      </c>
      <c r="C291" s="83"/>
      <c r="D291" s="83"/>
      <c r="E291" s="83"/>
      <c r="F291" s="83"/>
      <c r="G291" s="83"/>
      <c r="H291" s="83"/>
      <c r="I291" s="83"/>
      <c r="J291" s="83"/>
      <c r="K291" s="83"/>
      <c r="L291" s="83"/>
      <c r="M291" s="83"/>
      <c r="N291" s="83"/>
      <c r="O291" s="83"/>
      <c r="P291" s="83"/>
      <c r="Q291" s="83"/>
      <c r="R291" s="83"/>
      <c r="S291" s="83"/>
      <c r="T291" s="83"/>
      <c r="U291" s="83"/>
      <c r="V291" s="83"/>
    </row>
  </sheetData>
  <sheetProtection/>
  <mergeCells count="11">
    <mergeCell ref="C2:C3"/>
    <mergeCell ref="D2:L2"/>
    <mergeCell ref="A2:A4"/>
    <mergeCell ref="A289:V289"/>
    <mergeCell ref="A290:V290"/>
    <mergeCell ref="A287:V287"/>
    <mergeCell ref="A1:V1"/>
    <mergeCell ref="M2:M3"/>
    <mergeCell ref="N2:S2"/>
    <mergeCell ref="T2:V2"/>
    <mergeCell ref="B2:B3"/>
  </mergeCells>
  <printOptions/>
  <pageMargins left="0.75" right="0.75" top="1" bottom="1" header="0.5" footer="0.5"/>
  <pageSetup fitToHeight="1" fitToWidth="1" horizontalDpi="600" verticalDpi="600" orientation="landscape" paperSize="9" scale="68" r:id="rId3"/>
  <legacyDrawing r:id="rId2"/>
</worksheet>
</file>

<file path=xl/worksheets/sheet20.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188</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193</v>
      </c>
      <c r="B2" s="28"/>
      <c r="C2" s="28"/>
      <c r="D2" s="28"/>
      <c r="E2" s="28"/>
      <c r="F2" s="28"/>
      <c r="G2" s="28"/>
      <c r="H2" s="28"/>
      <c r="I2" s="28"/>
      <c r="J2" s="28"/>
      <c r="K2" s="28"/>
      <c r="L2" s="28"/>
      <c r="M2" s="28"/>
    </row>
    <row r="3" spans="1:21" ht="12" customHeight="1">
      <c r="A3" s="138" t="s">
        <v>183</v>
      </c>
      <c r="B3" s="123" t="s">
        <v>1</v>
      </c>
      <c r="C3" s="148" t="s">
        <v>2</v>
      </c>
      <c r="D3" s="141" t="s">
        <v>191</v>
      </c>
      <c r="E3" s="141"/>
      <c r="F3" s="141"/>
      <c r="G3" s="141"/>
      <c r="H3" s="141"/>
      <c r="I3" s="141"/>
      <c r="J3" s="141"/>
      <c r="K3" s="141"/>
      <c r="L3" s="141" t="s">
        <v>299</v>
      </c>
      <c r="M3" s="141" t="s">
        <v>300</v>
      </c>
      <c r="N3" s="141"/>
      <c r="O3" s="141"/>
      <c r="P3" s="141"/>
      <c r="Q3" s="141"/>
      <c r="R3" s="141"/>
      <c r="S3" s="141" t="s">
        <v>71</v>
      </c>
      <c r="T3" s="141"/>
      <c r="U3" s="142"/>
    </row>
    <row r="4" spans="1:21" ht="23.25" customHeight="1">
      <c r="A4" s="139"/>
      <c r="B4" s="147"/>
      <c r="C4" s="147"/>
      <c r="D4" s="22" t="s">
        <v>3</v>
      </c>
      <c r="E4" s="22" t="s">
        <v>337</v>
      </c>
      <c r="F4" s="22" t="s">
        <v>4</v>
      </c>
      <c r="G4" s="23" t="s">
        <v>5</v>
      </c>
      <c r="H4" s="22" t="s">
        <v>6</v>
      </c>
      <c r="I4" s="22" t="s">
        <v>7</v>
      </c>
      <c r="J4" s="22" t="s">
        <v>8</v>
      </c>
      <c r="K4" s="22" t="s">
        <v>9</v>
      </c>
      <c r="L4" s="123"/>
      <c r="M4" s="22" t="s">
        <v>10</v>
      </c>
      <c r="N4" s="22" t="s">
        <v>11</v>
      </c>
      <c r="O4" s="22" t="s">
        <v>12</v>
      </c>
      <c r="P4" s="23" t="s">
        <v>13</v>
      </c>
      <c r="Q4" s="22" t="s">
        <v>14</v>
      </c>
      <c r="R4" s="22" t="s">
        <v>15</v>
      </c>
      <c r="S4" s="22" t="s">
        <v>3</v>
      </c>
      <c r="T4" s="22" t="s">
        <v>16</v>
      </c>
      <c r="U4" s="44" t="s">
        <v>17</v>
      </c>
    </row>
    <row r="5" spans="1:21" ht="36" customHeight="1">
      <c r="A5" s="140"/>
      <c r="B5" s="24" t="s">
        <v>189</v>
      </c>
      <c r="C5" s="24" t="s">
        <v>190</v>
      </c>
      <c r="D5" s="24" t="s">
        <v>55</v>
      </c>
      <c r="E5" s="24" t="s">
        <v>56</v>
      </c>
      <c r="F5" s="24" t="s">
        <v>57</v>
      </c>
      <c r="G5" s="24" t="s">
        <v>58</v>
      </c>
      <c r="H5" s="24" t="s">
        <v>59</v>
      </c>
      <c r="I5" s="24" t="s">
        <v>67</v>
      </c>
      <c r="J5" s="24" t="s">
        <v>60</v>
      </c>
      <c r="K5" s="24" t="s">
        <v>68</v>
      </c>
      <c r="L5" s="24" t="s">
        <v>192</v>
      </c>
      <c r="M5" s="24" t="s">
        <v>55</v>
      </c>
      <c r="N5" s="24" t="s">
        <v>62</v>
      </c>
      <c r="O5" s="24" t="s">
        <v>63</v>
      </c>
      <c r="P5" s="24" t="s">
        <v>69</v>
      </c>
      <c r="Q5" s="24" t="s">
        <v>70</v>
      </c>
      <c r="R5" s="24" t="s">
        <v>60</v>
      </c>
      <c r="S5" s="24" t="s">
        <v>55</v>
      </c>
      <c r="T5" s="24" t="s">
        <v>64</v>
      </c>
      <c r="U5" s="45" t="s">
        <v>60</v>
      </c>
    </row>
    <row r="6" spans="1:22" s="31" customFormat="1" ht="12" customHeight="1">
      <c r="A6" s="52" t="s">
        <v>261</v>
      </c>
      <c r="B6" s="29">
        <v>120</v>
      </c>
      <c r="C6" s="29">
        <v>398</v>
      </c>
      <c r="D6" s="29">
        <v>518</v>
      </c>
      <c r="E6" s="29">
        <v>221</v>
      </c>
      <c r="F6" s="29">
        <v>211</v>
      </c>
      <c r="G6" s="29">
        <v>16</v>
      </c>
      <c r="H6" s="29">
        <v>23</v>
      </c>
      <c r="I6" s="29">
        <v>0</v>
      </c>
      <c r="J6" s="29">
        <v>47</v>
      </c>
      <c r="K6" s="29">
        <v>0</v>
      </c>
      <c r="L6" s="29">
        <v>1483</v>
      </c>
      <c r="M6" s="29">
        <v>1630</v>
      </c>
      <c r="N6" s="29">
        <v>49</v>
      </c>
      <c r="O6" s="29">
        <v>616</v>
      </c>
      <c r="P6" s="29">
        <v>20</v>
      </c>
      <c r="Q6" s="29">
        <v>919</v>
      </c>
      <c r="R6" s="29">
        <v>26</v>
      </c>
      <c r="S6" s="29">
        <v>1292264</v>
      </c>
      <c r="T6" s="29">
        <v>257934</v>
      </c>
      <c r="U6" s="53">
        <v>1034330</v>
      </c>
      <c r="V6" s="30"/>
    </row>
    <row r="7" spans="1:22" s="31" customFormat="1" ht="12" customHeight="1">
      <c r="A7" s="52" t="s">
        <v>262</v>
      </c>
      <c r="B7" s="29">
        <v>107</v>
      </c>
      <c r="C7" s="29">
        <v>373</v>
      </c>
      <c r="D7" s="29">
        <v>480</v>
      </c>
      <c r="E7" s="29">
        <v>202</v>
      </c>
      <c r="F7" s="29">
        <v>201</v>
      </c>
      <c r="G7" s="29">
        <v>15</v>
      </c>
      <c r="H7" s="29">
        <v>19</v>
      </c>
      <c r="I7" s="29">
        <v>0</v>
      </c>
      <c r="J7" s="29">
        <v>43</v>
      </c>
      <c r="K7" s="29">
        <v>0</v>
      </c>
      <c r="L7" s="29">
        <v>1034</v>
      </c>
      <c r="M7" s="29">
        <v>1399</v>
      </c>
      <c r="N7" s="29">
        <v>44</v>
      </c>
      <c r="O7" s="29">
        <v>533</v>
      </c>
      <c r="P7" s="29">
        <v>18</v>
      </c>
      <c r="Q7" s="29">
        <v>790</v>
      </c>
      <c r="R7" s="29">
        <v>14</v>
      </c>
      <c r="S7" s="29">
        <v>1193940</v>
      </c>
      <c r="T7" s="29">
        <v>246524</v>
      </c>
      <c r="U7" s="53">
        <v>947416</v>
      </c>
      <c r="V7" s="30"/>
    </row>
    <row r="8" spans="1:22" s="6" customFormat="1" ht="12" customHeight="1">
      <c r="A8" s="54" t="s">
        <v>263</v>
      </c>
      <c r="B8" s="32">
        <v>15</v>
      </c>
      <c r="C8" s="32">
        <v>58</v>
      </c>
      <c r="D8" s="32">
        <v>73</v>
      </c>
      <c r="E8" s="32">
        <v>31</v>
      </c>
      <c r="F8" s="32">
        <v>39</v>
      </c>
      <c r="G8" s="32">
        <v>2</v>
      </c>
      <c r="H8" s="32">
        <v>1</v>
      </c>
      <c r="I8" s="32">
        <v>0</v>
      </c>
      <c r="J8" s="32">
        <v>0</v>
      </c>
      <c r="K8" s="32">
        <v>0</v>
      </c>
      <c r="L8" s="32">
        <v>206</v>
      </c>
      <c r="M8" s="32">
        <v>575</v>
      </c>
      <c r="N8" s="32">
        <v>1</v>
      </c>
      <c r="O8" s="32">
        <v>94</v>
      </c>
      <c r="P8" s="32">
        <v>1</v>
      </c>
      <c r="Q8" s="32">
        <v>479</v>
      </c>
      <c r="R8" s="32">
        <v>0</v>
      </c>
      <c r="S8" s="32">
        <v>444745</v>
      </c>
      <c r="T8" s="32">
        <v>40884</v>
      </c>
      <c r="U8" s="55">
        <v>403861</v>
      </c>
      <c r="V8" s="18"/>
    </row>
    <row r="9" spans="1:22" s="6" customFormat="1" ht="12" customHeight="1">
      <c r="A9" s="54" t="s">
        <v>264</v>
      </c>
      <c r="B9" s="32">
        <v>3</v>
      </c>
      <c r="C9" s="32">
        <v>17</v>
      </c>
      <c r="D9" s="32">
        <v>20</v>
      </c>
      <c r="E9" s="32">
        <v>8</v>
      </c>
      <c r="F9" s="32">
        <v>7</v>
      </c>
      <c r="G9" s="32">
        <v>0</v>
      </c>
      <c r="H9" s="32">
        <v>0</v>
      </c>
      <c r="I9" s="32">
        <v>0</v>
      </c>
      <c r="J9" s="32">
        <v>5</v>
      </c>
      <c r="K9" s="32">
        <v>0</v>
      </c>
      <c r="L9" s="32">
        <v>18</v>
      </c>
      <c r="M9" s="32">
        <v>49</v>
      </c>
      <c r="N9" s="32">
        <v>2</v>
      </c>
      <c r="O9" s="32">
        <v>26</v>
      </c>
      <c r="P9" s="32">
        <v>2</v>
      </c>
      <c r="Q9" s="32">
        <v>19</v>
      </c>
      <c r="R9" s="32">
        <v>0</v>
      </c>
      <c r="S9" s="32">
        <v>25512</v>
      </c>
      <c r="T9" s="32">
        <v>8358</v>
      </c>
      <c r="U9" s="55">
        <v>17154</v>
      </c>
      <c r="V9" s="18"/>
    </row>
    <row r="10" spans="1:22" s="6" customFormat="1" ht="12" customHeight="1">
      <c r="A10" s="54" t="s">
        <v>265</v>
      </c>
      <c r="B10" s="32">
        <v>12</v>
      </c>
      <c r="C10" s="32">
        <v>74</v>
      </c>
      <c r="D10" s="32">
        <v>86</v>
      </c>
      <c r="E10" s="32">
        <v>23</v>
      </c>
      <c r="F10" s="32">
        <v>56</v>
      </c>
      <c r="G10" s="32">
        <v>1</v>
      </c>
      <c r="H10" s="32">
        <v>3</v>
      </c>
      <c r="I10" s="32">
        <v>0</v>
      </c>
      <c r="J10" s="32">
        <v>3</v>
      </c>
      <c r="K10" s="32">
        <v>0</v>
      </c>
      <c r="L10" s="32">
        <v>261</v>
      </c>
      <c r="M10" s="32">
        <v>272</v>
      </c>
      <c r="N10" s="32">
        <v>24</v>
      </c>
      <c r="O10" s="32">
        <v>160</v>
      </c>
      <c r="P10" s="32">
        <v>6</v>
      </c>
      <c r="Q10" s="32">
        <v>82</v>
      </c>
      <c r="R10" s="32">
        <v>0</v>
      </c>
      <c r="S10" s="32">
        <v>279482</v>
      </c>
      <c r="T10" s="32">
        <v>61296</v>
      </c>
      <c r="U10" s="55">
        <v>218186</v>
      </c>
      <c r="V10" s="18"/>
    </row>
    <row r="11" spans="1:22" s="6" customFormat="1" ht="12" customHeight="1">
      <c r="A11" s="54" t="s">
        <v>266</v>
      </c>
      <c r="B11" s="32">
        <v>0</v>
      </c>
      <c r="C11" s="32">
        <v>7</v>
      </c>
      <c r="D11" s="32">
        <v>7</v>
      </c>
      <c r="E11" s="32">
        <v>3</v>
      </c>
      <c r="F11" s="32">
        <v>0</v>
      </c>
      <c r="G11" s="32">
        <v>1</v>
      </c>
      <c r="H11" s="32">
        <v>0</v>
      </c>
      <c r="I11" s="32">
        <v>0</v>
      </c>
      <c r="J11" s="32">
        <v>3</v>
      </c>
      <c r="K11" s="32">
        <v>0</v>
      </c>
      <c r="L11" s="32">
        <v>10</v>
      </c>
      <c r="M11" s="32">
        <v>28</v>
      </c>
      <c r="N11" s="32">
        <v>2</v>
      </c>
      <c r="O11" s="32">
        <v>20</v>
      </c>
      <c r="P11" s="32">
        <v>0</v>
      </c>
      <c r="Q11" s="32">
        <v>4</v>
      </c>
      <c r="R11" s="32">
        <v>2</v>
      </c>
      <c r="S11" s="32">
        <v>34399</v>
      </c>
      <c r="T11" s="32">
        <v>130</v>
      </c>
      <c r="U11" s="55">
        <v>34269</v>
      </c>
      <c r="V11" s="18"/>
    </row>
    <row r="12" spans="1:22" s="6" customFormat="1" ht="12" customHeight="1">
      <c r="A12" s="54" t="s">
        <v>267</v>
      </c>
      <c r="B12" s="32">
        <v>7</v>
      </c>
      <c r="C12" s="32">
        <v>15</v>
      </c>
      <c r="D12" s="32">
        <v>22</v>
      </c>
      <c r="E12" s="32">
        <v>13</v>
      </c>
      <c r="F12" s="32">
        <v>1</v>
      </c>
      <c r="G12" s="32">
        <v>2</v>
      </c>
      <c r="H12" s="32">
        <v>6</v>
      </c>
      <c r="I12" s="32">
        <v>0</v>
      </c>
      <c r="J12" s="32">
        <v>0</v>
      </c>
      <c r="K12" s="32">
        <v>0</v>
      </c>
      <c r="L12" s="32">
        <v>46</v>
      </c>
      <c r="M12" s="32">
        <v>16</v>
      </c>
      <c r="N12" s="32">
        <v>1</v>
      </c>
      <c r="O12" s="32">
        <v>9</v>
      </c>
      <c r="P12" s="32">
        <v>0</v>
      </c>
      <c r="Q12" s="32">
        <v>6</v>
      </c>
      <c r="R12" s="32">
        <v>0</v>
      </c>
      <c r="S12" s="32">
        <v>78850</v>
      </c>
      <c r="T12" s="32">
        <v>16960</v>
      </c>
      <c r="U12" s="55">
        <v>61890</v>
      </c>
      <c r="V12" s="18"/>
    </row>
    <row r="13" spans="1:22" s="6" customFormat="1" ht="12" customHeight="1">
      <c r="A13" s="54" t="s">
        <v>268</v>
      </c>
      <c r="B13" s="32">
        <v>21</v>
      </c>
      <c r="C13" s="32">
        <v>35</v>
      </c>
      <c r="D13" s="32">
        <v>56</v>
      </c>
      <c r="E13" s="32">
        <v>23</v>
      </c>
      <c r="F13" s="32">
        <v>16</v>
      </c>
      <c r="G13" s="32">
        <v>4</v>
      </c>
      <c r="H13" s="32">
        <v>2</v>
      </c>
      <c r="I13" s="32">
        <v>0</v>
      </c>
      <c r="J13" s="32">
        <v>11</v>
      </c>
      <c r="K13" s="32">
        <v>0</v>
      </c>
      <c r="L13" s="32">
        <v>74</v>
      </c>
      <c r="M13" s="32">
        <v>17</v>
      </c>
      <c r="N13" s="32">
        <v>0</v>
      </c>
      <c r="O13" s="32">
        <v>7</v>
      </c>
      <c r="P13" s="32">
        <v>0</v>
      </c>
      <c r="Q13" s="32">
        <v>10</v>
      </c>
      <c r="R13" s="32">
        <v>0</v>
      </c>
      <c r="S13" s="32">
        <v>37278</v>
      </c>
      <c r="T13" s="32">
        <v>16610</v>
      </c>
      <c r="U13" s="55">
        <v>20668</v>
      </c>
      <c r="V13" s="18"/>
    </row>
    <row r="14" spans="1:22" s="6" customFormat="1" ht="12" customHeight="1">
      <c r="A14" s="54" t="s">
        <v>269</v>
      </c>
      <c r="B14" s="32">
        <v>10</v>
      </c>
      <c r="C14" s="32">
        <v>27</v>
      </c>
      <c r="D14" s="32">
        <v>37</v>
      </c>
      <c r="E14" s="32">
        <v>20</v>
      </c>
      <c r="F14" s="32">
        <v>9</v>
      </c>
      <c r="G14" s="32">
        <v>1</v>
      </c>
      <c r="H14" s="32">
        <v>2</v>
      </c>
      <c r="I14" s="32">
        <v>0</v>
      </c>
      <c r="J14" s="32">
        <v>5</v>
      </c>
      <c r="K14" s="32">
        <v>0</v>
      </c>
      <c r="L14" s="32">
        <v>34</v>
      </c>
      <c r="M14" s="32">
        <v>46</v>
      </c>
      <c r="N14" s="32">
        <v>4</v>
      </c>
      <c r="O14" s="32">
        <v>27</v>
      </c>
      <c r="P14" s="32">
        <v>1</v>
      </c>
      <c r="Q14" s="32">
        <v>8</v>
      </c>
      <c r="R14" s="32">
        <v>6</v>
      </c>
      <c r="S14" s="32">
        <v>29723</v>
      </c>
      <c r="T14" s="32">
        <v>10457</v>
      </c>
      <c r="U14" s="55">
        <v>19266</v>
      </c>
      <c r="V14" s="18"/>
    </row>
    <row r="15" spans="1:22" s="6" customFormat="1" ht="12" customHeight="1">
      <c r="A15" s="54" t="s">
        <v>270</v>
      </c>
      <c r="B15" s="32">
        <v>4</v>
      </c>
      <c r="C15" s="32">
        <v>10</v>
      </c>
      <c r="D15" s="32">
        <v>14</v>
      </c>
      <c r="E15" s="32">
        <v>5</v>
      </c>
      <c r="F15" s="32">
        <v>8</v>
      </c>
      <c r="G15" s="32">
        <v>0</v>
      </c>
      <c r="H15" s="32">
        <v>0</v>
      </c>
      <c r="I15" s="32">
        <v>0</v>
      </c>
      <c r="J15" s="32">
        <v>1</v>
      </c>
      <c r="K15" s="32">
        <v>0</v>
      </c>
      <c r="L15" s="32">
        <v>51</v>
      </c>
      <c r="M15" s="32">
        <v>60</v>
      </c>
      <c r="N15" s="32">
        <v>4</v>
      </c>
      <c r="O15" s="32">
        <v>51</v>
      </c>
      <c r="P15" s="32">
        <v>2</v>
      </c>
      <c r="Q15" s="32">
        <v>3</v>
      </c>
      <c r="R15" s="32">
        <v>0</v>
      </c>
      <c r="S15" s="32">
        <v>123359</v>
      </c>
      <c r="T15" s="32">
        <v>50390</v>
      </c>
      <c r="U15" s="55">
        <v>72969</v>
      </c>
      <c r="V15" s="18"/>
    </row>
    <row r="16" spans="1:22" s="6" customFormat="1" ht="12" customHeight="1">
      <c r="A16" s="54" t="s">
        <v>271</v>
      </c>
      <c r="B16" s="32">
        <v>2</v>
      </c>
      <c r="C16" s="32">
        <v>14</v>
      </c>
      <c r="D16" s="32">
        <v>16</v>
      </c>
      <c r="E16" s="32">
        <v>4</v>
      </c>
      <c r="F16" s="32">
        <v>12</v>
      </c>
      <c r="G16" s="32">
        <v>0</v>
      </c>
      <c r="H16" s="32">
        <v>0</v>
      </c>
      <c r="I16" s="32">
        <v>0</v>
      </c>
      <c r="J16" s="32">
        <v>0</v>
      </c>
      <c r="K16" s="32">
        <v>0</v>
      </c>
      <c r="L16" s="32">
        <v>27</v>
      </c>
      <c r="M16" s="32">
        <v>22</v>
      </c>
      <c r="N16" s="32">
        <v>1</v>
      </c>
      <c r="O16" s="32">
        <v>15</v>
      </c>
      <c r="P16" s="32">
        <v>1</v>
      </c>
      <c r="Q16" s="32">
        <v>5</v>
      </c>
      <c r="R16" s="32">
        <v>0</v>
      </c>
      <c r="S16" s="32">
        <v>14919</v>
      </c>
      <c r="T16" s="32">
        <v>4293</v>
      </c>
      <c r="U16" s="55">
        <v>10626</v>
      </c>
      <c r="V16" s="18"/>
    </row>
    <row r="17" spans="1:22" s="6" customFormat="1" ht="12" customHeight="1">
      <c r="A17" s="54" t="s">
        <v>272</v>
      </c>
      <c r="B17" s="32">
        <v>5</v>
      </c>
      <c r="C17" s="32">
        <v>10</v>
      </c>
      <c r="D17" s="32">
        <v>15</v>
      </c>
      <c r="E17" s="32">
        <v>8</v>
      </c>
      <c r="F17" s="32">
        <v>5</v>
      </c>
      <c r="G17" s="32">
        <v>2</v>
      </c>
      <c r="H17" s="32">
        <v>0</v>
      </c>
      <c r="I17" s="32">
        <v>0</v>
      </c>
      <c r="J17" s="32">
        <v>0</v>
      </c>
      <c r="K17" s="32">
        <v>0</v>
      </c>
      <c r="L17" s="32">
        <v>58</v>
      </c>
      <c r="M17" s="32">
        <v>17</v>
      </c>
      <c r="N17" s="32">
        <v>1</v>
      </c>
      <c r="O17" s="32">
        <v>10</v>
      </c>
      <c r="P17" s="32">
        <v>1</v>
      </c>
      <c r="Q17" s="32">
        <v>5</v>
      </c>
      <c r="R17" s="32">
        <v>0</v>
      </c>
      <c r="S17" s="32">
        <v>10867</v>
      </c>
      <c r="T17" s="32">
        <v>3810</v>
      </c>
      <c r="U17" s="55">
        <v>7057</v>
      </c>
      <c r="V17" s="18"/>
    </row>
    <row r="18" spans="1:22" s="6" customFormat="1" ht="12" customHeight="1">
      <c r="A18" s="54" t="s">
        <v>273</v>
      </c>
      <c r="B18" s="32">
        <v>3</v>
      </c>
      <c r="C18" s="32">
        <v>5</v>
      </c>
      <c r="D18" s="32">
        <v>8</v>
      </c>
      <c r="E18" s="32">
        <v>6</v>
      </c>
      <c r="F18" s="32">
        <v>1</v>
      </c>
      <c r="G18" s="32">
        <v>0</v>
      </c>
      <c r="H18" s="32">
        <v>0</v>
      </c>
      <c r="I18" s="32">
        <v>0</v>
      </c>
      <c r="J18" s="32">
        <v>1</v>
      </c>
      <c r="K18" s="32">
        <v>0</v>
      </c>
      <c r="L18" s="32">
        <v>6</v>
      </c>
      <c r="M18" s="32">
        <v>18</v>
      </c>
      <c r="N18" s="32">
        <v>1</v>
      </c>
      <c r="O18" s="32">
        <v>5</v>
      </c>
      <c r="P18" s="32">
        <v>0</v>
      </c>
      <c r="Q18" s="32">
        <v>12</v>
      </c>
      <c r="R18" s="32">
        <v>0</v>
      </c>
      <c r="S18" s="32">
        <v>20530</v>
      </c>
      <c r="T18" s="32">
        <v>1700</v>
      </c>
      <c r="U18" s="55">
        <v>18830</v>
      </c>
      <c r="V18" s="18"/>
    </row>
    <row r="19" spans="1:22" s="6" customFormat="1" ht="12" customHeight="1">
      <c r="A19" s="54" t="s">
        <v>274</v>
      </c>
      <c r="B19" s="32">
        <v>6</v>
      </c>
      <c r="C19" s="32">
        <v>24</v>
      </c>
      <c r="D19" s="32">
        <v>30</v>
      </c>
      <c r="E19" s="32">
        <v>10</v>
      </c>
      <c r="F19" s="32">
        <v>13</v>
      </c>
      <c r="G19" s="32">
        <v>0</v>
      </c>
      <c r="H19" s="32">
        <v>0</v>
      </c>
      <c r="I19" s="32">
        <v>0</v>
      </c>
      <c r="J19" s="32">
        <v>7</v>
      </c>
      <c r="K19" s="32">
        <v>0</v>
      </c>
      <c r="L19" s="32">
        <v>43</v>
      </c>
      <c r="M19" s="32">
        <v>74</v>
      </c>
      <c r="N19" s="32">
        <v>2</v>
      </c>
      <c r="O19" s="32">
        <v>23</v>
      </c>
      <c r="P19" s="32">
        <v>0</v>
      </c>
      <c r="Q19" s="32">
        <v>49</v>
      </c>
      <c r="R19" s="32">
        <v>0</v>
      </c>
      <c r="S19" s="32">
        <v>20228</v>
      </c>
      <c r="T19" s="32">
        <v>9732</v>
      </c>
      <c r="U19" s="55">
        <v>10496</v>
      </c>
      <c r="V19" s="18"/>
    </row>
    <row r="20" spans="1:22" s="6" customFormat="1" ht="12" customHeight="1">
      <c r="A20" s="54" t="s">
        <v>275</v>
      </c>
      <c r="B20" s="32">
        <v>8</v>
      </c>
      <c r="C20" s="32">
        <v>6</v>
      </c>
      <c r="D20" s="32">
        <v>14</v>
      </c>
      <c r="E20" s="32">
        <v>9</v>
      </c>
      <c r="F20" s="32">
        <v>5</v>
      </c>
      <c r="G20" s="32">
        <v>0</v>
      </c>
      <c r="H20" s="32">
        <v>0</v>
      </c>
      <c r="I20" s="32">
        <v>0</v>
      </c>
      <c r="J20" s="32">
        <v>0</v>
      </c>
      <c r="K20" s="32">
        <v>0</v>
      </c>
      <c r="L20" s="32">
        <v>0</v>
      </c>
      <c r="M20" s="32">
        <v>17</v>
      </c>
      <c r="N20" s="32">
        <v>0</v>
      </c>
      <c r="O20" s="32">
        <v>9</v>
      </c>
      <c r="P20" s="32">
        <v>0</v>
      </c>
      <c r="Q20" s="32">
        <v>8</v>
      </c>
      <c r="R20" s="32">
        <v>0</v>
      </c>
      <c r="S20" s="32">
        <v>10790</v>
      </c>
      <c r="T20" s="32">
        <v>0</v>
      </c>
      <c r="U20" s="55">
        <v>10790</v>
      </c>
      <c r="V20" s="18"/>
    </row>
    <row r="21" spans="1:22" s="6" customFormat="1" ht="12" customHeight="1">
      <c r="A21" s="54" t="s">
        <v>276</v>
      </c>
      <c r="B21" s="32">
        <v>1</v>
      </c>
      <c r="C21" s="32">
        <v>2</v>
      </c>
      <c r="D21" s="32">
        <v>3</v>
      </c>
      <c r="E21" s="32">
        <v>0</v>
      </c>
      <c r="F21" s="32">
        <v>3</v>
      </c>
      <c r="G21" s="32">
        <v>0</v>
      </c>
      <c r="H21" s="32">
        <v>0</v>
      </c>
      <c r="I21" s="32">
        <v>0</v>
      </c>
      <c r="J21" s="32">
        <v>0</v>
      </c>
      <c r="K21" s="32">
        <v>0</v>
      </c>
      <c r="L21" s="32">
        <v>1</v>
      </c>
      <c r="M21" s="32">
        <v>1</v>
      </c>
      <c r="N21" s="32">
        <v>0</v>
      </c>
      <c r="O21" s="32">
        <v>0</v>
      </c>
      <c r="P21" s="32">
        <v>0</v>
      </c>
      <c r="Q21" s="32">
        <v>1</v>
      </c>
      <c r="R21" s="32">
        <v>0</v>
      </c>
      <c r="S21" s="32">
        <v>2095</v>
      </c>
      <c r="T21" s="32">
        <v>200</v>
      </c>
      <c r="U21" s="55">
        <v>1895</v>
      </c>
      <c r="V21" s="18"/>
    </row>
    <row r="22" spans="1:22" s="6" customFormat="1" ht="12" customHeight="1">
      <c r="A22" s="54" t="s">
        <v>277</v>
      </c>
      <c r="B22" s="32">
        <v>3</v>
      </c>
      <c r="C22" s="32">
        <v>5</v>
      </c>
      <c r="D22" s="32">
        <v>8</v>
      </c>
      <c r="E22" s="32">
        <v>1</v>
      </c>
      <c r="F22" s="32">
        <v>5</v>
      </c>
      <c r="G22" s="32">
        <v>0</v>
      </c>
      <c r="H22" s="32">
        <v>2</v>
      </c>
      <c r="I22" s="32">
        <v>0</v>
      </c>
      <c r="J22" s="32">
        <v>0</v>
      </c>
      <c r="K22" s="32">
        <v>0</v>
      </c>
      <c r="L22" s="32">
        <v>31</v>
      </c>
      <c r="M22" s="32">
        <v>5</v>
      </c>
      <c r="N22" s="32">
        <v>1</v>
      </c>
      <c r="O22" s="32">
        <v>4</v>
      </c>
      <c r="P22" s="32">
        <v>0</v>
      </c>
      <c r="Q22" s="32">
        <v>0</v>
      </c>
      <c r="R22" s="32">
        <v>0</v>
      </c>
      <c r="S22" s="32">
        <v>10580</v>
      </c>
      <c r="T22" s="32">
        <v>5100</v>
      </c>
      <c r="U22" s="55">
        <v>5480</v>
      </c>
      <c r="V22" s="18"/>
    </row>
    <row r="23" spans="1:22" s="6" customFormat="1" ht="12" customHeight="1">
      <c r="A23" s="54" t="s">
        <v>278</v>
      </c>
      <c r="B23" s="32">
        <v>1</v>
      </c>
      <c r="C23" s="32">
        <v>3</v>
      </c>
      <c r="D23" s="32">
        <v>4</v>
      </c>
      <c r="E23" s="32">
        <v>3</v>
      </c>
      <c r="F23" s="32">
        <v>1</v>
      </c>
      <c r="G23" s="32">
        <v>0</v>
      </c>
      <c r="H23" s="32">
        <v>0</v>
      </c>
      <c r="I23" s="32">
        <v>0</v>
      </c>
      <c r="J23" s="32">
        <v>0</v>
      </c>
      <c r="K23" s="32">
        <v>0</v>
      </c>
      <c r="L23" s="32">
        <v>14</v>
      </c>
      <c r="M23" s="32">
        <v>9</v>
      </c>
      <c r="N23" s="32">
        <v>0</v>
      </c>
      <c r="O23" s="32">
        <v>2</v>
      </c>
      <c r="P23" s="32">
        <v>3</v>
      </c>
      <c r="Q23" s="32">
        <v>3</v>
      </c>
      <c r="R23" s="32">
        <v>1</v>
      </c>
      <c r="S23" s="32">
        <v>5800</v>
      </c>
      <c r="T23" s="32">
        <v>216</v>
      </c>
      <c r="U23" s="55">
        <v>5584</v>
      </c>
      <c r="V23" s="18"/>
    </row>
    <row r="24" spans="1:22" s="6" customFormat="1" ht="12" customHeight="1">
      <c r="A24" s="54" t="s">
        <v>279</v>
      </c>
      <c r="B24" s="32">
        <v>3</v>
      </c>
      <c r="C24" s="32">
        <v>9</v>
      </c>
      <c r="D24" s="32">
        <v>12</v>
      </c>
      <c r="E24" s="32">
        <v>2</v>
      </c>
      <c r="F24" s="32">
        <v>9</v>
      </c>
      <c r="G24" s="32">
        <v>0</v>
      </c>
      <c r="H24" s="32">
        <v>0</v>
      </c>
      <c r="I24" s="32">
        <v>0</v>
      </c>
      <c r="J24" s="32">
        <v>1</v>
      </c>
      <c r="K24" s="32">
        <v>0</v>
      </c>
      <c r="L24" s="32">
        <v>0</v>
      </c>
      <c r="M24" s="32">
        <v>8</v>
      </c>
      <c r="N24" s="32">
        <v>0</v>
      </c>
      <c r="O24" s="32">
        <v>2</v>
      </c>
      <c r="P24" s="32">
        <v>0</v>
      </c>
      <c r="Q24" s="32">
        <v>4</v>
      </c>
      <c r="R24" s="32">
        <v>2</v>
      </c>
      <c r="S24" s="32">
        <v>5027</v>
      </c>
      <c r="T24" s="32">
        <v>1498</v>
      </c>
      <c r="U24" s="55">
        <v>3529</v>
      </c>
      <c r="V24" s="18"/>
    </row>
    <row r="25" spans="1:22" s="6" customFormat="1" ht="12" customHeight="1">
      <c r="A25" s="54" t="s">
        <v>280</v>
      </c>
      <c r="B25" s="32">
        <v>0</v>
      </c>
      <c r="C25" s="32">
        <v>4</v>
      </c>
      <c r="D25" s="32">
        <v>4</v>
      </c>
      <c r="E25" s="32">
        <v>1</v>
      </c>
      <c r="F25" s="32">
        <v>1</v>
      </c>
      <c r="G25" s="32">
        <v>2</v>
      </c>
      <c r="H25" s="32">
        <v>0</v>
      </c>
      <c r="I25" s="32">
        <v>0</v>
      </c>
      <c r="J25" s="32">
        <v>0</v>
      </c>
      <c r="K25" s="32">
        <v>0</v>
      </c>
      <c r="L25" s="32">
        <v>56</v>
      </c>
      <c r="M25" s="32">
        <v>35</v>
      </c>
      <c r="N25" s="32">
        <v>0</v>
      </c>
      <c r="O25" s="32">
        <v>15</v>
      </c>
      <c r="P25" s="32">
        <v>1</v>
      </c>
      <c r="Q25" s="32">
        <v>19</v>
      </c>
      <c r="R25" s="32">
        <v>0</v>
      </c>
      <c r="S25" s="32">
        <v>8395</v>
      </c>
      <c r="T25" s="32">
        <v>1620</v>
      </c>
      <c r="U25" s="55">
        <v>6775</v>
      </c>
      <c r="V25" s="18"/>
    </row>
    <row r="26" spans="1:22" s="6" customFormat="1" ht="12" customHeight="1">
      <c r="A26" s="54" t="s">
        <v>281</v>
      </c>
      <c r="B26" s="32">
        <v>1</v>
      </c>
      <c r="C26" s="32">
        <v>20</v>
      </c>
      <c r="D26" s="32">
        <v>21</v>
      </c>
      <c r="E26" s="32">
        <v>8</v>
      </c>
      <c r="F26" s="32">
        <v>10</v>
      </c>
      <c r="G26" s="32">
        <v>0</v>
      </c>
      <c r="H26" s="32">
        <v>0</v>
      </c>
      <c r="I26" s="32">
        <v>0</v>
      </c>
      <c r="J26" s="32">
        <v>3</v>
      </c>
      <c r="K26" s="32">
        <v>0</v>
      </c>
      <c r="L26" s="32">
        <v>48</v>
      </c>
      <c r="M26" s="32">
        <v>61</v>
      </c>
      <c r="N26" s="32">
        <v>0</v>
      </c>
      <c r="O26" s="32">
        <v>29</v>
      </c>
      <c r="P26" s="32">
        <v>0</v>
      </c>
      <c r="Q26" s="32">
        <v>32</v>
      </c>
      <c r="R26" s="32">
        <v>0</v>
      </c>
      <c r="S26" s="32">
        <v>16082</v>
      </c>
      <c r="T26" s="32">
        <v>7575</v>
      </c>
      <c r="U26" s="55">
        <v>8507</v>
      </c>
      <c r="V26" s="18"/>
    </row>
    <row r="27" spans="1:22" s="6" customFormat="1" ht="12" customHeight="1">
      <c r="A27" s="54" t="s">
        <v>282</v>
      </c>
      <c r="B27" s="32">
        <v>0</v>
      </c>
      <c r="C27" s="32">
        <v>3</v>
      </c>
      <c r="D27" s="32">
        <v>3</v>
      </c>
      <c r="E27" s="32">
        <v>0</v>
      </c>
      <c r="F27" s="32">
        <v>0</v>
      </c>
      <c r="G27" s="32">
        <v>0</v>
      </c>
      <c r="H27" s="32">
        <v>3</v>
      </c>
      <c r="I27" s="32">
        <v>0</v>
      </c>
      <c r="J27" s="32">
        <v>0</v>
      </c>
      <c r="K27" s="32">
        <v>0</v>
      </c>
      <c r="L27" s="32">
        <v>39</v>
      </c>
      <c r="M27" s="32">
        <v>18</v>
      </c>
      <c r="N27" s="32">
        <v>0</v>
      </c>
      <c r="O27" s="32">
        <v>12</v>
      </c>
      <c r="P27" s="32">
        <v>0</v>
      </c>
      <c r="Q27" s="32">
        <v>6</v>
      </c>
      <c r="R27" s="32">
        <v>0</v>
      </c>
      <c r="S27" s="32">
        <v>6159</v>
      </c>
      <c r="T27" s="32">
        <v>2845</v>
      </c>
      <c r="U27" s="55">
        <v>3314</v>
      </c>
      <c r="V27" s="18"/>
    </row>
    <row r="28" spans="1:22" s="6" customFormat="1" ht="12" customHeight="1">
      <c r="A28" s="54" t="s">
        <v>283</v>
      </c>
      <c r="B28" s="32">
        <v>2</v>
      </c>
      <c r="C28" s="32">
        <v>25</v>
      </c>
      <c r="D28" s="32">
        <v>27</v>
      </c>
      <c r="E28" s="32">
        <v>24</v>
      </c>
      <c r="F28" s="32">
        <v>0</v>
      </c>
      <c r="G28" s="32">
        <v>0</v>
      </c>
      <c r="H28" s="32">
        <v>0</v>
      </c>
      <c r="I28" s="32">
        <v>0</v>
      </c>
      <c r="J28" s="32">
        <v>3</v>
      </c>
      <c r="K28" s="32">
        <v>0</v>
      </c>
      <c r="L28" s="32">
        <v>11</v>
      </c>
      <c r="M28" s="32">
        <v>51</v>
      </c>
      <c r="N28" s="32">
        <v>0</v>
      </c>
      <c r="O28" s="32">
        <v>13</v>
      </c>
      <c r="P28" s="32">
        <v>0</v>
      </c>
      <c r="Q28" s="32">
        <v>35</v>
      </c>
      <c r="R28" s="32">
        <v>3</v>
      </c>
      <c r="S28" s="32">
        <v>9120</v>
      </c>
      <c r="T28" s="32">
        <v>2850</v>
      </c>
      <c r="U28" s="55">
        <v>6270</v>
      </c>
      <c r="V28" s="18"/>
    </row>
    <row r="29" spans="1:22" s="6" customFormat="1" ht="12" customHeight="1">
      <c r="A29" s="57" t="s">
        <v>74</v>
      </c>
      <c r="B29" s="32">
        <v>4</v>
      </c>
      <c r="C29" s="32">
        <v>9</v>
      </c>
      <c r="D29" s="32">
        <v>13</v>
      </c>
      <c r="E29" s="32">
        <v>5</v>
      </c>
      <c r="F29" s="32">
        <v>4</v>
      </c>
      <c r="G29" s="32">
        <v>1</v>
      </c>
      <c r="H29" s="32">
        <v>0</v>
      </c>
      <c r="I29" s="32">
        <v>0</v>
      </c>
      <c r="J29" s="32">
        <v>3</v>
      </c>
      <c r="K29" s="32">
        <v>0</v>
      </c>
      <c r="L29" s="32">
        <v>276</v>
      </c>
      <c r="M29" s="32">
        <v>155</v>
      </c>
      <c r="N29" s="32">
        <v>2</v>
      </c>
      <c r="O29" s="32">
        <v>63</v>
      </c>
      <c r="P29" s="32">
        <v>0</v>
      </c>
      <c r="Q29" s="32">
        <v>88</v>
      </c>
      <c r="R29" s="32">
        <v>2</v>
      </c>
      <c r="S29" s="32">
        <v>17894</v>
      </c>
      <c r="T29" s="32">
        <v>4673</v>
      </c>
      <c r="U29" s="55">
        <v>13221</v>
      </c>
      <c r="V29" s="18"/>
    </row>
    <row r="30" spans="1:22" s="6" customFormat="1" ht="12" customHeight="1">
      <c r="A30" s="52" t="s">
        <v>75</v>
      </c>
      <c r="B30" s="32">
        <v>8</v>
      </c>
      <c r="C30" s="32">
        <v>15</v>
      </c>
      <c r="D30" s="32">
        <v>23</v>
      </c>
      <c r="E30" s="32">
        <v>13</v>
      </c>
      <c r="F30" s="32">
        <v>6</v>
      </c>
      <c r="G30" s="32">
        <v>0</v>
      </c>
      <c r="H30" s="32">
        <v>4</v>
      </c>
      <c r="I30" s="32">
        <v>0</v>
      </c>
      <c r="J30" s="32">
        <v>0</v>
      </c>
      <c r="K30" s="32">
        <v>0</v>
      </c>
      <c r="L30" s="32">
        <v>159</v>
      </c>
      <c r="M30" s="32">
        <v>71</v>
      </c>
      <c r="N30" s="32">
        <v>2</v>
      </c>
      <c r="O30" s="32">
        <v>18</v>
      </c>
      <c r="P30" s="32">
        <v>1</v>
      </c>
      <c r="Q30" s="32">
        <v>41</v>
      </c>
      <c r="R30" s="32">
        <v>9</v>
      </c>
      <c r="S30" s="32">
        <v>9158</v>
      </c>
      <c r="T30" s="32">
        <v>4144</v>
      </c>
      <c r="U30" s="55">
        <v>5014</v>
      </c>
      <c r="V30" s="18"/>
    </row>
    <row r="31" spans="1:22" s="6" customFormat="1" ht="12" customHeight="1">
      <c r="A31" s="52" t="s">
        <v>76</v>
      </c>
      <c r="B31" s="32">
        <v>1</v>
      </c>
      <c r="C31" s="32">
        <v>0</v>
      </c>
      <c r="D31" s="32">
        <v>1</v>
      </c>
      <c r="E31" s="32">
        <v>1</v>
      </c>
      <c r="F31" s="32">
        <v>0</v>
      </c>
      <c r="G31" s="32">
        <v>0</v>
      </c>
      <c r="H31" s="32">
        <v>0</v>
      </c>
      <c r="I31" s="32">
        <v>0</v>
      </c>
      <c r="J31" s="32">
        <v>0</v>
      </c>
      <c r="K31" s="32">
        <v>0</v>
      </c>
      <c r="L31" s="32">
        <v>1</v>
      </c>
      <c r="M31" s="32">
        <v>3</v>
      </c>
      <c r="N31" s="32">
        <v>1</v>
      </c>
      <c r="O31" s="32">
        <v>1</v>
      </c>
      <c r="P31" s="32">
        <v>1</v>
      </c>
      <c r="Q31" s="32">
        <v>0</v>
      </c>
      <c r="R31" s="32">
        <v>0</v>
      </c>
      <c r="S31" s="32">
        <v>7175</v>
      </c>
      <c r="T31" s="32">
        <v>1640</v>
      </c>
      <c r="U31" s="55">
        <v>5535</v>
      </c>
      <c r="V31" s="18"/>
    </row>
    <row r="32" spans="1:22" s="6" customFormat="1" ht="12" customHeight="1">
      <c r="A32" s="56" t="s">
        <v>77</v>
      </c>
      <c r="B32" s="32">
        <v>1</v>
      </c>
      <c r="C32" s="32">
        <v>0</v>
      </c>
      <c r="D32" s="32">
        <v>1</v>
      </c>
      <c r="E32" s="32">
        <v>1</v>
      </c>
      <c r="F32" s="32">
        <v>0</v>
      </c>
      <c r="G32" s="32">
        <v>0</v>
      </c>
      <c r="H32" s="32">
        <v>0</v>
      </c>
      <c r="I32" s="32">
        <v>0</v>
      </c>
      <c r="J32" s="32">
        <v>0</v>
      </c>
      <c r="K32" s="32">
        <v>0</v>
      </c>
      <c r="L32" s="32">
        <v>0</v>
      </c>
      <c r="M32" s="32">
        <v>2</v>
      </c>
      <c r="N32" s="32">
        <v>1</v>
      </c>
      <c r="O32" s="32">
        <v>1</v>
      </c>
      <c r="P32" s="32">
        <v>0</v>
      </c>
      <c r="Q32" s="32">
        <v>0</v>
      </c>
      <c r="R32" s="32">
        <v>0</v>
      </c>
      <c r="S32" s="32">
        <v>6875</v>
      </c>
      <c r="T32" s="32">
        <v>1540</v>
      </c>
      <c r="U32" s="55">
        <v>5335</v>
      </c>
      <c r="V32" s="18"/>
    </row>
    <row r="33" spans="1:22" s="6" customFormat="1" ht="12">
      <c r="A33" s="56" t="s">
        <v>288</v>
      </c>
      <c r="B33" s="32">
        <v>0</v>
      </c>
      <c r="C33" s="32">
        <v>0</v>
      </c>
      <c r="D33" s="32">
        <v>0</v>
      </c>
      <c r="E33" s="32">
        <v>0</v>
      </c>
      <c r="F33" s="32">
        <v>0</v>
      </c>
      <c r="G33" s="32">
        <v>0</v>
      </c>
      <c r="H33" s="32">
        <v>0</v>
      </c>
      <c r="I33" s="32">
        <v>0</v>
      </c>
      <c r="J33" s="32">
        <v>0</v>
      </c>
      <c r="K33" s="32">
        <v>0</v>
      </c>
      <c r="L33" s="32">
        <v>1</v>
      </c>
      <c r="M33" s="32">
        <v>1</v>
      </c>
      <c r="N33" s="32">
        <v>0</v>
      </c>
      <c r="O33" s="32">
        <v>0</v>
      </c>
      <c r="P33" s="32">
        <v>1</v>
      </c>
      <c r="Q33" s="32">
        <v>0</v>
      </c>
      <c r="R33" s="32">
        <v>0</v>
      </c>
      <c r="S33" s="32">
        <v>300</v>
      </c>
      <c r="T33" s="32">
        <v>100</v>
      </c>
      <c r="U33" s="55">
        <v>200</v>
      </c>
      <c r="V33" s="18"/>
    </row>
    <row r="34" spans="1:22" s="31" customFormat="1" ht="12">
      <c r="A34" s="63" t="s">
        <v>297</v>
      </c>
      <c r="B34" s="29">
        <v>0</v>
      </c>
      <c r="C34" s="29">
        <v>1</v>
      </c>
      <c r="D34" s="29">
        <v>1</v>
      </c>
      <c r="E34" s="29">
        <v>0</v>
      </c>
      <c r="F34" s="29">
        <v>0</v>
      </c>
      <c r="G34" s="29">
        <v>0</v>
      </c>
      <c r="H34" s="29">
        <v>0</v>
      </c>
      <c r="I34" s="29">
        <v>0</v>
      </c>
      <c r="J34" s="29">
        <v>1</v>
      </c>
      <c r="K34" s="29">
        <v>0</v>
      </c>
      <c r="L34" s="29">
        <v>0</v>
      </c>
      <c r="M34" s="29">
        <v>2</v>
      </c>
      <c r="N34" s="29">
        <v>0</v>
      </c>
      <c r="O34" s="29">
        <v>1</v>
      </c>
      <c r="P34" s="29">
        <v>0</v>
      </c>
      <c r="Q34" s="29">
        <v>0</v>
      </c>
      <c r="R34" s="29">
        <v>1</v>
      </c>
      <c r="S34" s="29">
        <v>5828</v>
      </c>
      <c r="T34" s="29">
        <v>0</v>
      </c>
      <c r="U34" s="53">
        <v>5828</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0</v>
      </c>
      <c r="N35" s="29">
        <v>0</v>
      </c>
      <c r="O35" s="29">
        <v>0</v>
      </c>
      <c r="P35" s="29">
        <v>0</v>
      </c>
      <c r="Q35" s="29">
        <v>0</v>
      </c>
      <c r="R35" s="29">
        <v>0</v>
      </c>
      <c r="S35" s="29">
        <v>0</v>
      </c>
      <c r="T35" s="29">
        <v>0</v>
      </c>
      <c r="U35" s="53">
        <v>0</v>
      </c>
      <c r="V35" s="30"/>
    </row>
    <row r="36" spans="1:22" s="31" customFormat="1" ht="12">
      <c r="A36" s="56" t="s">
        <v>285</v>
      </c>
      <c r="B36" s="29">
        <v>0</v>
      </c>
      <c r="C36" s="29">
        <v>1</v>
      </c>
      <c r="D36" s="29">
        <v>1</v>
      </c>
      <c r="E36" s="29">
        <v>0</v>
      </c>
      <c r="F36" s="29">
        <v>0</v>
      </c>
      <c r="G36" s="29">
        <v>0</v>
      </c>
      <c r="H36" s="29">
        <v>0</v>
      </c>
      <c r="I36" s="29">
        <v>0</v>
      </c>
      <c r="J36" s="29">
        <v>1</v>
      </c>
      <c r="K36" s="29">
        <v>0</v>
      </c>
      <c r="L36" s="29">
        <v>0</v>
      </c>
      <c r="M36" s="29">
        <v>2</v>
      </c>
      <c r="N36" s="29">
        <v>0</v>
      </c>
      <c r="O36" s="29">
        <v>1</v>
      </c>
      <c r="P36" s="29">
        <v>0</v>
      </c>
      <c r="Q36" s="29">
        <v>0</v>
      </c>
      <c r="R36" s="29">
        <v>1</v>
      </c>
      <c r="S36" s="29">
        <v>478</v>
      </c>
      <c r="T36" s="29">
        <v>0</v>
      </c>
      <c r="U36" s="53">
        <v>478</v>
      </c>
      <c r="V36" s="30"/>
    </row>
    <row r="37" spans="1:22" s="6" customFormat="1" ht="12">
      <c r="A37" s="56" t="s">
        <v>286</v>
      </c>
      <c r="B37" s="32">
        <v>0</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32">
        <v>5350</v>
      </c>
      <c r="T37" s="32">
        <v>0</v>
      </c>
      <c r="U37" s="55">
        <v>5350</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5">
        <v>0</v>
      </c>
      <c r="V38" s="18"/>
    </row>
    <row r="39" spans="1:22" s="1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1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13" customFormat="1" ht="24.75" customHeight="1">
      <c r="A41" s="37" t="s">
        <v>291</v>
      </c>
      <c r="B41" s="12">
        <v>0</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58">
        <v>0</v>
      </c>
      <c r="V41" s="18"/>
    </row>
    <row r="42" spans="1:22" s="13" customFormat="1" ht="24" customHeight="1">
      <c r="A42" s="37" t="s">
        <v>292</v>
      </c>
      <c r="B42" s="12">
        <v>0</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57319</v>
      </c>
      <c r="T42" s="12">
        <v>3</v>
      </c>
      <c r="U42" s="58">
        <v>57316</v>
      </c>
      <c r="V42" s="18"/>
    </row>
    <row r="43" spans="1:22" s="13" customFormat="1" ht="26.25" customHeight="1">
      <c r="A43" s="37" t="s">
        <v>293</v>
      </c>
      <c r="B43" s="58">
        <v>0</v>
      </c>
      <c r="C43" s="58">
        <v>0</v>
      </c>
      <c r="D43" s="58">
        <v>0</v>
      </c>
      <c r="E43" s="58">
        <v>0</v>
      </c>
      <c r="F43" s="58">
        <v>0</v>
      </c>
      <c r="G43" s="58">
        <v>0</v>
      </c>
      <c r="H43" s="58">
        <v>0</v>
      </c>
      <c r="I43" s="58">
        <v>0</v>
      </c>
      <c r="J43" s="58">
        <v>0</v>
      </c>
      <c r="K43" s="58">
        <v>0</v>
      </c>
      <c r="L43" s="58">
        <v>13</v>
      </c>
      <c r="M43" s="58">
        <v>0</v>
      </c>
      <c r="N43" s="58">
        <v>0</v>
      </c>
      <c r="O43" s="58">
        <v>0</v>
      </c>
      <c r="P43" s="58">
        <v>0</v>
      </c>
      <c r="Q43" s="58">
        <v>0</v>
      </c>
      <c r="R43" s="58">
        <v>0</v>
      </c>
      <c r="S43" s="58">
        <v>950</v>
      </c>
      <c r="T43" s="58">
        <v>950</v>
      </c>
      <c r="U43" s="58">
        <v>0</v>
      </c>
      <c r="V43" s="18"/>
    </row>
    <row r="44" spans="1:21" ht="12">
      <c r="A44" s="143" t="s">
        <v>184</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39" t="s">
        <v>185</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186</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9"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9"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1:21" ht="12" hidden="1">
      <c r="A49" s="61" t="s">
        <v>221</v>
      </c>
      <c r="B49" s="21">
        <f>'年月Monthly (2020以前)'!B105-'2007'!B6</f>
        <v>0</v>
      </c>
      <c r="C49" s="21">
        <f>'年月Monthly (2020以前)'!C105-'2007'!C6</f>
        <v>0</v>
      </c>
      <c r="D49" s="21">
        <f>'年月Monthly (2020以前)'!D105-'2007'!D6</f>
        <v>0</v>
      </c>
      <c r="E49" s="21">
        <f>'年月Monthly (2020以前)'!F105-'2007'!E6</f>
        <v>0</v>
      </c>
      <c r="F49" s="21">
        <f>'年月Monthly (2020以前)'!G105-'2007'!F6</f>
        <v>0</v>
      </c>
      <c r="G49" s="21">
        <f>'年月Monthly (2020以前)'!H105-'2007'!G6</f>
        <v>0</v>
      </c>
      <c r="H49" s="21">
        <f>'年月Monthly (2020以前)'!I105-'2007'!H6</f>
        <v>0</v>
      </c>
      <c r="I49" s="21">
        <f>'年月Monthly (2020以前)'!J105-'2007'!I6</f>
        <v>0</v>
      </c>
      <c r="J49" s="21">
        <f>'年月Monthly (2020以前)'!K105-'2007'!J6</f>
        <v>0</v>
      </c>
      <c r="K49" s="21">
        <f>'年月Monthly (2020以前)'!L105-'2007'!K6</f>
        <v>0</v>
      </c>
      <c r="L49" s="21">
        <f>'年月Monthly (2020以前)'!M105-'2007'!L6</f>
        <v>0</v>
      </c>
      <c r="M49" s="21">
        <f>'年月Monthly (2020以前)'!N105-'2007'!M6</f>
        <v>0</v>
      </c>
      <c r="N49" s="21">
        <f>'年月Monthly (2020以前)'!O105-'2007'!N6</f>
        <v>0</v>
      </c>
      <c r="O49" s="21">
        <f>'年月Monthly (2020以前)'!P105-'2007'!O6</f>
        <v>0</v>
      </c>
      <c r="P49" s="21">
        <f>'年月Monthly (2020以前)'!Q105-'2007'!P6</f>
        <v>0</v>
      </c>
      <c r="Q49" s="21">
        <f>'年月Monthly (2020以前)'!R105-'2007'!Q6</f>
        <v>0</v>
      </c>
      <c r="R49" s="21">
        <f>'年月Monthly (2020以前)'!S105-'2007'!R6</f>
        <v>0</v>
      </c>
      <c r="S49" s="21">
        <f>'年月Monthly (2020以前)'!T105-'2007'!S6</f>
        <v>0</v>
      </c>
      <c r="T49" s="21">
        <f>'年月Monthly (2020以前)'!U105-'2007'!T6</f>
        <v>0</v>
      </c>
      <c r="U49" s="21">
        <f>'年月Monthly (2020以前)'!V105-'2007'!U6</f>
        <v>0</v>
      </c>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4" spans="2:21" ht="12">
      <c r="B54" s="21"/>
      <c r="C54" s="21"/>
      <c r="D54" s="21"/>
      <c r="E54" s="21"/>
      <c r="F54" s="21"/>
      <c r="G54" s="21"/>
      <c r="H54" s="21"/>
      <c r="I54" s="21"/>
      <c r="J54" s="21"/>
      <c r="K54" s="21"/>
      <c r="L54" s="21"/>
      <c r="M54" s="21"/>
      <c r="N54" s="21"/>
      <c r="O54" s="21"/>
      <c r="P54" s="21"/>
      <c r="Q54" s="21"/>
      <c r="R54" s="21"/>
      <c r="S54" s="21"/>
      <c r="T54" s="21"/>
      <c r="U54" s="21"/>
    </row>
    <row r="55" spans="2:21" ht="12">
      <c r="B55" s="21"/>
      <c r="C55" s="21"/>
      <c r="D55" s="21"/>
      <c r="E55" s="21"/>
      <c r="F55" s="21"/>
      <c r="G55" s="21"/>
      <c r="H55" s="21"/>
      <c r="I55" s="21"/>
      <c r="J55" s="21"/>
      <c r="K55" s="21"/>
      <c r="L55" s="21"/>
      <c r="M55" s="21"/>
      <c r="N55" s="21"/>
      <c r="O55" s="21"/>
      <c r="P55" s="21"/>
      <c r="Q55" s="21"/>
      <c r="R55" s="21"/>
      <c r="S55" s="21"/>
      <c r="T55" s="21"/>
      <c r="U55" s="21"/>
    </row>
    <row r="56" spans="2:21" ht="12">
      <c r="B56" s="21"/>
      <c r="C56" s="21"/>
      <c r="D56" s="21"/>
      <c r="E56" s="21"/>
      <c r="F56" s="21"/>
      <c r="G56" s="21"/>
      <c r="H56" s="21"/>
      <c r="I56" s="21"/>
      <c r="J56" s="21"/>
      <c r="K56" s="21"/>
      <c r="L56" s="21"/>
      <c r="M56" s="21"/>
      <c r="N56" s="21"/>
      <c r="O56" s="21"/>
      <c r="P56" s="21"/>
      <c r="Q56" s="21"/>
      <c r="R56" s="21"/>
      <c r="S56" s="21"/>
      <c r="T56" s="21"/>
      <c r="U56" s="21"/>
    </row>
    <row r="57" spans="2:21" ht="12">
      <c r="B57" s="21"/>
      <c r="C57" s="21"/>
      <c r="D57" s="21"/>
      <c r="E57" s="21"/>
      <c r="F57" s="21"/>
      <c r="G57" s="21"/>
      <c r="H57" s="21"/>
      <c r="I57" s="21"/>
      <c r="J57" s="21"/>
      <c r="K57" s="21"/>
      <c r="L57" s="21"/>
      <c r="M57" s="21"/>
      <c r="N57" s="21"/>
      <c r="O57" s="21"/>
      <c r="P57" s="21"/>
      <c r="Q57" s="21"/>
      <c r="R57" s="21"/>
      <c r="S57" s="21"/>
      <c r="T57" s="21"/>
      <c r="U57"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V49"/>
  <sheetViews>
    <sheetView zoomScalePageLayoutView="0" workbookViewId="0" topLeftCell="A1">
      <selection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188</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182</v>
      </c>
      <c r="B2" s="28"/>
      <c r="C2" s="28"/>
      <c r="D2" s="28"/>
      <c r="E2" s="28"/>
      <c r="F2" s="28"/>
      <c r="G2" s="28"/>
      <c r="H2" s="28"/>
      <c r="I2" s="28"/>
      <c r="J2" s="28"/>
      <c r="K2" s="28"/>
      <c r="L2" s="28"/>
      <c r="M2" s="28"/>
    </row>
    <row r="3" spans="1:21" ht="12" customHeight="1">
      <c r="A3" s="123" t="s">
        <v>73</v>
      </c>
      <c r="B3" s="123" t="s">
        <v>1</v>
      </c>
      <c r="C3" s="148" t="s">
        <v>2</v>
      </c>
      <c r="D3" s="141" t="s">
        <v>191</v>
      </c>
      <c r="E3" s="141"/>
      <c r="F3" s="141"/>
      <c r="G3" s="141"/>
      <c r="H3" s="141"/>
      <c r="I3" s="141"/>
      <c r="J3" s="141"/>
      <c r="K3" s="141"/>
      <c r="L3" s="141" t="s">
        <v>299</v>
      </c>
      <c r="M3" s="141" t="s">
        <v>300</v>
      </c>
      <c r="N3" s="141"/>
      <c r="O3" s="141"/>
      <c r="P3" s="141"/>
      <c r="Q3" s="141"/>
      <c r="R3" s="141"/>
      <c r="S3" s="141" t="s">
        <v>71</v>
      </c>
      <c r="T3" s="141"/>
      <c r="U3" s="142"/>
    </row>
    <row r="4" spans="1:21" ht="23.25" customHeight="1">
      <c r="A4" s="125"/>
      <c r="B4" s="147"/>
      <c r="C4" s="147"/>
      <c r="D4" s="22" t="s">
        <v>3</v>
      </c>
      <c r="E4" s="22" t="s">
        <v>337</v>
      </c>
      <c r="F4" s="22" t="s">
        <v>4</v>
      </c>
      <c r="G4" s="23" t="s">
        <v>5</v>
      </c>
      <c r="H4" s="22" t="s">
        <v>6</v>
      </c>
      <c r="I4" s="22" t="s">
        <v>7</v>
      </c>
      <c r="J4" s="22" t="s">
        <v>8</v>
      </c>
      <c r="K4" s="22" t="s">
        <v>9</v>
      </c>
      <c r="L4" s="123"/>
      <c r="M4" s="22" t="s">
        <v>10</v>
      </c>
      <c r="N4" s="22" t="s">
        <v>11</v>
      </c>
      <c r="O4" s="22" t="s">
        <v>12</v>
      </c>
      <c r="P4" s="23" t="s">
        <v>13</v>
      </c>
      <c r="Q4" s="22" t="s">
        <v>14</v>
      </c>
      <c r="R4" s="22" t="s">
        <v>15</v>
      </c>
      <c r="S4" s="22" t="s">
        <v>3</v>
      </c>
      <c r="T4" s="22" t="s">
        <v>16</v>
      </c>
      <c r="U4" s="44" t="s">
        <v>17</v>
      </c>
    </row>
    <row r="5" spans="1:21" ht="36" customHeight="1">
      <c r="A5" s="133"/>
      <c r="B5" s="24" t="s">
        <v>189</v>
      </c>
      <c r="C5" s="24" t="s">
        <v>190</v>
      </c>
      <c r="D5" s="24" t="s">
        <v>55</v>
      </c>
      <c r="E5" s="24" t="s">
        <v>56</v>
      </c>
      <c r="F5" s="24" t="s">
        <v>57</v>
      </c>
      <c r="G5" s="24" t="s">
        <v>58</v>
      </c>
      <c r="H5" s="24" t="s">
        <v>59</v>
      </c>
      <c r="I5" s="24" t="s">
        <v>67</v>
      </c>
      <c r="J5" s="24" t="s">
        <v>60</v>
      </c>
      <c r="K5" s="24" t="s">
        <v>68</v>
      </c>
      <c r="L5" s="24" t="s">
        <v>192</v>
      </c>
      <c r="M5" s="24" t="s">
        <v>55</v>
      </c>
      <c r="N5" s="24" t="s">
        <v>62</v>
      </c>
      <c r="O5" s="24" t="s">
        <v>63</v>
      </c>
      <c r="P5" s="24" t="s">
        <v>69</v>
      </c>
      <c r="Q5" s="24" t="s">
        <v>70</v>
      </c>
      <c r="R5" s="24" t="s">
        <v>60</v>
      </c>
      <c r="S5" s="24" t="s">
        <v>55</v>
      </c>
      <c r="T5" s="24" t="s">
        <v>64</v>
      </c>
      <c r="U5" s="45" t="s">
        <v>60</v>
      </c>
    </row>
    <row r="6" spans="1:22" s="31" customFormat="1" ht="12" customHeight="1">
      <c r="A6" s="52" t="s">
        <v>261</v>
      </c>
      <c r="B6" s="29">
        <v>125</v>
      </c>
      <c r="C6" s="29">
        <v>471</v>
      </c>
      <c r="D6" s="29">
        <v>596</v>
      </c>
      <c r="E6" s="29">
        <v>258</v>
      </c>
      <c r="F6" s="29">
        <v>250</v>
      </c>
      <c r="G6" s="29">
        <v>16</v>
      </c>
      <c r="H6" s="29">
        <v>13</v>
      </c>
      <c r="I6" s="29">
        <v>2</v>
      </c>
      <c r="J6" s="29">
        <v>50</v>
      </c>
      <c r="K6" s="29">
        <v>7</v>
      </c>
      <c r="L6" s="29">
        <v>1489</v>
      </c>
      <c r="M6" s="29">
        <v>1458</v>
      </c>
      <c r="N6" s="29">
        <v>49</v>
      </c>
      <c r="O6" s="29">
        <v>688</v>
      </c>
      <c r="P6" s="29">
        <v>28</v>
      </c>
      <c r="Q6" s="29">
        <v>677</v>
      </c>
      <c r="R6" s="29">
        <v>16</v>
      </c>
      <c r="S6" s="29">
        <v>1558860</v>
      </c>
      <c r="T6" s="29">
        <v>287059</v>
      </c>
      <c r="U6" s="53">
        <v>1271801</v>
      </c>
      <c r="V6" s="30"/>
    </row>
    <row r="7" spans="1:22" s="31" customFormat="1" ht="12" customHeight="1">
      <c r="A7" s="52" t="s">
        <v>262</v>
      </c>
      <c r="B7" s="29">
        <v>121</v>
      </c>
      <c r="C7" s="29">
        <v>426</v>
      </c>
      <c r="D7" s="29">
        <v>547</v>
      </c>
      <c r="E7" s="29">
        <v>221</v>
      </c>
      <c r="F7" s="29">
        <v>244</v>
      </c>
      <c r="G7" s="29">
        <v>14</v>
      </c>
      <c r="H7" s="29">
        <v>13</v>
      </c>
      <c r="I7" s="29">
        <v>1</v>
      </c>
      <c r="J7" s="29">
        <v>47</v>
      </c>
      <c r="K7" s="29">
        <v>7</v>
      </c>
      <c r="L7" s="29">
        <v>1032</v>
      </c>
      <c r="M7" s="29">
        <v>1127</v>
      </c>
      <c r="N7" s="29">
        <v>47</v>
      </c>
      <c r="O7" s="29">
        <v>571</v>
      </c>
      <c r="P7" s="29">
        <v>26</v>
      </c>
      <c r="Q7" s="29">
        <v>469</v>
      </c>
      <c r="R7" s="29">
        <v>14</v>
      </c>
      <c r="S7" s="29">
        <v>1509709</v>
      </c>
      <c r="T7" s="29">
        <v>276033</v>
      </c>
      <c r="U7" s="53">
        <v>1233676</v>
      </c>
      <c r="V7" s="30"/>
    </row>
    <row r="8" spans="1:22" s="6" customFormat="1" ht="12" customHeight="1">
      <c r="A8" s="54" t="s">
        <v>263</v>
      </c>
      <c r="B8" s="32">
        <v>17</v>
      </c>
      <c r="C8" s="32">
        <v>112</v>
      </c>
      <c r="D8" s="32">
        <v>129</v>
      </c>
      <c r="E8" s="32">
        <v>41</v>
      </c>
      <c r="F8" s="32">
        <v>70</v>
      </c>
      <c r="G8" s="32">
        <v>2</v>
      </c>
      <c r="H8" s="32">
        <v>0</v>
      </c>
      <c r="I8" s="32">
        <v>0</v>
      </c>
      <c r="J8" s="32">
        <v>10</v>
      </c>
      <c r="K8" s="32">
        <v>6</v>
      </c>
      <c r="L8" s="32">
        <v>223</v>
      </c>
      <c r="M8" s="32">
        <v>449</v>
      </c>
      <c r="N8" s="32">
        <v>11</v>
      </c>
      <c r="O8" s="32">
        <v>234</v>
      </c>
      <c r="P8" s="32">
        <v>2</v>
      </c>
      <c r="Q8" s="32">
        <v>199</v>
      </c>
      <c r="R8" s="32">
        <v>3</v>
      </c>
      <c r="S8" s="32">
        <v>711154</v>
      </c>
      <c r="T8" s="32">
        <v>84350</v>
      </c>
      <c r="U8" s="55">
        <v>626804</v>
      </c>
      <c r="V8" s="18"/>
    </row>
    <row r="9" spans="1:22" s="6" customFormat="1" ht="12" customHeight="1">
      <c r="A9" s="54" t="s">
        <v>264</v>
      </c>
      <c r="B9" s="32">
        <v>3</v>
      </c>
      <c r="C9" s="32">
        <v>15</v>
      </c>
      <c r="D9" s="32">
        <v>18</v>
      </c>
      <c r="E9" s="32">
        <v>9</v>
      </c>
      <c r="F9" s="32">
        <v>8</v>
      </c>
      <c r="G9" s="32">
        <v>0</v>
      </c>
      <c r="H9" s="32">
        <v>0</v>
      </c>
      <c r="I9" s="32">
        <v>0</v>
      </c>
      <c r="J9" s="32">
        <v>1</v>
      </c>
      <c r="K9" s="32">
        <v>0</v>
      </c>
      <c r="L9" s="32">
        <v>6</v>
      </c>
      <c r="M9" s="32">
        <v>40</v>
      </c>
      <c r="N9" s="32">
        <v>7</v>
      </c>
      <c r="O9" s="32">
        <v>27</v>
      </c>
      <c r="P9" s="32">
        <v>2</v>
      </c>
      <c r="Q9" s="32">
        <v>4</v>
      </c>
      <c r="R9" s="32">
        <v>0</v>
      </c>
      <c r="S9" s="32">
        <v>18363</v>
      </c>
      <c r="T9" s="32">
        <v>5073</v>
      </c>
      <c r="U9" s="55">
        <v>13290</v>
      </c>
      <c r="V9" s="18"/>
    </row>
    <row r="10" spans="1:22" s="6" customFormat="1" ht="12" customHeight="1">
      <c r="A10" s="54" t="s">
        <v>265</v>
      </c>
      <c r="B10" s="32">
        <v>22</v>
      </c>
      <c r="C10" s="32">
        <v>56</v>
      </c>
      <c r="D10" s="32">
        <v>78</v>
      </c>
      <c r="E10" s="32">
        <v>32</v>
      </c>
      <c r="F10" s="32">
        <v>36</v>
      </c>
      <c r="G10" s="32">
        <v>6</v>
      </c>
      <c r="H10" s="32">
        <v>2</v>
      </c>
      <c r="I10" s="32">
        <v>0</v>
      </c>
      <c r="J10" s="32">
        <v>2</v>
      </c>
      <c r="K10" s="32">
        <v>0</v>
      </c>
      <c r="L10" s="32">
        <v>271</v>
      </c>
      <c r="M10" s="32">
        <v>159</v>
      </c>
      <c r="N10" s="32">
        <v>7</v>
      </c>
      <c r="O10" s="32">
        <v>71</v>
      </c>
      <c r="P10" s="32">
        <v>5</v>
      </c>
      <c r="Q10" s="32">
        <v>76</v>
      </c>
      <c r="R10" s="32">
        <v>0</v>
      </c>
      <c r="S10" s="32">
        <v>302153</v>
      </c>
      <c r="T10" s="32">
        <v>33186</v>
      </c>
      <c r="U10" s="55">
        <v>268967</v>
      </c>
      <c r="V10" s="18"/>
    </row>
    <row r="11" spans="1:22" s="6" customFormat="1" ht="12" customHeight="1">
      <c r="A11" s="54" t="s">
        <v>266</v>
      </c>
      <c r="B11" s="32">
        <v>2</v>
      </c>
      <c r="C11" s="32">
        <v>13</v>
      </c>
      <c r="D11" s="32">
        <v>15</v>
      </c>
      <c r="E11" s="32">
        <v>6</v>
      </c>
      <c r="F11" s="32">
        <v>1</v>
      </c>
      <c r="G11" s="32">
        <v>1</v>
      </c>
      <c r="H11" s="32">
        <v>0</v>
      </c>
      <c r="I11" s="32">
        <v>0</v>
      </c>
      <c r="J11" s="32">
        <v>7</v>
      </c>
      <c r="K11" s="32">
        <v>0</v>
      </c>
      <c r="L11" s="32">
        <v>34</v>
      </c>
      <c r="M11" s="32">
        <v>24</v>
      </c>
      <c r="N11" s="32">
        <v>2</v>
      </c>
      <c r="O11" s="32">
        <v>15</v>
      </c>
      <c r="P11" s="32">
        <v>0</v>
      </c>
      <c r="Q11" s="32">
        <v>2</v>
      </c>
      <c r="R11" s="32">
        <v>5</v>
      </c>
      <c r="S11" s="32">
        <v>17517</v>
      </c>
      <c r="T11" s="32">
        <v>2130</v>
      </c>
      <c r="U11" s="55">
        <v>15387</v>
      </c>
      <c r="V11" s="18"/>
    </row>
    <row r="12" spans="1:22" s="6" customFormat="1" ht="12" customHeight="1">
      <c r="A12" s="54" t="s">
        <v>267</v>
      </c>
      <c r="B12" s="32">
        <v>2</v>
      </c>
      <c r="C12" s="32">
        <v>7</v>
      </c>
      <c r="D12" s="32">
        <v>9</v>
      </c>
      <c r="E12" s="32">
        <v>6</v>
      </c>
      <c r="F12" s="32">
        <v>2</v>
      </c>
      <c r="G12" s="32">
        <v>1</v>
      </c>
      <c r="H12" s="32">
        <v>0</v>
      </c>
      <c r="I12" s="32">
        <v>0</v>
      </c>
      <c r="J12" s="32">
        <v>0</v>
      </c>
      <c r="K12" s="32">
        <v>0</v>
      </c>
      <c r="L12" s="32">
        <v>7</v>
      </c>
      <c r="M12" s="32">
        <v>16</v>
      </c>
      <c r="N12" s="32">
        <v>1</v>
      </c>
      <c r="O12" s="32">
        <v>5</v>
      </c>
      <c r="P12" s="32">
        <v>0</v>
      </c>
      <c r="Q12" s="32">
        <v>10</v>
      </c>
      <c r="R12" s="32">
        <v>0</v>
      </c>
      <c r="S12" s="32">
        <v>13352</v>
      </c>
      <c r="T12" s="32">
        <v>5262</v>
      </c>
      <c r="U12" s="55">
        <v>8090</v>
      </c>
      <c r="V12" s="18"/>
    </row>
    <row r="13" spans="1:22" s="6" customFormat="1" ht="12" customHeight="1">
      <c r="A13" s="54" t="s">
        <v>268</v>
      </c>
      <c r="B13" s="32">
        <v>12</v>
      </c>
      <c r="C13" s="32">
        <v>32</v>
      </c>
      <c r="D13" s="32">
        <v>44</v>
      </c>
      <c r="E13" s="32">
        <v>19</v>
      </c>
      <c r="F13" s="32">
        <v>18</v>
      </c>
      <c r="G13" s="32">
        <v>3</v>
      </c>
      <c r="H13" s="32">
        <v>1</v>
      </c>
      <c r="I13" s="32">
        <v>0</v>
      </c>
      <c r="J13" s="32">
        <v>3</v>
      </c>
      <c r="K13" s="32">
        <v>0</v>
      </c>
      <c r="L13" s="32">
        <v>46</v>
      </c>
      <c r="M13" s="32">
        <v>15</v>
      </c>
      <c r="N13" s="32">
        <v>0</v>
      </c>
      <c r="O13" s="32">
        <v>14</v>
      </c>
      <c r="P13" s="32">
        <v>1</v>
      </c>
      <c r="Q13" s="32">
        <v>0</v>
      </c>
      <c r="R13" s="32">
        <v>0</v>
      </c>
      <c r="S13" s="32">
        <v>43447</v>
      </c>
      <c r="T13" s="32">
        <v>12930</v>
      </c>
      <c r="U13" s="55">
        <v>30517</v>
      </c>
      <c r="V13" s="18"/>
    </row>
    <row r="14" spans="1:22" s="6" customFormat="1" ht="12" customHeight="1">
      <c r="A14" s="54" t="s">
        <v>269</v>
      </c>
      <c r="B14" s="32">
        <v>7</v>
      </c>
      <c r="C14" s="32">
        <v>21</v>
      </c>
      <c r="D14" s="32">
        <v>28</v>
      </c>
      <c r="E14" s="32">
        <v>20</v>
      </c>
      <c r="F14" s="32">
        <v>4</v>
      </c>
      <c r="G14" s="32">
        <v>0</v>
      </c>
      <c r="H14" s="32">
        <v>1</v>
      </c>
      <c r="I14" s="32">
        <v>0</v>
      </c>
      <c r="J14" s="32">
        <v>3</v>
      </c>
      <c r="K14" s="32">
        <v>0</v>
      </c>
      <c r="L14" s="32">
        <v>54</v>
      </c>
      <c r="M14" s="32">
        <v>104</v>
      </c>
      <c r="N14" s="32">
        <v>6</v>
      </c>
      <c r="O14" s="32">
        <v>39</v>
      </c>
      <c r="P14" s="32">
        <v>5</v>
      </c>
      <c r="Q14" s="32">
        <v>51</v>
      </c>
      <c r="R14" s="32">
        <v>3</v>
      </c>
      <c r="S14" s="32">
        <v>56576</v>
      </c>
      <c r="T14" s="32">
        <v>21363</v>
      </c>
      <c r="U14" s="55">
        <v>35213</v>
      </c>
      <c r="V14" s="18"/>
    </row>
    <row r="15" spans="1:22" s="6" customFormat="1" ht="12" customHeight="1">
      <c r="A15" s="54" t="s">
        <v>270</v>
      </c>
      <c r="B15" s="32">
        <v>5</v>
      </c>
      <c r="C15" s="32">
        <v>11</v>
      </c>
      <c r="D15" s="32">
        <v>16</v>
      </c>
      <c r="E15" s="32">
        <v>9</v>
      </c>
      <c r="F15" s="32">
        <v>5</v>
      </c>
      <c r="G15" s="32">
        <v>0</v>
      </c>
      <c r="H15" s="32">
        <v>0</v>
      </c>
      <c r="I15" s="32">
        <v>0</v>
      </c>
      <c r="J15" s="32">
        <v>2</v>
      </c>
      <c r="K15" s="32">
        <v>0</v>
      </c>
      <c r="L15" s="32">
        <v>51</v>
      </c>
      <c r="M15" s="32">
        <v>28</v>
      </c>
      <c r="N15" s="32">
        <v>2</v>
      </c>
      <c r="O15" s="32">
        <v>20</v>
      </c>
      <c r="P15" s="32">
        <v>2</v>
      </c>
      <c r="Q15" s="32">
        <v>4</v>
      </c>
      <c r="R15" s="32">
        <v>0</v>
      </c>
      <c r="S15" s="32">
        <v>61962</v>
      </c>
      <c r="T15" s="32">
        <v>40793</v>
      </c>
      <c r="U15" s="55">
        <v>21169</v>
      </c>
      <c r="V15" s="18"/>
    </row>
    <row r="16" spans="1:22" s="6" customFormat="1" ht="12" customHeight="1">
      <c r="A16" s="54" t="s">
        <v>271</v>
      </c>
      <c r="B16" s="32">
        <v>3</v>
      </c>
      <c r="C16" s="32">
        <v>13</v>
      </c>
      <c r="D16" s="32">
        <v>16</v>
      </c>
      <c r="E16" s="32">
        <v>7</v>
      </c>
      <c r="F16" s="32">
        <v>6</v>
      </c>
      <c r="G16" s="32">
        <v>0</v>
      </c>
      <c r="H16" s="32">
        <v>0</v>
      </c>
      <c r="I16" s="32">
        <v>0</v>
      </c>
      <c r="J16" s="32">
        <v>2</v>
      </c>
      <c r="K16" s="32">
        <v>1</v>
      </c>
      <c r="L16" s="32">
        <v>55</v>
      </c>
      <c r="M16" s="32">
        <v>36</v>
      </c>
      <c r="N16" s="32">
        <v>3</v>
      </c>
      <c r="O16" s="32">
        <v>25</v>
      </c>
      <c r="P16" s="32">
        <v>0</v>
      </c>
      <c r="Q16" s="32">
        <v>5</v>
      </c>
      <c r="R16" s="32">
        <v>3</v>
      </c>
      <c r="S16" s="32">
        <v>38872</v>
      </c>
      <c r="T16" s="32">
        <v>9254</v>
      </c>
      <c r="U16" s="55">
        <v>29618</v>
      </c>
      <c r="V16" s="18"/>
    </row>
    <row r="17" spans="1:22" s="6" customFormat="1" ht="12" customHeight="1">
      <c r="A17" s="54" t="s">
        <v>272</v>
      </c>
      <c r="B17" s="32">
        <v>2</v>
      </c>
      <c r="C17" s="32">
        <v>7</v>
      </c>
      <c r="D17" s="32">
        <v>9</v>
      </c>
      <c r="E17" s="32">
        <v>6</v>
      </c>
      <c r="F17" s="32">
        <v>3</v>
      </c>
      <c r="G17" s="32">
        <v>0</v>
      </c>
      <c r="H17" s="32">
        <v>0</v>
      </c>
      <c r="I17" s="32">
        <v>0</v>
      </c>
      <c r="J17" s="32">
        <v>0</v>
      </c>
      <c r="K17" s="32">
        <v>0</v>
      </c>
      <c r="L17" s="32">
        <v>39</v>
      </c>
      <c r="M17" s="32">
        <v>15</v>
      </c>
      <c r="N17" s="32">
        <v>0</v>
      </c>
      <c r="O17" s="32">
        <v>11</v>
      </c>
      <c r="P17" s="32">
        <v>1</v>
      </c>
      <c r="Q17" s="32">
        <v>3</v>
      </c>
      <c r="R17" s="32">
        <v>0</v>
      </c>
      <c r="S17" s="32">
        <v>23974</v>
      </c>
      <c r="T17" s="32">
        <v>6760</v>
      </c>
      <c r="U17" s="55">
        <v>17214</v>
      </c>
      <c r="V17" s="18"/>
    </row>
    <row r="18" spans="1:22" s="6" customFormat="1" ht="12" customHeight="1">
      <c r="A18" s="54" t="s">
        <v>273</v>
      </c>
      <c r="B18" s="32">
        <v>3</v>
      </c>
      <c r="C18" s="32">
        <v>5</v>
      </c>
      <c r="D18" s="32">
        <v>8</v>
      </c>
      <c r="E18" s="32">
        <v>7</v>
      </c>
      <c r="F18" s="32">
        <v>1</v>
      </c>
      <c r="G18" s="32">
        <v>0</v>
      </c>
      <c r="H18" s="32">
        <v>0</v>
      </c>
      <c r="I18" s="32">
        <v>0</v>
      </c>
      <c r="J18" s="32">
        <v>0</v>
      </c>
      <c r="K18" s="32">
        <v>0</v>
      </c>
      <c r="L18" s="32">
        <v>12</v>
      </c>
      <c r="M18" s="32">
        <v>9</v>
      </c>
      <c r="N18" s="32">
        <v>0</v>
      </c>
      <c r="O18" s="32">
        <v>8</v>
      </c>
      <c r="P18" s="32">
        <v>1</v>
      </c>
      <c r="Q18" s="32">
        <v>0</v>
      </c>
      <c r="R18" s="32">
        <v>0</v>
      </c>
      <c r="S18" s="32">
        <v>31380</v>
      </c>
      <c r="T18" s="32">
        <v>5370</v>
      </c>
      <c r="U18" s="55">
        <v>26010</v>
      </c>
      <c r="V18" s="18"/>
    </row>
    <row r="19" spans="1:22" s="6" customFormat="1" ht="12" customHeight="1">
      <c r="A19" s="54" t="s">
        <v>274</v>
      </c>
      <c r="B19" s="32">
        <v>9</v>
      </c>
      <c r="C19" s="32">
        <v>28</v>
      </c>
      <c r="D19" s="32">
        <v>37</v>
      </c>
      <c r="E19" s="32">
        <v>15</v>
      </c>
      <c r="F19" s="32">
        <v>15</v>
      </c>
      <c r="G19" s="32">
        <v>0</v>
      </c>
      <c r="H19" s="32">
        <v>0</v>
      </c>
      <c r="I19" s="32">
        <v>0</v>
      </c>
      <c r="J19" s="32">
        <v>7</v>
      </c>
      <c r="K19" s="32">
        <v>0</v>
      </c>
      <c r="L19" s="32">
        <v>12</v>
      </c>
      <c r="M19" s="32">
        <v>32</v>
      </c>
      <c r="N19" s="32">
        <v>4</v>
      </c>
      <c r="O19" s="32">
        <v>18</v>
      </c>
      <c r="P19" s="32">
        <v>1</v>
      </c>
      <c r="Q19" s="32">
        <v>9</v>
      </c>
      <c r="R19" s="32">
        <v>0</v>
      </c>
      <c r="S19" s="32">
        <v>36856</v>
      </c>
      <c r="T19" s="32">
        <v>5200</v>
      </c>
      <c r="U19" s="55">
        <v>31656</v>
      </c>
      <c r="V19" s="18"/>
    </row>
    <row r="20" spans="1:22" s="6" customFormat="1" ht="12" customHeight="1">
      <c r="A20" s="54" t="s">
        <v>275</v>
      </c>
      <c r="B20" s="32">
        <v>2</v>
      </c>
      <c r="C20" s="32">
        <v>3</v>
      </c>
      <c r="D20" s="32">
        <v>5</v>
      </c>
      <c r="E20" s="32">
        <v>0</v>
      </c>
      <c r="F20" s="32">
        <v>4</v>
      </c>
      <c r="G20" s="32">
        <v>0</v>
      </c>
      <c r="H20" s="32">
        <v>0</v>
      </c>
      <c r="I20" s="32">
        <v>0</v>
      </c>
      <c r="J20" s="32">
        <v>1</v>
      </c>
      <c r="K20" s="32">
        <v>0</v>
      </c>
      <c r="L20" s="32">
        <v>1</v>
      </c>
      <c r="M20" s="32">
        <v>41</v>
      </c>
      <c r="N20" s="32">
        <v>0</v>
      </c>
      <c r="O20" s="32">
        <v>11</v>
      </c>
      <c r="P20" s="32">
        <v>1</v>
      </c>
      <c r="Q20" s="32">
        <v>29</v>
      </c>
      <c r="R20" s="32">
        <v>0</v>
      </c>
      <c r="S20" s="32">
        <v>13091</v>
      </c>
      <c r="T20" s="32">
        <v>825</v>
      </c>
      <c r="U20" s="55">
        <v>12266</v>
      </c>
      <c r="V20" s="18"/>
    </row>
    <row r="21" spans="1:22" s="6" customFormat="1" ht="12" customHeight="1">
      <c r="A21" s="54" t="s">
        <v>276</v>
      </c>
      <c r="B21" s="32">
        <v>4</v>
      </c>
      <c r="C21" s="32">
        <v>0</v>
      </c>
      <c r="D21" s="32">
        <v>4</v>
      </c>
      <c r="E21" s="32">
        <v>2</v>
      </c>
      <c r="F21" s="32">
        <v>2</v>
      </c>
      <c r="G21" s="32">
        <v>0</v>
      </c>
      <c r="H21" s="32">
        <v>0</v>
      </c>
      <c r="I21" s="32">
        <v>0</v>
      </c>
      <c r="J21" s="32">
        <v>0</v>
      </c>
      <c r="K21" s="32">
        <v>0</v>
      </c>
      <c r="L21" s="32">
        <v>8</v>
      </c>
      <c r="M21" s="32">
        <v>2</v>
      </c>
      <c r="N21" s="32">
        <v>0</v>
      </c>
      <c r="O21" s="32">
        <v>2</v>
      </c>
      <c r="P21" s="32">
        <v>0</v>
      </c>
      <c r="Q21" s="32">
        <v>0</v>
      </c>
      <c r="R21" s="32">
        <v>0</v>
      </c>
      <c r="S21" s="32">
        <v>3496</v>
      </c>
      <c r="T21" s="32">
        <v>0</v>
      </c>
      <c r="U21" s="55">
        <v>3496</v>
      </c>
      <c r="V21" s="18"/>
    </row>
    <row r="22" spans="1:22" s="6" customFormat="1" ht="12" customHeight="1">
      <c r="A22" s="54" t="s">
        <v>277</v>
      </c>
      <c r="B22" s="32">
        <v>5</v>
      </c>
      <c r="C22" s="32">
        <v>5</v>
      </c>
      <c r="D22" s="32">
        <v>10</v>
      </c>
      <c r="E22" s="32">
        <v>4</v>
      </c>
      <c r="F22" s="32">
        <v>6</v>
      </c>
      <c r="G22" s="32">
        <v>0</v>
      </c>
      <c r="H22" s="32">
        <v>0</v>
      </c>
      <c r="I22" s="32">
        <v>0</v>
      </c>
      <c r="J22" s="32">
        <v>0</v>
      </c>
      <c r="K22" s="32">
        <v>0</v>
      </c>
      <c r="L22" s="32">
        <v>57</v>
      </c>
      <c r="M22" s="32">
        <v>8</v>
      </c>
      <c r="N22" s="32">
        <v>1</v>
      </c>
      <c r="O22" s="32">
        <v>2</v>
      </c>
      <c r="P22" s="32">
        <v>1</v>
      </c>
      <c r="Q22" s="32">
        <v>4</v>
      </c>
      <c r="R22" s="32">
        <v>0</v>
      </c>
      <c r="S22" s="32">
        <v>35220</v>
      </c>
      <c r="T22" s="32">
        <v>17546</v>
      </c>
      <c r="U22" s="55">
        <v>17674</v>
      </c>
      <c r="V22" s="18"/>
    </row>
    <row r="23" spans="1:22" s="6" customFormat="1" ht="12" customHeight="1">
      <c r="A23" s="54" t="s">
        <v>278</v>
      </c>
      <c r="B23" s="32">
        <v>1</v>
      </c>
      <c r="C23" s="32">
        <v>5</v>
      </c>
      <c r="D23" s="32">
        <v>6</v>
      </c>
      <c r="E23" s="32">
        <v>0</v>
      </c>
      <c r="F23" s="32">
        <v>6</v>
      </c>
      <c r="G23" s="32">
        <v>0</v>
      </c>
      <c r="H23" s="32">
        <v>0</v>
      </c>
      <c r="I23" s="32">
        <v>0</v>
      </c>
      <c r="J23" s="32">
        <v>0</v>
      </c>
      <c r="K23" s="32">
        <v>0</v>
      </c>
      <c r="L23" s="32">
        <v>12</v>
      </c>
      <c r="M23" s="32">
        <v>10</v>
      </c>
      <c r="N23" s="32">
        <v>1</v>
      </c>
      <c r="O23" s="32">
        <v>7</v>
      </c>
      <c r="P23" s="32">
        <v>1</v>
      </c>
      <c r="Q23" s="32">
        <v>1</v>
      </c>
      <c r="R23" s="32">
        <v>0</v>
      </c>
      <c r="S23" s="32">
        <v>1701</v>
      </c>
      <c r="T23" s="32">
        <v>495</v>
      </c>
      <c r="U23" s="55">
        <v>1206</v>
      </c>
      <c r="V23" s="18"/>
    </row>
    <row r="24" spans="1:22" s="6" customFormat="1" ht="12" customHeight="1">
      <c r="A24" s="54" t="s">
        <v>279</v>
      </c>
      <c r="B24" s="32">
        <v>4</v>
      </c>
      <c r="C24" s="32">
        <v>9</v>
      </c>
      <c r="D24" s="32">
        <v>13</v>
      </c>
      <c r="E24" s="32">
        <v>4</v>
      </c>
      <c r="F24" s="32">
        <v>9</v>
      </c>
      <c r="G24" s="32">
        <v>0</v>
      </c>
      <c r="H24" s="32">
        <v>0</v>
      </c>
      <c r="I24" s="32">
        <v>0</v>
      </c>
      <c r="J24" s="32">
        <v>0</v>
      </c>
      <c r="K24" s="32">
        <v>0</v>
      </c>
      <c r="L24" s="32">
        <v>1</v>
      </c>
      <c r="M24" s="32">
        <v>21</v>
      </c>
      <c r="N24" s="32">
        <v>0</v>
      </c>
      <c r="O24" s="32">
        <v>10</v>
      </c>
      <c r="P24" s="32">
        <v>3</v>
      </c>
      <c r="Q24" s="32">
        <v>8</v>
      </c>
      <c r="R24" s="32">
        <v>0</v>
      </c>
      <c r="S24" s="32">
        <v>6043</v>
      </c>
      <c r="T24" s="32">
        <v>2520</v>
      </c>
      <c r="U24" s="55">
        <v>3523</v>
      </c>
      <c r="V24" s="18"/>
    </row>
    <row r="25" spans="1:22" s="6" customFormat="1" ht="12" customHeight="1">
      <c r="A25" s="54" t="s">
        <v>280</v>
      </c>
      <c r="B25" s="32">
        <v>4</v>
      </c>
      <c r="C25" s="32">
        <v>14</v>
      </c>
      <c r="D25" s="32">
        <v>18</v>
      </c>
      <c r="E25" s="32">
        <v>1</v>
      </c>
      <c r="F25" s="32">
        <v>16</v>
      </c>
      <c r="G25" s="32">
        <v>0</v>
      </c>
      <c r="H25" s="32">
        <v>0</v>
      </c>
      <c r="I25" s="32">
        <v>0</v>
      </c>
      <c r="J25" s="32">
        <v>1</v>
      </c>
      <c r="K25" s="32">
        <v>0</v>
      </c>
      <c r="L25" s="32">
        <v>49</v>
      </c>
      <c r="M25" s="32">
        <v>35</v>
      </c>
      <c r="N25" s="32">
        <v>0</v>
      </c>
      <c r="O25" s="32">
        <v>19</v>
      </c>
      <c r="P25" s="32">
        <v>0</v>
      </c>
      <c r="Q25" s="32">
        <v>16</v>
      </c>
      <c r="R25" s="32">
        <v>0</v>
      </c>
      <c r="S25" s="32">
        <v>54498</v>
      </c>
      <c r="T25" s="32">
        <v>6065</v>
      </c>
      <c r="U25" s="55">
        <v>48433</v>
      </c>
      <c r="V25" s="18"/>
    </row>
    <row r="26" spans="1:22" s="6" customFormat="1" ht="12" customHeight="1">
      <c r="A26" s="54" t="s">
        <v>281</v>
      </c>
      <c r="B26" s="32">
        <v>9</v>
      </c>
      <c r="C26" s="32">
        <v>37</v>
      </c>
      <c r="D26" s="32">
        <v>46</v>
      </c>
      <c r="E26" s="32">
        <v>11</v>
      </c>
      <c r="F26" s="32">
        <v>29</v>
      </c>
      <c r="G26" s="32">
        <v>0</v>
      </c>
      <c r="H26" s="32">
        <v>0</v>
      </c>
      <c r="I26" s="32">
        <v>0</v>
      </c>
      <c r="J26" s="32">
        <v>6</v>
      </c>
      <c r="K26" s="32">
        <v>0</v>
      </c>
      <c r="L26" s="32">
        <v>43</v>
      </c>
      <c r="M26" s="32">
        <v>62</v>
      </c>
      <c r="N26" s="32">
        <v>2</v>
      </c>
      <c r="O26" s="32">
        <v>27</v>
      </c>
      <c r="P26" s="32">
        <v>0</v>
      </c>
      <c r="Q26" s="32">
        <v>33</v>
      </c>
      <c r="R26" s="32">
        <v>0</v>
      </c>
      <c r="S26" s="32">
        <v>24198</v>
      </c>
      <c r="T26" s="32">
        <v>11774</v>
      </c>
      <c r="U26" s="55">
        <v>12424</v>
      </c>
      <c r="V26" s="18"/>
    </row>
    <row r="27" spans="1:22" s="6" customFormat="1" ht="12" customHeight="1">
      <c r="A27" s="54" t="s">
        <v>282</v>
      </c>
      <c r="B27" s="32">
        <v>3</v>
      </c>
      <c r="C27" s="32">
        <v>19</v>
      </c>
      <c r="D27" s="32">
        <v>22</v>
      </c>
      <c r="E27" s="32">
        <v>9</v>
      </c>
      <c r="F27" s="32">
        <v>3</v>
      </c>
      <c r="G27" s="32">
        <v>0</v>
      </c>
      <c r="H27" s="32">
        <v>8</v>
      </c>
      <c r="I27" s="32">
        <v>0</v>
      </c>
      <c r="J27" s="32">
        <v>2</v>
      </c>
      <c r="K27" s="32">
        <v>0</v>
      </c>
      <c r="L27" s="32">
        <v>23</v>
      </c>
      <c r="M27" s="32">
        <v>16</v>
      </c>
      <c r="N27" s="32">
        <v>0</v>
      </c>
      <c r="O27" s="32">
        <v>6</v>
      </c>
      <c r="P27" s="32">
        <v>0</v>
      </c>
      <c r="Q27" s="32">
        <v>10</v>
      </c>
      <c r="R27" s="32">
        <v>0</v>
      </c>
      <c r="S27" s="32">
        <v>4562</v>
      </c>
      <c r="T27" s="32">
        <v>1870</v>
      </c>
      <c r="U27" s="55">
        <v>2692</v>
      </c>
      <c r="V27" s="18"/>
    </row>
    <row r="28" spans="1:22" s="6" customFormat="1" ht="12" customHeight="1">
      <c r="A28" s="54" t="s">
        <v>283</v>
      </c>
      <c r="B28" s="32">
        <v>2</v>
      </c>
      <c r="C28" s="32">
        <v>14</v>
      </c>
      <c r="D28" s="32">
        <v>16</v>
      </c>
      <c r="E28" s="32">
        <v>13</v>
      </c>
      <c r="F28" s="32">
        <v>0</v>
      </c>
      <c r="G28" s="32">
        <v>1</v>
      </c>
      <c r="H28" s="32">
        <v>1</v>
      </c>
      <c r="I28" s="32">
        <v>1</v>
      </c>
      <c r="J28" s="32">
        <v>0</v>
      </c>
      <c r="K28" s="32">
        <v>0</v>
      </c>
      <c r="L28" s="32">
        <v>28</v>
      </c>
      <c r="M28" s="32">
        <v>5</v>
      </c>
      <c r="N28" s="32">
        <v>0</v>
      </c>
      <c r="O28" s="32">
        <v>0</v>
      </c>
      <c r="P28" s="32">
        <v>0</v>
      </c>
      <c r="Q28" s="32">
        <v>5</v>
      </c>
      <c r="R28" s="32">
        <v>0</v>
      </c>
      <c r="S28" s="32">
        <v>11294</v>
      </c>
      <c r="T28" s="32">
        <v>3267</v>
      </c>
      <c r="U28" s="55">
        <v>8027</v>
      </c>
      <c r="V28" s="18"/>
    </row>
    <row r="29" spans="1:22" s="6" customFormat="1" ht="12" customHeight="1">
      <c r="A29" s="57" t="s">
        <v>74</v>
      </c>
      <c r="B29" s="32">
        <v>2</v>
      </c>
      <c r="C29" s="32">
        <v>19</v>
      </c>
      <c r="D29" s="32">
        <v>21</v>
      </c>
      <c r="E29" s="32">
        <v>11</v>
      </c>
      <c r="F29" s="32">
        <v>6</v>
      </c>
      <c r="G29" s="32">
        <v>1</v>
      </c>
      <c r="H29" s="32">
        <v>0</v>
      </c>
      <c r="I29" s="32">
        <v>0</v>
      </c>
      <c r="J29" s="32">
        <v>3</v>
      </c>
      <c r="K29" s="32">
        <v>0</v>
      </c>
      <c r="L29" s="32">
        <v>291</v>
      </c>
      <c r="M29" s="32">
        <v>239</v>
      </c>
      <c r="N29" s="32">
        <v>1</v>
      </c>
      <c r="O29" s="32">
        <v>75</v>
      </c>
      <c r="P29" s="32">
        <v>1</v>
      </c>
      <c r="Q29" s="32">
        <v>162</v>
      </c>
      <c r="R29" s="32">
        <v>0</v>
      </c>
      <c r="S29" s="32">
        <v>22309</v>
      </c>
      <c r="T29" s="32">
        <v>7027</v>
      </c>
      <c r="U29" s="55">
        <v>15282</v>
      </c>
      <c r="V29" s="18"/>
    </row>
    <row r="30" spans="1:22" s="6" customFormat="1" ht="12" customHeight="1">
      <c r="A30" s="52" t="s">
        <v>75</v>
      </c>
      <c r="B30" s="32">
        <v>2</v>
      </c>
      <c r="C30" s="32">
        <v>25</v>
      </c>
      <c r="D30" s="32">
        <v>27</v>
      </c>
      <c r="E30" s="32">
        <v>25</v>
      </c>
      <c r="F30" s="32">
        <v>0</v>
      </c>
      <c r="G30" s="32">
        <v>1</v>
      </c>
      <c r="H30" s="32">
        <v>0</v>
      </c>
      <c r="I30" s="32">
        <v>1</v>
      </c>
      <c r="J30" s="32">
        <v>0</v>
      </c>
      <c r="K30" s="32">
        <v>0</v>
      </c>
      <c r="L30" s="32">
        <v>163</v>
      </c>
      <c r="M30" s="32">
        <v>81</v>
      </c>
      <c r="N30" s="32">
        <v>1</v>
      </c>
      <c r="O30" s="32">
        <v>38</v>
      </c>
      <c r="P30" s="32">
        <v>0</v>
      </c>
      <c r="Q30" s="32">
        <v>41</v>
      </c>
      <c r="R30" s="32">
        <v>1</v>
      </c>
      <c r="S30" s="32">
        <v>6207</v>
      </c>
      <c r="T30" s="32">
        <v>2245</v>
      </c>
      <c r="U30" s="55">
        <v>3962</v>
      </c>
      <c r="V30" s="18"/>
    </row>
    <row r="31" spans="1:22" s="6" customFormat="1" ht="12" customHeight="1">
      <c r="A31" s="52" t="s">
        <v>76</v>
      </c>
      <c r="B31" s="32">
        <v>0</v>
      </c>
      <c r="C31" s="32">
        <v>0</v>
      </c>
      <c r="D31" s="32">
        <v>0</v>
      </c>
      <c r="E31" s="32">
        <v>0</v>
      </c>
      <c r="F31" s="32">
        <v>0</v>
      </c>
      <c r="G31" s="32">
        <v>0</v>
      </c>
      <c r="H31" s="32">
        <v>0</v>
      </c>
      <c r="I31" s="32">
        <v>0</v>
      </c>
      <c r="J31" s="32">
        <v>0</v>
      </c>
      <c r="K31" s="32">
        <v>0</v>
      </c>
      <c r="L31" s="32">
        <v>2</v>
      </c>
      <c r="M31" s="32">
        <v>10</v>
      </c>
      <c r="N31" s="32">
        <v>0</v>
      </c>
      <c r="O31" s="32">
        <v>4</v>
      </c>
      <c r="P31" s="32">
        <v>1</v>
      </c>
      <c r="Q31" s="32">
        <v>5</v>
      </c>
      <c r="R31" s="32">
        <v>0</v>
      </c>
      <c r="S31" s="32">
        <v>3835</v>
      </c>
      <c r="T31" s="32">
        <v>1750</v>
      </c>
      <c r="U31" s="55">
        <v>2085</v>
      </c>
      <c r="V31" s="18"/>
    </row>
    <row r="32" spans="1:22" s="6" customFormat="1" ht="12" customHeight="1">
      <c r="A32" s="56" t="s">
        <v>77</v>
      </c>
      <c r="B32" s="32">
        <v>0</v>
      </c>
      <c r="C32" s="32">
        <v>0</v>
      </c>
      <c r="D32" s="32">
        <v>0</v>
      </c>
      <c r="E32" s="32">
        <v>0</v>
      </c>
      <c r="F32" s="32">
        <v>0</v>
      </c>
      <c r="G32" s="32">
        <v>0</v>
      </c>
      <c r="H32" s="32">
        <v>0</v>
      </c>
      <c r="I32" s="32">
        <v>0</v>
      </c>
      <c r="J32" s="32">
        <v>0</v>
      </c>
      <c r="K32" s="32">
        <v>0</v>
      </c>
      <c r="L32" s="32">
        <v>1</v>
      </c>
      <c r="M32" s="32">
        <v>9</v>
      </c>
      <c r="N32" s="32">
        <v>0</v>
      </c>
      <c r="O32" s="32">
        <v>4</v>
      </c>
      <c r="P32" s="32">
        <v>1</v>
      </c>
      <c r="Q32" s="32">
        <v>4</v>
      </c>
      <c r="R32" s="32">
        <v>0</v>
      </c>
      <c r="S32" s="32">
        <v>2685</v>
      </c>
      <c r="T32" s="32">
        <v>750</v>
      </c>
      <c r="U32" s="55">
        <v>1935</v>
      </c>
      <c r="V32" s="18"/>
    </row>
    <row r="33" spans="1:22" s="6" customFormat="1" ht="12">
      <c r="A33" s="56" t="s">
        <v>288</v>
      </c>
      <c r="B33" s="32">
        <v>0</v>
      </c>
      <c r="C33" s="32">
        <v>0</v>
      </c>
      <c r="D33" s="32">
        <v>0</v>
      </c>
      <c r="E33" s="32">
        <v>0</v>
      </c>
      <c r="F33" s="32">
        <v>0</v>
      </c>
      <c r="G33" s="32">
        <v>0</v>
      </c>
      <c r="H33" s="32">
        <v>0</v>
      </c>
      <c r="I33" s="32">
        <v>0</v>
      </c>
      <c r="J33" s="32">
        <v>0</v>
      </c>
      <c r="K33" s="32">
        <v>0</v>
      </c>
      <c r="L33" s="32">
        <v>1</v>
      </c>
      <c r="M33" s="32">
        <v>1</v>
      </c>
      <c r="N33" s="32">
        <v>0</v>
      </c>
      <c r="O33" s="32">
        <v>0</v>
      </c>
      <c r="P33" s="32">
        <v>0</v>
      </c>
      <c r="Q33" s="32">
        <v>1</v>
      </c>
      <c r="R33" s="32">
        <v>0</v>
      </c>
      <c r="S33" s="32">
        <v>1150</v>
      </c>
      <c r="T33" s="32">
        <v>1000</v>
      </c>
      <c r="U33" s="55">
        <v>150</v>
      </c>
      <c r="V33" s="18"/>
    </row>
    <row r="34" spans="1:22" s="31" customFormat="1" ht="12">
      <c r="A34" s="63" t="s">
        <v>297</v>
      </c>
      <c r="B34" s="29">
        <v>0</v>
      </c>
      <c r="C34" s="29">
        <v>0</v>
      </c>
      <c r="D34" s="29">
        <v>0</v>
      </c>
      <c r="E34" s="29">
        <v>0</v>
      </c>
      <c r="F34" s="29">
        <v>0</v>
      </c>
      <c r="G34" s="29">
        <v>0</v>
      </c>
      <c r="H34" s="29">
        <v>0</v>
      </c>
      <c r="I34" s="29">
        <v>0</v>
      </c>
      <c r="J34" s="29">
        <v>0</v>
      </c>
      <c r="K34" s="29">
        <v>0</v>
      </c>
      <c r="L34" s="29">
        <v>1</v>
      </c>
      <c r="M34" s="29">
        <v>1</v>
      </c>
      <c r="N34" s="29">
        <v>0</v>
      </c>
      <c r="O34" s="29">
        <v>0</v>
      </c>
      <c r="P34" s="29">
        <v>0</v>
      </c>
      <c r="Q34" s="29">
        <v>0</v>
      </c>
      <c r="R34" s="29">
        <v>1</v>
      </c>
      <c r="S34" s="29">
        <v>1537</v>
      </c>
      <c r="T34" s="29">
        <v>0</v>
      </c>
      <c r="U34" s="53">
        <v>1537</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0</v>
      </c>
      <c r="N35" s="29">
        <v>0</v>
      </c>
      <c r="O35" s="29">
        <v>0</v>
      </c>
      <c r="P35" s="29">
        <v>0</v>
      </c>
      <c r="Q35" s="29">
        <v>0</v>
      </c>
      <c r="R35" s="29">
        <v>0</v>
      </c>
      <c r="S35" s="29">
        <v>1210</v>
      </c>
      <c r="T35" s="29">
        <v>0</v>
      </c>
      <c r="U35" s="53">
        <v>1210</v>
      </c>
      <c r="V35" s="30"/>
    </row>
    <row r="36" spans="1:22" s="31" customFormat="1" ht="12">
      <c r="A36" s="56" t="s">
        <v>285</v>
      </c>
      <c r="B36" s="29">
        <v>0</v>
      </c>
      <c r="C36" s="29">
        <v>0</v>
      </c>
      <c r="D36" s="29">
        <v>0</v>
      </c>
      <c r="E36" s="29">
        <v>0</v>
      </c>
      <c r="F36" s="29">
        <v>0</v>
      </c>
      <c r="G36" s="29">
        <v>0</v>
      </c>
      <c r="H36" s="29">
        <v>0</v>
      </c>
      <c r="I36" s="29">
        <v>0</v>
      </c>
      <c r="J36" s="29">
        <v>0</v>
      </c>
      <c r="K36" s="29">
        <v>0</v>
      </c>
      <c r="L36" s="29">
        <v>1</v>
      </c>
      <c r="M36" s="29">
        <v>1</v>
      </c>
      <c r="N36" s="29">
        <v>0</v>
      </c>
      <c r="O36" s="29">
        <v>0</v>
      </c>
      <c r="P36" s="29">
        <v>0</v>
      </c>
      <c r="Q36" s="29">
        <v>0</v>
      </c>
      <c r="R36" s="29">
        <v>1</v>
      </c>
      <c r="S36" s="29">
        <v>200</v>
      </c>
      <c r="T36" s="29">
        <v>0</v>
      </c>
      <c r="U36" s="53">
        <v>200</v>
      </c>
      <c r="V36" s="30"/>
    </row>
    <row r="37" spans="1:22" s="6" customFormat="1" ht="12">
      <c r="A37" s="56" t="s">
        <v>286</v>
      </c>
      <c r="B37" s="32">
        <v>0</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32">
        <v>127</v>
      </c>
      <c r="T37" s="32">
        <v>0</v>
      </c>
      <c r="U37" s="55">
        <v>127</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5">
        <v>0</v>
      </c>
      <c r="V38" s="18"/>
    </row>
    <row r="39" spans="1:22" s="1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1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13" customFormat="1" ht="24.75" customHeight="1">
      <c r="A41" s="37" t="s">
        <v>291</v>
      </c>
      <c r="B41" s="12">
        <v>0</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58">
        <v>0</v>
      </c>
      <c r="V41" s="18"/>
    </row>
    <row r="42" spans="1:22" s="13" customFormat="1" ht="24" customHeight="1">
      <c r="A42" s="37" t="s">
        <v>292</v>
      </c>
      <c r="B42" s="12">
        <v>0</v>
      </c>
      <c r="C42" s="12">
        <v>1</v>
      </c>
      <c r="D42" s="12">
        <v>1</v>
      </c>
      <c r="E42" s="12">
        <v>1</v>
      </c>
      <c r="F42" s="12">
        <v>0</v>
      </c>
      <c r="G42" s="12">
        <v>0</v>
      </c>
      <c r="H42" s="12">
        <v>0</v>
      </c>
      <c r="I42" s="12">
        <v>0</v>
      </c>
      <c r="J42" s="12">
        <v>0</v>
      </c>
      <c r="K42" s="12">
        <v>0</v>
      </c>
      <c r="L42" s="12">
        <v>0</v>
      </c>
      <c r="M42" s="12">
        <v>0</v>
      </c>
      <c r="N42" s="12">
        <v>0</v>
      </c>
      <c r="O42" s="12">
        <v>0</v>
      </c>
      <c r="P42" s="12">
        <v>0</v>
      </c>
      <c r="Q42" s="12">
        <v>0</v>
      </c>
      <c r="R42" s="12">
        <v>0</v>
      </c>
      <c r="S42" s="12">
        <v>15263</v>
      </c>
      <c r="T42" s="12">
        <v>4</v>
      </c>
      <c r="U42" s="58">
        <v>15259</v>
      </c>
      <c r="V42" s="18"/>
    </row>
    <row r="43" spans="1:22" s="13" customFormat="1" ht="26.25" customHeight="1">
      <c r="A43" s="37" t="s">
        <v>293</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58">
        <v>0</v>
      </c>
      <c r="T43" s="58">
        <v>0</v>
      </c>
      <c r="U43" s="58">
        <v>0</v>
      </c>
      <c r="V43" s="18"/>
    </row>
    <row r="44" spans="1:21" ht="12">
      <c r="A44" s="143" t="s">
        <v>181</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39" t="s">
        <v>78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20</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1:21" ht="12" hidden="1">
      <c r="A49" s="62" t="s">
        <v>298</v>
      </c>
      <c r="B49" s="21">
        <f>B6-'年月Monthly (2020以前)'!B92</f>
        <v>0</v>
      </c>
      <c r="C49" s="21">
        <f>C6-'年月Monthly (2020以前)'!C92</f>
        <v>0</v>
      </c>
      <c r="D49" s="21">
        <f>D6-'年月Monthly (2020以前)'!D92</f>
        <v>0</v>
      </c>
      <c r="E49" s="21">
        <f>E6-'年月Monthly (2020以前)'!F92</f>
        <v>0</v>
      </c>
      <c r="F49" s="21">
        <f>F6-'年月Monthly (2020以前)'!G92</f>
        <v>0</v>
      </c>
      <c r="G49" s="21">
        <f>G6-'年月Monthly (2020以前)'!H92</f>
        <v>0</v>
      </c>
      <c r="H49" s="21">
        <f>H6-'年月Monthly (2020以前)'!I92</f>
        <v>0</v>
      </c>
      <c r="I49" s="21">
        <f>I6-'年月Monthly (2020以前)'!J92</f>
        <v>0</v>
      </c>
      <c r="J49" s="21">
        <f>J6-'年月Monthly (2020以前)'!K92</f>
        <v>0</v>
      </c>
      <c r="K49" s="21">
        <f>K6-'年月Monthly (2020以前)'!L92</f>
        <v>0</v>
      </c>
      <c r="L49" s="21">
        <f>L6-'年月Monthly (2020以前)'!M92</f>
        <v>0</v>
      </c>
      <c r="M49" s="21">
        <f>M6-'年月Monthly (2020以前)'!N92</f>
        <v>0</v>
      </c>
      <c r="N49" s="21">
        <f>N6-'年月Monthly (2020以前)'!O92</f>
        <v>0</v>
      </c>
      <c r="O49" s="21">
        <f>O6-'年月Monthly (2020以前)'!P92</f>
        <v>0</v>
      </c>
      <c r="P49" s="21">
        <f>P6-'年月Monthly (2020以前)'!Q92</f>
        <v>0</v>
      </c>
      <c r="Q49" s="21">
        <f>Q6-'年月Monthly (2020以前)'!R92</f>
        <v>0</v>
      </c>
      <c r="R49" s="21">
        <f>R6-'年月Monthly (2020以前)'!S92</f>
        <v>0</v>
      </c>
      <c r="S49" s="21">
        <f>S6-'年月Monthly (2020以前)'!T92</f>
        <v>0</v>
      </c>
      <c r="T49" s="21">
        <f>T6-'年月Monthly (2020以前)'!U92</f>
        <v>0</v>
      </c>
      <c r="U49" s="21">
        <f>U6-'年月Monthly (2020以前)'!V92</f>
        <v>0</v>
      </c>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1200" verticalDpi="1200" orientation="landscape" paperSize="9" r:id="rId1"/>
</worksheet>
</file>

<file path=xl/worksheets/sheet22.xml><?xml version="1.0" encoding="utf-8"?>
<worksheet xmlns="http://schemas.openxmlformats.org/spreadsheetml/2006/main" xmlns:r="http://schemas.openxmlformats.org/officeDocument/2006/relationships">
  <dimension ref="A1:V49"/>
  <sheetViews>
    <sheetView zoomScalePageLayoutView="0" workbookViewId="0" topLeftCell="A1">
      <selection activeCell="A1" sqref="A1:U1"/>
    </sheetView>
  </sheetViews>
  <sheetFormatPr defaultColWidth="9.33203125" defaultRowHeight="12"/>
  <cols>
    <col min="1" max="1" width="26.16015625" style="8" customWidth="1"/>
    <col min="2" max="11" width="9.83203125" style="0" customWidth="1"/>
    <col min="12" max="12" width="11.5" style="0" customWidth="1"/>
    <col min="13"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188</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180</v>
      </c>
      <c r="B2" s="28"/>
      <c r="C2" s="28"/>
      <c r="D2" s="28"/>
      <c r="E2" s="28"/>
      <c r="F2" s="28"/>
      <c r="G2" s="28"/>
      <c r="H2" s="28"/>
      <c r="I2" s="28"/>
      <c r="J2" s="28"/>
      <c r="K2" s="28"/>
      <c r="L2" s="28"/>
      <c r="M2" s="28"/>
    </row>
    <row r="3" spans="1:21" ht="12" customHeight="1">
      <c r="A3" s="123" t="s">
        <v>176</v>
      </c>
      <c r="B3" s="123" t="s">
        <v>1</v>
      </c>
      <c r="C3" s="148" t="s">
        <v>2</v>
      </c>
      <c r="D3" s="141" t="s">
        <v>191</v>
      </c>
      <c r="E3" s="141"/>
      <c r="F3" s="141"/>
      <c r="G3" s="141"/>
      <c r="H3" s="141"/>
      <c r="I3" s="141"/>
      <c r="J3" s="141"/>
      <c r="K3" s="141"/>
      <c r="L3" s="141" t="s">
        <v>299</v>
      </c>
      <c r="M3" s="141" t="s">
        <v>300</v>
      </c>
      <c r="N3" s="141"/>
      <c r="O3" s="141"/>
      <c r="P3" s="141"/>
      <c r="Q3" s="141"/>
      <c r="R3" s="141"/>
      <c r="S3" s="141" t="s">
        <v>71</v>
      </c>
      <c r="T3" s="141"/>
      <c r="U3" s="142"/>
    </row>
    <row r="4" spans="1:21" ht="23.25" customHeight="1">
      <c r="A4" s="125"/>
      <c r="B4" s="147"/>
      <c r="C4" s="147"/>
      <c r="D4" s="22" t="s">
        <v>3</v>
      </c>
      <c r="E4" s="22" t="s">
        <v>337</v>
      </c>
      <c r="F4" s="22" t="s">
        <v>4</v>
      </c>
      <c r="G4" s="23" t="s">
        <v>5</v>
      </c>
      <c r="H4" s="22" t="s">
        <v>6</v>
      </c>
      <c r="I4" s="22" t="s">
        <v>7</v>
      </c>
      <c r="J4" s="22" t="s">
        <v>8</v>
      </c>
      <c r="K4" s="22" t="s">
        <v>9</v>
      </c>
      <c r="L4" s="123"/>
      <c r="M4" s="22" t="s">
        <v>10</v>
      </c>
      <c r="N4" s="22" t="s">
        <v>11</v>
      </c>
      <c r="O4" s="22" t="s">
        <v>12</v>
      </c>
      <c r="P4" s="23" t="s">
        <v>13</v>
      </c>
      <c r="Q4" s="22" t="s">
        <v>14</v>
      </c>
      <c r="R4" s="22" t="s">
        <v>15</v>
      </c>
      <c r="S4" s="22" t="s">
        <v>3</v>
      </c>
      <c r="T4" s="22" t="s">
        <v>16</v>
      </c>
      <c r="U4" s="44" t="s">
        <v>17</v>
      </c>
    </row>
    <row r="5" spans="1:21" ht="36" customHeight="1">
      <c r="A5" s="133"/>
      <c r="B5" s="24" t="s">
        <v>189</v>
      </c>
      <c r="C5" s="24" t="s">
        <v>190</v>
      </c>
      <c r="D5" s="24" t="s">
        <v>55</v>
      </c>
      <c r="E5" s="24" t="s">
        <v>56</v>
      </c>
      <c r="F5" s="24" t="s">
        <v>57</v>
      </c>
      <c r="G5" s="24" t="s">
        <v>58</v>
      </c>
      <c r="H5" s="24" t="s">
        <v>59</v>
      </c>
      <c r="I5" s="24" t="s">
        <v>67</v>
      </c>
      <c r="J5" s="24" t="s">
        <v>60</v>
      </c>
      <c r="K5" s="24" t="s">
        <v>68</v>
      </c>
      <c r="L5" s="24" t="s">
        <v>192</v>
      </c>
      <c r="M5" s="24" t="s">
        <v>55</v>
      </c>
      <c r="N5" s="24" t="s">
        <v>62</v>
      </c>
      <c r="O5" s="24" t="s">
        <v>63</v>
      </c>
      <c r="P5" s="24" t="s">
        <v>69</v>
      </c>
      <c r="Q5" s="24" t="s">
        <v>70</v>
      </c>
      <c r="R5" s="24" t="s">
        <v>60</v>
      </c>
      <c r="S5" s="24" t="s">
        <v>55</v>
      </c>
      <c r="T5" s="24" t="s">
        <v>64</v>
      </c>
      <c r="U5" s="45" t="s">
        <v>60</v>
      </c>
    </row>
    <row r="6" spans="1:22" s="31" customFormat="1" ht="12" customHeight="1">
      <c r="A6" s="52" t="s">
        <v>261</v>
      </c>
      <c r="B6" s="29">
        <v>139</v>
      </c>
      <c r="C6" s="29">
        <v>532</v>
      </c>
      <c r="D6" s="29">
        <v>671</v>
      </c>
      <c r="E6" s="29">
        <v>321</v>
      </c>
      <c r="F6" s="29">
        <v>263</v>
      </c>
      <c r="G6" s="29">
        <v>9</v>
      </c>
      <c r="H6" s="29">
        <v>19</v>
      </c>
      <c r="I6" s="29">
        <v>3</v>
      </c>
      <c r="J6" s="29">
        <v>54</v>
      </c>
      <c r="K6" s="29">
        <v>2</v>
      </c>
      <c r="L6" s="29">
        <v>1462</v>
      </c>
      <c r="M6" s="29">
        <v>1662</v>
      </c>
      <c r="N6" s="29">
        <v>43</v>
      </c>
      <c r="O6" s="29">
        <v>839</v>
      </c>
      <c r="P6" s="29">
        <v>34</v>
      </c>
      <c r="Q6" s="29">
        <v>716</v>
      </c>
      <c r="R6" s="29">
        <v>30</v>
      </c>
      <c r="S6" s="29">
        <v>2823430</v>
      </c>
      <c r="T6" s="29">
        <v>439984</v>
      </c>
      <c r="U6" s="53">
        <v>2383446</v>
      </c>
      <c r="V6" s="30"/>
    </row>
    <row r="7" spans="1:22" s="31" customFormat="1" ht="12" customHeight="1">
      <c r="A7" s="52" t="s">
        <v>262</v>
      </c>
      <c r="B7" s="29">
        <v>129</v>
      </c>
      <c r="C7" s="29">
        <v>508</v>
      </c>
      <c r="D7" s="29">
        <v>637</v>
      </c>
      <c r="E7" s="29">
        <v>301</v>
      </c>
      <c r="F7" s="29">
        <v>255</v>
      </c>
      <c r="G7" s="29">
        <v>9</v>
      </c>
      <c r="H7" s="29">
        <v>19</v>
      </c>
      <c r="I7" s="29">
        <v>3</v>
      </c>
      <c r="J7" s="29">
        <v>48</v>
      </c>
      <c r="K7" s="29">
        <v>2</v>
      </c>
      <c r="L7" s="29">
        <v>920</v>
      </c>
      <c r="M7" s="29">
        <v>1313</v>
      </c>
      <c r="N7" s="29">
        <v>33</v>
      </c>
      <c r="O7" s="29">
        <v>670</v>
      </c>
      <c r="P7" s="29">
        <v>33</v>
      </c>
      <c r="Q7" s="29">
        <v>553</v>
      </c>
      <c r="R7" s="29">
        <v>24</v>
      </c>
      <c r="S7" s="29">
        <v>2495402</v>
      </c>
      <c r="T7" s="29">
        <v>418745</v>
      </c>
      <c r="U7" s="53">
        <v>2076657</v>
      </c>
      <c r="V7" s="30"/>
    </row>
    <row r="8" spans="1:22" s="6" customFormat="1" ht="12" customHeight="1">
      <c r="A8" s="54" t="s">
        <v>263</v>
      </c>
      <c r="B8" s="32">
        <v>24</v>
      </c>
      <c r="C8" s="32">
        <v>131</v>
      </c>
      <c r="D8" s="32">
        <v>155</v>
      </c>
      <c r="E8" s="32">
        <v>65</v>
      </c>
      <c r="F8" s="32">
        <v>79</v>
      </c>
      <c r="G8" s="32">
        <v>2</v>
      </c>
      <c r="H8" s="32">
        <v>0</v>
      </c>
      <c r="I8" s="32">
        <v>1</v>
      </c>
      <c r="J8" s="32">
        <v>6</v>
      </c>
      <c r="K8" s="32">
        <v>2</v>
      </c>
      <c r="L8" s="32">
        <v>249</v>
      </c>
      <c r="M8" s="32">
        <v>452</v>
      </c>
      <c r="N8" s="32">
        <v>9</v>
      </c>
      <c r="O8" s="32">
        <v>188</v>
      </c>
      <c r="P8" s="32">
        <v>8</v>
      </c>
      <c r="Q8" s="32">
        <v>240</v>
      </c>
      <c r="R8" s="32">
        <v>7</v>
      </c>
      <c r="S8" s="32">
        <v>959058</v>
      </c>
      <c r="T8" s="32">
        <v>136198</v>
      </c>
      <c r="U8" s="55">
        <v>822860</v>
      </c>
      <c r="V8" s="18"/>
    </row>
    <row r="9" spans="1:22" s="6" customFormat="1" ht="12" customHeight="1">
      <c r="A9" s="54" t="s">
        <v>264</v>
      </c>
      <c r="B9" s="32">
        <v>1</v>
      </c>
      <c r="C9" s="32">
        <v>7</v>
      </c>
      <c r="D9" s="32">
        <v>8</v>
      </c>
      <c r="E9" s="32">
        <v>6</v>
      </c>
      <c r="F9" s="32">
        <v>2</v>
      </c>
      <c r="G9" s="32">
        <v>0</v>
      </c>
      <c r="H9" s="32">
        <v>0</v>
      </c>
      <c r="I9" s="32">
        <v>0</v>
      </c>
      <c r="J9" s="32">
        <v>0</v>
      </c>
      <c r="K9" s="32">
        <v>0</v>
      </c>
      <c r="L9" s="32">
        <v>3</v>
      </c>
      <c r="M9" s="32">
        <v>47</v>
      </c>
      <c r="N9" s="32">
        <v>2</v>
      </c>
      <c r="O9" s="32">
        <v>32</v>
      </c>
      <c r="P9" s="32">
        <v>5</v>
      </c>
      <c r="Q9" s="32">
        <v>7</v>
      </c>
      <c r="R9" s="32">
        <v>1</v>
      </c>
      <c r="S9" s="32">
        <v>13955</v>
      </c>
      <c r="T9" s="32">
        <v>3373</v>
      </c>
      <c r="U9" s="55">
        <v>10582</v>
      </c>
      <c r="V9" s="18"/>
    </row>
    <row r="10" spans="1:22" s="6" customFormat="1" ht="12" customHeight="1">
      <c r="A10" s="54" t="s">
        <v>265</v>
      </c>
      <c r="B10" s="32">
        <v>11</v>
      </c>
      <c r="C10" s="32">
        <v>70</v>
      </c>
      <c r="D10" s="32">
        <v>81</v>
      </c>
      <c r="E10" s="32">
        <v>40</v>
      </c>
      <c r="F10" s="32">
        <v>33</v>
      </c>
      <c r="G10" s="32">
        <v>0</v>
      </c>
      <c r="H10" s="32">
        <v>5</v>
      </c>
      <c r="I10" s="32">
        <v>2</v>
      </c>
      <c r="J10" s="32">
        <v>1</v>
      </c>
      <c r="K10" s="32">
        <v>0</v>
      </c>
      <c r="L10" s="32">
        <v>140</v>
      </c>
      <c r="M10" s="32">
        <v>175</v>
      </c>
      <c r="N10" s="32">
        <v>5</v>
      </c>
      <c r="O10" s="32">
        <v>96</v>
      </c>
      <c r="P10" s="32">
        <v>0</v>
      </c>
      <c r="Q10" s="32">
        <v>73</v>
      </c>
      <c r="R10" s="32">
        <v>1</v>
      </c>
      <c r="S10" s="32">
        <v>1085310</v>
      </c>
      <c r="T10" s="32">
        <v>136149</v>
      </c>
      <c r="U10" s="55">
        <v>949161</v>
      </c>
      <c r="V10" s="18"/>
    </row>
    <row r="11" spans="1:22" s="6" customFormat="1" ht="12" customHeight="1">
      <c r="A11" s="54" t="s">
        <v>266</v>
      </c>
      <c r="B11" s="32">
        <v>8</v>
      </c>
      <c r="C11" s="32">
        <v>22</v>
      </c>
      <c r="D11" s="32">
        <v>30</v>
      </c>
      <c r="E11" s="32">
        <v>9</v>
      </c>
      <c r="F11" s="32">
        <v>8</v>
      </c>
      <c r="G11" s="32">
        <v>0</v>
      </c>
      <c r="H11" s="32">
        <v>1</v>
      </c>
      <c r="I11" s="32">
        <v>0</v>
      </c>
      <c r="J11" s="32">
        <v>12</v>
      </c>
      <c r="K11" s="32">
        <v>0</v>
      </c>
      <c r="L11" s="32">
        <v>15</v>
      </c>
      <c r="M11" s="32">
        <v>26</v>
      </c>
      <c r="N11" s="32">
        <v>0</v>
      </c>
      <c r="O11" s="32">
        <v>17</v>
      </c>
      <c r="P11" s="32">
        <v>3</v>
      </c>
      <c r="Q11" s="32">
        <v>6</v>
      </c>
      <c r="R11" s="32">
        <v>0</v>
      </c>
      <c r="S11" s="32">
        <v>12163</v>
      </c>
      <c r="T11" s="32">
        <v>7171</v>
      </c>
      <c r="U11" s="55">
        <v>4992</v>
      </c>
      <c r="V11" s="18"/>
    </row>
    <row r="12" spans="1:22" s="6" customFormat="1" ht="12" customHeight="1">
      <c r="A12" s="54" t="s">
        <v>267</v>
      </c>
      <c r="B12" s="32">
        <v>6</v>
      </c>
      <c r="C12" s="32">
        <v>8</v>
      </c>
      <c r="D12" s="32">
        <v>14</v>
      </c>
      <c r="E12" s="32">
        <v>7</v>
      </c>
      <c r="F12" s="32">
        <v>6</v>
      </c>
      <c r="G12" s="32">
        <v>0</v>
      </c>
      <c r="H12" s="32">
        <v>0</v>
      </c>
      <c r="I12" s="32">
        <v>0</v>
      </c>
      <c r="J12" s="32">
        <v>1</v>
      </c>
      <c r="K12" s="32">
        <v>0</v>
      </c>
      <c r="L12" s="32">
        <v>6</v>
      </c>
      <c r="M12" s="32">
        <v>9</v>
      </c>
      <c r="N12" s="32">
        <v>0</v>
      </c>
      <c r="O12" s="32">
        <v>4</v>
      </c>
      <c r="P12" s="32">
        <v>0</v>
      </c>
      <c r="Q12" s="32">
        <v>5</v>
      </c>
      <c r="R12" s="32">
        <v>0</v>
      </c>
      <c r="S12" s="32">
        <v>16955</v>
      </c>
      <c r="T12" s="32">
        <v>4102</v>
      </c>
      <c r="U12" s="55">
        <v>12853</v>
      </c>
      <c r="V12" s="18"/>
    </row>
    <row r="13" spans="1:22" s="6" customFormat="1" ht="12" customHeight="1">
      <c r="A13" s="54" t="s">
        <v>268</v>
      </c>
      <c r="B13" s="32">
        <v>14</v>
      </c>
      <c r="C13" s="32">
        <v>33</v>
      </c>
      <c r="D13" s="32">
        <v>47</v>
      </c>
      <c r="E13" s="32">
        <v>36</v>
      </c>
      <c r="F13" s="32">
        <v>8</v>
      </c>
      <c r="G13" s="32">
        <v>0</v>
      </c>
      <c r="H13" s="32">
        <v>1</v>
      </c>
      <c r="I13" s="32">
        <v>0</v>
      </c>
      <c r="J13" s="32">
        <v>2</v>
      </c>
      <c r="K13" s="32">
        <v>0</v>
      </c>
      <c r="L13" s="32">
        <v>70</v>
      </c>
      <c r="M13" s="32">
        <v>21</v>
      </c>
      <c r="N13" s="32">
        <v>2</v>
      </c>
      <c r="O13" s="32">
        <v>15</v>
      </c>
      <c r="P13" s="32">
        <v>0</v>
      </c>
      <c r="Q13" s="32">
        <v>4</v>
      </c>
      <c r="R13" s="32">
        <v>0</v>
      </c>
      <c r="S13" s="32">
        <v>46333</v>
      </c>
      <c r="T13" s="32">
        <v>17445</v>
      </c>
      <c r="U13" s="55">
        <v>28888</v>
      </c>
      <c r="V13" s="18"/>
    </row>
    <row r="14" spans="1:22" s="6" customFormat="1" ht="12" customHeight="1">
      <c r="A14" s="54" t="s">
        <v>269</v>
      </c>
      <c r="B14" s="32">
        <v>4</v>
      </c>
      <c r="C14" s="32">
        <v>27</v>
      </c>
      <c r="D14" s="32">
        <v>31</v>
      </c>
      <c r="E14" s="32">
        <v>13</v>
      </c>
      <c r="F14" s="32">
        <v>3</v>
      </c>
      <c r="G14" s="32">
        <v>5</v>
      </c>
      <c r="H14" s="32">
        <v>5</v>
      </c>
      <c r="I14" s="32">
        <v>0</v>
      </c>
      <c r="J14" s="32">
        <v>5</v>
      </c>
      <c r="K14" s="32">
        <v>0</v>
      </c>
      <c r="L14" s="32">
        <v>51</v>
      </c>
      <c r="M14" s="32">
        <v>55</v>
      </c>
      <c r="N14" s="32">
        <v>2</v>
      </c>
      <c r="O14" s="32">
        <v>29</v>
      </c>
      <c r="P14" s="32">
        <v>5</v>
      </c>
      <c r="Q14" s="32">
        <v>18</v>
      </c>
      <c r="R14" s="32">
        <v>1</v>
      </c>
      <c r="S14" s="32">
        <v>75614</v>
      </c>
      <c r="T14" s="32">
        <v>22205</v>
      </c>
      <c r="U14" s="55">
        <v>53409</v>
      </c>
      <c r="V14" s="18"/>
    </row>
    <row r="15" spans="1:22" s="6" customFormat="1" ht="12" customHeight="1">
      <c r="A15" s="54" t="s">
        <v>270</v>
      </c>
      <c r="B15" s="32">
        <v>2</v>
      </c>
      <c r="C15" s="32">
        <v>21</v>
      </c>
      <c r="D15" s="32">
        <v>23</v>
      </c>
      <c r="E15" s="32">
        <v>14</v>
      </c>
      <c r="F15" s="32">
        <v>5</v>
      </c>
      <c r="G15" s="32">
        <v>0</v>
      </c>
      <c r="H15" s="32">
        <v>0</v>
      </c>
      <c r="I15" s="32">
        <v>0</v>
      </c>
      <c r="J15" s="32">
        <v>4</v>
      </c>
      <c r="K15" s="32">
        <v>0</v>
      </c>
      <c r="L15" s="32">
        <v>51</v>
      </c>
      <c r="M15" s="32">
        <v>58</v>
      </c>
      <c r="N15" s="32">
        <v>0</v>
      </c>
      <c r="O15" s="32">
        <v>43</v>
      </c>
      <c r="P15" s="32">
        <v>4</v>
      </c>
      <c r="Q15" s="32">
        <v>7</v>
      </c>
      <c r="R15" s="32">
        <v>4</v>
      </c>
      <c r="S15" s="32">
        <v>35564</v>
      </c>
      <c r="T15" s="32">
        <v>11649</v>
      </c>
      <c r="U15" s="55">
        <v>23915</v>
      </c>
      <c r="V15" s="18"/>
    </row>
    <row r="16" spans="1:22" s="6" customFormat="1" ht="12" customHeight="1">
      <c r="A16" s="54" t="s">
        <v>271</v>
      </c>
      <c r="B16" s="32">
        <v>4</v>
      </c>
      <c r="C16" s="32">
        <v>22</v>
      </c>
      <c r="D16" s="32">
        <v>26</v>
      </c>
      <c r="E16" s="32">
        <v>16</v>
      </c>
      <c r="F16" s="32">
        <v>6</v>
      </c>
      <c r="G16" s="32">
        <v>0</v>
      </c>
      <c r="H16" s="32">
        <v>1</v>
      </c>
      <c r="I16" s="32">
        <v>0</v>
      </c>
      <c r="J16" s="32">
        <v>3</v>
      </c>
      <c r="K16" s="32">
        <v>0</v>
      </c>
      <c r="L16" s="32">
        <v>60</v>
      </c>
      <c r="M16" s="32">
        <v>76</v>
      </c>
      <c r="N16" s="32">
        <v>1</v>
      </c>
      <c r="O16" s="32">
        <v>38</v>
      </c>
      <c r="P16" s="32">
        <v>3</v>
      </c>
      <c r="Q16" s="32">
        <v>28</v>
      </c>
      <c r="R16" s="32">
        <v>6</v>
      </c>
      <c r="S16" s="32">
        <v>16489</v>
      </c>
      <c r="T16" s="32">
        <v>4462</v>
      </c>
      <c r="U16" s="55">
        <v>12027</v>
      </c>
      <c r="V16" s="18"/>
    </row>
    <row r="17" spans="1:22" s="6" customFormat="1" ht="12" customHeight="1">
      <c r="A17" s="54" t="s">
        <v>272</v>
      </c>
      <c r="B17" s="32">
        <v>1</v>
      </c>
      <c r="C17" s="32">
        <v>5</v>
      </c>
      <c r="D17" s="32">
        <v>6</v>
      </c>
      <c r="E17" s="32">
        <v>4</v>
      </c>
      <c r="F17" s="32">
        <v>2</v>
      </c>
      <c r="G17" s="32">
        <v>0</v>
      </c>
      <c r="H17" s="32">
        <v>0</v>
      </c>
      <c r="I17" s="32">
        <v>0</v>
      </c>
      <c r="J17" s="32">
        <v>0</v>
      </c>
      <c r="K17" s="32">
        <v>0</v>
      </c>
      <c r="L17" s="32">
        <v>24</v>
      </c>
      <c r="M17" s="32">
        <v>15</v>
      </c>
      <c r="N17" s="32">
        <v>0</v>
      </c>
      <c r="O17" s="32">
        <v>14</v>
      </c>
      <c r="P17" s="32">
        <v>0</v>
      </c>
      <c r="Q17" s="32">
        <v>1</v>
      </c>
      <c r="R17" s="32">
        <v>0</v>
      </c>
      <c r="S17" s="32">
        <v>14300</v>
      </c>
      <c r="T17" s="32">
        <v>4192</v>
      </c>
      <c r="U17" s="55">
        <v>10108</v>
      </c>
      <c r="V17" s="18"/>
    </row>
    <row r="18" spans="1:22" s="6" customFormat="1" ht="12" customHeight="1">
      <c r="A18" s="54" t="s">
        <v>273</v>
      </c>
      <c r="B18" s="32">
        <v>6</v>
      </c>
      <c r="C18" s="32">
        <v>21</v>
      </c>
      <c r="D18" s="32">
        <v>27</v>
      </c>
      <c r="E18" s="32">
        <v>5</v>
      </c>
      <c r="F18" s="32">
        <v>20</v>
      </c>
      <c r="G18" s="32">
        <v>1</v>
      </c>
      <c r="H18" s="32">
        <v>0</v>
      </c>
      <c r="I18" s="32">
        <v>0</v>
      </c>
      <c r="J18" s="32">
        <v>1</v>
      </c>
      <c r="K18" s="32">
        <v>0</v>
      </c>
      <c r="L18" s="32">
        <v>14</v>
      </c>
      <c r="M18" s="32">
        <v>34</v>
      </c>
      <c r="N18" s="32">
        <v>1</v>
      </c>
      <c r="O18" s="32">
        <v>19</v>
      </c>
      <c r="P18" s="32">
        <v>1</v>
      </c>
      <c r="Q18" s="32">
        <v>12</v>
      </c>
      <c r="R18" s="32">
        <v>1</v>
      </c>
      <c r="S18" s="32">
        <v>32075</v>
      </c>
      <c r="T18" s="32">
        <v>4660</v>
      </c>
      <c r="U18" s="55">
        <v>27415</v>
      </c>
      <c r="V18" s="18"/>
    </row>
    <row r="19" spans="1:22" s="6" customFormat="1" ht="12" customHeight="1">
      <c r="A19" s="54" t="s">
        <v>274</v>
      </c>
      <c r="B19" s="32">
        <v>3</v>
      </c>
      <c r="C19" s="32">
        <v>13</v>
      </c>
      <c r="D19" s="32">
        <v>16</v>
      </c>
      <c r="E19" s="32">
        <v>10</v>
      </c>
      <c r="F19" s="32">
        <v>6</v>
      </c>
      <c r="G19" s="32">
        <v>0</v>
      </c>
      <c r="H19" s="32">
        <v>0</v>
      </c>
      <c r="I19" s="32">
        <v>0</v>
      </c>
      <c r="J19" s="32">
        <v>0</v>
      </c>
      <c r="K19" s="32">
        <v>0</v>
      </c>
      <c r="L19" s="32">
        <v>52</v>
      </c>
      <c r="M19" s="32">
        <v>51</v>
      </c>
      <c r="N19" s="32">
        <v>4</v>
      </c>
      <c r="O19" s="32">
        <v>30</v>
      </c>
      <c r="P19" s="32">
        <v>0</v>
      </c>
      <c r="Q19" s="32">
        <v>15</v>
      </c>
      <c r="R19" s="32">
        <v>2</v>
      </c>
      <c r="S19" s="32">
        <v>43539</v>
      </c>
      <c r="T19" s="32">
        <v>16732</v>
      </c>
      <c r="U19" s="55">
        <v>26807</v>
      </c>
      <c r="V19" s="18"/>
    </row>
    <row r="20" spans="1:22" s="6" customFormat="1" ht="12" customHeight="1">
      <c r="A20" s="54" t="s">
        <v>275</v>
      </c>
      <c r="B20" s="32">
        <v>3</v>
      </c>
      <c r="C20" s="32">
        <v>7</v>
      </c>
      <c r="D20" s="32">
        <v>10</v>
      </c>
      <c r="E20" s="32">
        <v>7</v>
      </c>
      <c r="F20" s="32">
        <v>1</v>
      </c>
      <c r="G20" s="32">
        <v>0</v>
      </c>
      <c r="H20" s="32">
        <v>0</v>
      </c>
      <c r="I20" s="32">
        <v>0</v>
      </c>
      <c r="J20" s="32">
        <v>2</v>
      </c>
      <c r="K20" s="32">
        <v>0</v>
      </c>
      <c r="L20" s="32">
        <v>2</v>
      </c>
      <c r="M20" s="32">
        <v>32</v>
      </c>
      <c r="N20" s="32">
        <v>1</v>
      </c>
      <c r="O20" s="32">
        <v>21</v>
      </c>
      <c r="P20" s="32">
        <v>2</v>
      </c>
      <c r="Q20" s="32">
        <v>8</v>
      </c>
      <c r="R20" s="32">
        <v>0</v>
      </c>
      <c r="S20" s="32">
        <v>10564</v>
      </c>
      <c r="T20" s="32">
        <v>1764</v>
      </c>
      <c r="U20" s="55">
        <v>8800</v>
      </c>
      <c r="V20" s="18"/>
    </row>
    <row r="21" spans="1:22" s="6" customFormat="1" ht="12" customHeight="1">
      <c r="A21" s="54" t="s">
        <v>276</v>
      </c>
      <c r="B21" s="32">
        <v>2</v>
      </c>
      <c r="C21" s="32">
        <v>2</v>
      </c>
      <c r="D21" s="32">
        <v>4</v>
      </c>
      <c r="E21" s="32">
        <v>4</v>
      </c>
      <c r="F21" s="32">
        <v>0</v>
      </c>
      <c r="G21" s="32">
        <v>0</v>
      </c>
      <c r="H21" s="32">
        <v>0</v>
      </c>
      <c r="I21" s="32">
        <v>0</v>
      </c>
      <c r="J21" s="32">
        <v>0</v>
      </c>
      <c r="K21" s="32">
        <v>0</v>
      </c>
      <c r="L21" s="32">
        <v>4</v>
      </c>
      <c r="M21" s="32">
        <v>4</v>
      </c>
      <c r="N21" s="32">
        <v>0</v>
      </c>
      <c r="O21" s="32">
        <v>4</v>
      </c>
      <c r="P21" s="32">
        <v>0</v>
      </c>
      <c r="Q21" s="32">
        <v>0</v>
      </c>
      <c r="R21" s="32">
        <v>0</v>
      </c>
      <c r="S21" s="32">
        <v>3993</v>
      </c>
      <c r="T21" s="32">
        <v>0</v>
      </c>
      <c r="U21" s="55">
        <v>3993</v>
      </c>
      <c r="V21" s="18"/>
    </row>
    <row r="22" spans="1:22" s="6" customFormat="1" ht="12" customHeight="1">
      <c r="A22" s="54" t="s">
        <v>277</v>
      </c>
      <c r="B22" s="32">
        <v>8</v>
      </c>
      <c r="C22" s="32">
        <v>14</v>
      </c>
      <c r="D22" s="32">
        <v>22</v>
      </c>
      <c r="E22" s="32">
        <v>11</v>
      </c>
      <c r="F22" s="32">
        <v>9</v>
      </c>
      <c r="G22" s="32">
        <v>0</v>
      </c>
      <c r="H22" s="32">
        <v>2</v>
      </c>
      <c r="I22" s="32">
        <v>0</v>
      </c>
      <c r="J22" s="32">
        <v>0</v>
      </c>
      <c r="K22" s="32">
        <v>0</v>
      </c>
      <c r="L22" s="32">
        <v>31</v>
      </c>
      <c r="M22" s="32">
        <v>18</v>
      </c>
      <c r="N22" s="32">
        <v>0</v>
      </c>
      <c r="O22" s="32">
        <v>10</v>
      </c>
      <c r="P22" s="32">
        <v>0</v>
      </c>
      <c r="Q22" s="32">
        <v>7</v>
      </c>
      <c r="R22" s="32">
        <v>1</v>
      </c>
      <c r="S22" s="32">
        <v>18452</v>
      </c>
      <c r="T22" s="32">
        <v>9347</v>
      </c>
      <c r="U22" s="55">
        <v>9105</v>
      </c>
      <c r="V22" s="18"/>
    </row>
    <row r="23" spans="1:22" s="6" customFormat="1" ht="12" customHeight="1">
      <c r="A23" s="54" t="s">
        <v>278</v>
      </c>
      <c r="B23" s="32">
        <v>0</v>
      </c>
      <c r="C23" s="32">
        <v>5</v>
      </c>
      <c r="D23" s="32">
        <v>5</v>
      </c>
      <c r="E23" s="32">
        <v>4</v>
      </c>
      <c r="F23" s="32">
        <v>1</v>
      </c>
      <c r="G23" s="32">
        <v>0</v>
      </c>
      <c r="H23" s="32">
        <v>0</v>
      </c>
      <c r="I23" s="32">
        <v>0</v>
      </c>
      <c r="J23" s="32">
        <v>0</v>
      </c>
      <c r="K23" s="32">
        <v>0</v>
      </c>
      <c r="L23" s="32">
        <v>12</v>
      </c>
      <c r="M23" s="32">
        <v>8</v>
      </c>
      <c r="N23" s="32">
        <v>1</v>
      </c>
      <c r="O23" s="32">
        <v>3</v>
      </c>
      <c r="P23" s="32">
        <v>1</v>
      </c>
      <c r="Q23" s="32">
        <v>3</v>
      </c>
      <c r="R23" s="32">
        <v>0</v>
      </c>
      <c r="S23" s="32">
        <v>6970</v>
      </c>
      <c r="T23" s="32">
        <v>2494</v>
      </c>
      <c r="U23" s="55">
        <v>4476</v>
      </c>
      <c r="V23" s="18"/>
    </row>
    <row r="24" spans="1:22" s="6" customFormat="1" ht="12" customHeight="1">
      <c r="A24" s="54" t="s">
        <v>279</v>
      </c>
      <c r="B24" s="32">
        <v>7</v>
      </c>
      <c r="C24" s="32">
        <v>15</v>
      </c>
      <c r="D24" s="32">
        <v>22</v>
      </c>
      <c r="E24" s="32">
        <v>8</v>
      </c>
      <c r="F24" s="32">
        <v>13</v>
      </c>
      <c r="G24" s="32">
        <v>0</v>
      </c>
      <c r="H24" s="32">
        <v>1</v>
      </c>
      <c r="I24" s="32">
        <v>0</v>
      </c>
      <c r="J24" s="32">
        <v>0</v>
      </c>
      <c r="K24" s="32">
        <v>0</v>
      </c>
      <c r="L24" s="32">
        <v>0</v>
      </c>
      <c r="M24" s="32">
        <v>27</v>
      </c>
      <c r="N24" s="32">
        <v>2</v>
      </c>
      <c r="O24" s="32">
        <v>20</v>
      </c>
      <c r="P24" s="32">
        <v>0</v>
      </c>
      <c r="Q24" s="32">
        <v>5</v>
      </c>
      <c r="R24" s="32">
        <v>0</v>
      </c>
      <c r="S24" s="32">
        <v>6685</v>
      </c>
      <c r="T24" s="32">
        <v>2457</v>
      </c>
      <c r="U24" s="55">
        <v>4228</v>
      </c>
      <c r="V24" s="18"/>
    </row>
    <row r="25" spans="1:22" s="6" customFormat="1" ht="12" customHeight="1">
      <c r="A25" s="54" t="s">
        <v>280</v>
      </c>
      <c r="B25" s="32">
        <v>1</v>
      </c>
      <c r="C25" s="32">
        <v>4</v>
      </c>
      <c r="D25" s="32">
        <v>5</v>
      </c>
      <c r="E25" s="32">
        <v>0</v>
      </c>
      <c r="F25" s="32">
        <v>3</v>
      </c>
      <c r="G25" s="32">
        <v>0</v>
      </c>
      <c r="H25" s="32">
        <v>0</v>
      </c>
      <c r="I25" s="32">
        <v>0</v>
      </c>
      <c r="J25" s="32">
        <v>2</v>
      </c>
      <c r="K25" s="32">
        <v>0</v>
      </c>
      <c r="L25" s="32">
        <v>43</v>
      </c>
      <c r="M25" s="32">
        <v>52</v>
      </c>
      <c r="N25" s="32">
        <v>1</v>
      </c>
      <c r="O25" s="32">
        <v>17</v>
      </c>
      <c r="P25" s="32">
        <v>0</v>
      </c>
      <c r="Q25" s="32">
        <v>34</v>
      </c>
      <c r="R25" s="32">
        <v>0</v>
      </c>
      <c r="S25" s="32">
        <v>6915</v>
      </c>
      <c r="T25" s="32">
        <v>2016</v>
      </c>
      <c r="U25" s="55">
        <v>4899</v>
      </c>
      <c r="V25" s="18"/>
    </row>
    <row r="26" spans="1:22" s="6" customFormat="1" ht="12" customHeight="1">
      <c r="A26" s="54" t="s">
        <v>281</v>
      </c>
      <c r="B26" s="32">
        <v>18</v>
      </c>
      <c r="C26" s="32">
        <v>62</v>
      </c>
      <c r="D26" s="32">
        <v>80</v>
      </c>
      <c r="E26" s="32">
        <v>24</v>
      </c>
      <c r="F26" s="32">
        <v>46</v>
      </c>
      <c r="G26" s="32">
        <v>1</v>
      </c>
      <c r="H26" s="32">
        <v>3</v>
      </c>
      <c r="I26" s="32">
        <v>0</v>
      </c>
      <c r="J26" s="32">
        <v>6</v>
      </c>
      <c r="K26" s="32">
        <v>0</v>
      </c>
      <c r="L26" s="32">
        <v>28</v>
      </c>
      <c r="M26" s="32">
        <v>130</v>
      </c>
      <c r="N26" s="32">
        <v>1</v>
      </c>
      <c r="O26" s="32">
        <v>58</v>
      </c>
      <c r="P26" s="32">
        <v>1</v>
      </c>
      <c r="Q26" s="32">
        <v>70</v>
      </c>
      <c r="R26" s="32">
        <v>0</v>
      </c>
      <c r="S26" s="32">
        <v>48827</v>
      </c>
      <c r="T26" s="32">
        <v>23399</v>
      </c>
      <c r="U26" s="55">
        <v>25428</v>
      </c>
      <c r="V26" s="18"/>
    </row>
    <row r="27" spans="1:22" s="6" customFormat="1" ht="12" customHeight="1">
      <c r="A27" s="54" t="s">
        <v>282</v>
      </c>
      <c r="B27" s="32">
        <v>4</v>
      </c>
      <c r="C27" s="32">
        <v>10</v>
      </c>
      <c r="D27" s="32">
        <v>14</v>
      </c>
      <c r="E27" s="32">
        <v>7</v>
      </c>
      <c r="F27" s="32">
        <v>4</v>
      </c>
      <c r="G27" s="32">
        <v>0</v>
      </c>
      <c r="H27" s="32">
        <v>0</v>
      </c>
      <c r="I27" s="32">
        <v>0</v>
      </c>
      <c r="J27" s="32">
        <v>3</v>
      </c>
      <c r="K27" s="32">
        <v>0</v>
      </c>
      <c r="L27" s="32">
        <v>51</v>
      </c>
      <c r="M27" s="32">
        <v>23</v>
      </c>
      <c r="N27" s="32">
        <v>1</v>
      </c>
      <c r="O27" s="32">
        <v>12</v>
      </c>
      <c r="P27" s="32">
        <v>0</v>
      </c>
      <c r="Q27" s="32">
        <v>10</v>
      </c>
      <c r="R27" s="32">
        <v>0</v>
      </c>
      <c r="S27" s="32">
        <v>6525</v>
      </c>
      <c r="T27" s="32">
        <v>3090</v>
      </c>
      <c r="U27" s="55">
        <v>3435</v>
      </c>
      <c r="V27" s="18"/>
    </row>
    <row r="28" spans="1:22" s="6" customFormat="1" ht="12" customHeight="1">
      <c r="A28" s="54" t="s">
        <v>283</v>
      </c>
      <c r="B28" s="32">
        <v>2</v>
      </c>
      <c r="C28" s="32">
        <v>9</v>
      </c>
      <c r="D28" s="32">
        <v>11</v>
      </c>
      <c r="E28" s="32">
        <v>11</v>
      </c>
      <c r="F28" s="32">
        <v>0</v>
      </c>
      <c r="G28" s="32">
        <v>0</v>
      </c>
      <c r="H28" s="32">
        <v>0</v>
      </c>
      <c r="I28" s="32">
        <v>0</v>
      </c>
      <c r="J28" s="32">
        <v>0</v>
      </c>
      <c r="K28" s="32">
        <v>0</v>
      </c>
      <c r="L28" s="32">
        <v>14</v>
      </c>
      <c r="M28" s="32">
        <v>0</v>
      </c>
      <c r="N28" s="32">
        <v>0</v>
      </c>
      <c r="O28" s="32">
        <v>0</v>
      </c>
      <c r="P28" s="32">
        <v>0</v>
      </c>
      <c r="Q28" s="32">
        <v>0</v>
      </c>
      <c r="R28" s="32">
        <v>0</v>
      </c>
      <c r="S28" s="32">
        <v>35116</v>
      </c>
      <c r="T28" s="32">
        <v>5840</v>
      </c>
      <c r="U28" s="55">
        <v>29276</v>
      </c>
      <c r="V28" s="18"/>
    </row>
    <row r="29" spans="1:22" s="6" customFormat="1" ht="12" customHeight="1">
      <c r="A29" s="57" t="s">
        <v>74</v>
      </c>
      <c r="B29" s="32">
        <v>5</v>
      </c>
      <c r="C29" s="32">
        <v>17</v>
      </c>
      <c r="D29" s="32">
        <v>22</v>
      </c>
      <c r="E29" s="32">
        <v>9</v>
      </c>
      <c r="F29" s="32">
        <v>8</v>
      </c>
      <c r="G29" s="32">
        <v>0</v>
      </c>
      <c r="H29" s="32">
        <v>0</v>
      </c>
      <c r="I29" s="32">
        <v>0</v>
      </c>
      <c r="J29" s="32">
        <v>5</v>
      </c>
      <c r="K29" s="32">
        <v>0</v>
      </c>
      <c r="L29" s="32">
        <v>353</v>
      </c>
      <c r="M29" s="32">
        <v>219</v>
      </c>
      <c r="N29" s="32">
        <v>7</v>
      </c>
      <c r="O29" s="32">
        <v>76</v>
      </c>
      <c r="P29" s="32">
        <v>1</v>
      </c>
      <c r="Q29" s="32">
        <v>133</v>
      </c>
      <c r="R29" s="32">
        <v>2</v>
      </c>
      <c r="S29" s="32">
        <v>23771</v>
      </c>
      <c r="T29" s="32">
        <v>8458</v>
      </c>
      <c r="U29" s="55">
        <v>15313</v>
      </c>
      <c r="V29" s="18"/>
    </row>
    <row r="30" spans="1:22" s="6" customFormat="1" ht="12" customHeight="1">
      <c r="A30" s="52" t="s">
        <v>75</v>
      </c>
      <c r="B30" s="32">
        <v>5</v>
      </c>
      <c r="C30" s="32">
        <v>7</v>
      </c>
      <c r="D30" s="32">
        <v>12</v>
      </c>
      <c r="E30" s="32">
        <v>11</v>
      </c>
      <c r="F30" s="32">
        <v>0</v>
      </c>
      <c r="G30" s="32">
        <v>0</v>
      </c>
      <c r="H30" s="32">
        <v>0</v>
      </c>
      <c r="I30" s="32">
        <v>0</v>
      </c>
      <c r="J30" s="32">
        <v>1</v>
      </c>
      <c r="K30" s="32">
        <v>0</v>
      </c>
      <c r="L30" s="32">
        <v>183</v>
      </c>
      <c r="M30" s="32">
        <v>118</v>
      </c>
      <c r="N30" s="32">
        <v>2</v>
      </c>
      <c r="O30" s="32">
        <v>90</v>
      </c>
      <c r="P30" s="32">
        <v>0</v>
      </c>
      <c r="Q30" s="32">
        <v>23</v>
      </c>
      <c r="R30" s="32">
        <v>3</v>
      </c>
      <c r="S30" s="32">
        <v>18108</v>
      </c>
      <c r="T30" s="32">
        <v>4951</v>
      </c>
      <c r="U30" s="55">
        <v>13157</v>
      </c>
      <c r="V30" s="18"/>
    </row>
    <row r="31" spans="1:22" s="6" customFormat="1" ht="12" customHeight="1">
      <c r="A31" s="52" t="s">
        <v>76</v>
      </c>
      <c r="B31" s="32">
        <v>0</v>
      </c>
      <c r="C31" s="32">
        <v>0</v>
      </c>
      <c r="D31" s="32">
        <v>0</v>
      </c>
      <c r="E31" s="32">
        <v>0</v>
      </c>
      <c r="F31" s="32">
        <v>0</v>
      </c>
      <c r="G31" s="32">
        <v>0</v>
      </c>
      <c r="H31" s="32">
        <v>0</v>
      </c>
      <c r="I31" s="32">
        <v>0</v>
      </c>
      <c r="J31" s="32">
        <v>0</v>
      </c>
      <c r="K31" s="32">
        <v>0</v>
      </c>
      <c r="L31" s="32">
        <v>3</v>
      </c>
      <c r="M31" s="32">
        <v>4</v>
      </c>
      <c r="N31" s="32">
        <v>1</v>
      </c>
      <c r="O31" s="32">
        <v>2</v>
      </c>
      <c r="P31" s="32">
        <v>0</v>
      </c>
      <c r="Q31" s="32">
        <v>1</v>
      </c>
      <c r="R31" s="32">
        <v>0</v>
      </c>
      <c r="S31" s="32">
        <v>5015</v>
      </c>
      <c r="T31" s="32">
        <v>2445</v>
      </c>
      <c r="U31" s="55">
        <v>2570</v>
      </c>
      <c r="V31" s="18"/>
    </row>
    <row r="32" spans="1:22" s="6" customFormat="1" ht="12" customHeight="1">
      <c r="A32" s="56" t="s">
        <v>77</v>
      </c>
      <c r="B32" s="32">
        <v>0</v>
      </c>
      <c r="C32" s="32">
        <v>0</v>
      </c>
      <c r="D32" s="32">
        <v>0</v>
      </c>
      <c r="E32" s="32">
        <v>0</v>
      </c>
      <c r="F32" s="32">
        <v>0</v>
      </c>
      <c r="G32" s="32">
        <v>0</v>
      </c>
      <c r="H32" s="32">
        <v>0</v>
      </c>
      <c r="I32" s="32">
        <v>0</v>
      </c>
      <c r="J32" s="32">
        <v>0</v>
      </c>
      <c r="K32" s="32">
        <v>0</v>
      </c>
      <c r="L32" s="32">
        <v>0</v>
      </c>
      <c r="M32" s="32">
        <v>1</v>
      </c>
      <c r="N32" s="32">
        <v>0</v>
      </c>
      <c r="O32" s="32">
        <v>1</v>
      </c>
      <c r="P32" s="32">
        <v>0</v>
      </c>
      <c r="Q32" s="32">
        <v>0</v>
      </c>
      <c r="R32" s="32">
        <v>0</v>
      </c>
      <c r="S32" s="32">
        <v>3975</v>
      </c>
      <c r="T32" s="32">
        <v>2045</v>
      </c>
      <c r="U32" s="55">
        <v>1930</v>
      </c>
      <c r="V32" s="18"/>
    </row>
    <row r="33" spans="1:22" s="6" customFormat="1" ht="12">
      <c r="A33" s="56" t="s">
        <v>288</v>
      </c>
      <c r="B33" s="32">
        <v>0</v>
      </c>
      <c r="C33" s="32">
        <v>0</v>
      </c>
      <c r="D33" s="32">
        <v>0</v>
      </c>
      <c r="E33" s="32">
        <v>0</v>
      </c>
      <c r="F33" s="32">
        <v>0</v>
      </c>
      <c r="G33" s="32">
        <v>0</v>
      </c>
      <c r="H33" s="32">
        <v>0</v>
      </c>
      <c r="I33" s="32">
        <v>0</v>
      </c>
      <c r="J33" s="32">
        <v>0</v>
      </c>
      <c r="K33" s="32">
        <v>0</v>
      </c>
      <c r="L33" s="32">
        <v>3</v>
      </c>
      <c r="M33" s="32">
        <v>3</v>
      </c>
      <c r="N33" s="32">
        <v>1</v>
      </c>
      <c r="O33" s="32">
        <v>1</v>
      </c>
      <c r="P33" s="32">
        <v>0</v>
      </c>
      <c r="Q33" s="32">
        <v>1</v>
      </c>
      <c r="R33" s="32">
        <v>0</v>
      </c>
      <c r="S33" s="32">
        <v>1040</v>
      </c>
      <c r="T33" s="32">
        <v>400</v>
      </c>
      <c r="U33" s="55">
        <v>640</v>
      </c>
      <c r="V33" s="18"/>
    </row>
    <row r="34" spans="1:22" s="31" customFormat="1" ht="12">
      <c r="A34" s="63" t="s">
        <v>297</v>
      </c>
      <c r="B34" s="29">
        <v>0</v>
      </c>
      <c r="C34" s="29">
        <v>0</v>
      </c>
      <c r="D34" s="29">
        <v>0</v>
      </c>
      <c r="E34" s="29">
        <v>0</v>
      </c>
      <c r="F34" s="29">
        <v>0</v>
      </c>
      <c r="G34" s="29">
        <v>0</v>
      </c>
      <c r="H34" s="29">
        <v>0</v>
      </c>
      <c r="I34" s="29">
        <v>0</v>
      </c>
      <c r="J34" s="29">
        <v>0</v>
      </c>
      <c r="K34" s="29">
        <v>0</v>
      </c>
      <c r="L34" s="29">
        <v>0</v>
      </c>
      <c r="M34" s="29">
        <v>3</v>
      </c>
      <c r="N34" s="29">
        <v>0</v>
      </c>
      <c r="O34" s="29">
        <v>1</v>
      </c>
      <c r="P34" s="29">
        <v>0</v>
      </c>
      <c r="Q34" s="29">
        <v>1</v>
      </c>
      <c r="R34" s="29">
        <v>1</v>
      </c>
      <c r="S34" s="29">
        <v>259055</v>
      </c>
      <c r="T34" s="29">
        <v>0</v>
      </c>
      <c r="U34" s="53">
        <v>259055</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0</v>
      </c>
      <c r="N35" s="29">
        <v>0</v>
      </c>
      <c r="O35" s="29">
        <v>0</v>
      </c>
      <c r="P35" s="29">
        <v>0</v>
      </c>
      <c r="Q35" s="29">
        <v>0</v>
      </c>
      <c r="R35" s="29">
        <v>0</v>
      </c>
      <c r="S35" s="29">
        <v>600</v>
      </c>
      <c r="T35" s="29">
        <v>0</v>
      </c>
      <c r="U35" s="53">
        <v>600</v>
      </c>
      <c r="V35" s="30"/>
    </row>
    <row r="36" spans="1:22" s="31" customFormat="1" ht="12">
      <c r="A36" s="56" t="s">
        <v>285</v>
      </c>
      <c r="B36" s="29">
        <v>0</v>
      </c>
      <c r="C36" s="29">
        <v>0</v>
      </c>
      <c r="D36" s="29">
        <v>0</v>
      </c>
      <c r="E36" s="29">
        <v>0</v>
      </c>
      <c r="F36" s="29">
        <v>0</v>
      </c>
      <c r="G36" s="29">
        <v>0</v>
      </c>
      <c r="H36" s="29">
        <v>0</v>
      </c>
      <c r="I36" s="29">
        <v>0</v>
      </c>
      <c r="J36" s="29">
        <v>0</v>
      </c>
      <c r="K36" s="29">
        <v>0</v>
      </c>
      <c r="L36" s="29">
        <v>0</v>
      </c>
      <c r="M36" s="29">
        <v>3</v>
      </c>
      <c r="N36" s="29">
        <v>0</v>
      </c>
      <c r="O36" s="29">
        <v>1</v>
      </c>
      <c r="P36" s="29">
        <v>0</v>
      </c>
      <c r="Q36" s="29">
        <v>1</v>
      </c>
      <c r="R36" s="29">
        <v>1</v>
      </c>
      <c r="S36" s="29">
        <v>105</v>
      </c>
      <c r="T36" s="29">
        <v>0</v>
      </c>
      <c r="U36" s="53">
        <v>105</v>
      </c>
      <c r="V36" s="30"/>
    </row>
    <row r="37" spans="1:22" s="6" customFormat="1" ht="12">
      <c r="A37" s="56" t="s">
        <v>286</v>
      </c>
      <c r="B37" s="32">
        <v>0</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32">
        <v>258350</v>
      </c>
      <c r="T37" s="32">
        <v>0</v>
      </c>
      <c r="U37" s="55">
        <v>258350</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5">
        <v>0</v>
      </c>
      <c r="V38" s="18"/>
    </row>
    <row r="39" spans="1:22" s="1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1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13" customFormat="1" ht="24.75" customHeight="1">
      <c r="A41" s="37" t="s">
        <v>291</v>
      </c>
      <c r="B41" s="12">
        <v>0</v>
      </c>
      <c r="C41" s="12">
        <v>0</v>
      </c>
      <c r="D41" s="12">
        <v>0</v>
      </c>
      <c r="E41" s="12">
        <v>0</v>
      </c>
      <c r="F41" s="12">
        <v>0</v>
      </c>
      <c r="G41" s="12">
        <v>0</v>
      </c>
      <c r="H41" s="12">
        <v>0</v>
      </c>
      <c r="I41" s="12">
        <v>0</v>
      </c>
      <c r="J41" s="12">
        <v>0</v>
      </c>
      <c r="K41" s="12">
        <v>0</v>
      </c>
      <c r="L41" s="12">
        <v>3</v>
      </c>
      <c r="M41" s="12">
        <v>0</v>
      </c>
      <c r="N41" s="12">
        <v>0</v>
      </c>
      <c r="O41" s="12">
        <v>0</v>
      </c>
      <c r="P41" s="12">
        <v>0</v>
      </c>
      <c r="Q41" s="12">
        <v>0</v>
      </c>
      <c r="R41" s="12">
        <v>0</v>
      </c>
      <c r="S41" s="12">
        <v>0</v>
      </c>
      <c r="T41" s="12">
        <v>0</v>
      </c>
      <c r="U41" s="58">
        <v>0</v>
      </c>
      <c r="V41" s="18"/>
    </row>
    <row r="42" spans="1:22" s="13" customFormat="1" ht="24" customHeight="1">
      <c r="A42" s="37" t="s">
        <v>292</v>
      </c>
      <c r="B42" s="12">
        <v>0</v>
      </c>
      <c r="C42" s="12">
        <v>0</v>
      </c>
      <c r="D42" s="12">
        <v>0</v>
      </c>
      <c r="E42" s="12">
        <v>0</v>
      </c>
      <c r="F42" s="12">
        <v>0</v>
      </c>
      <c r="G42" s="12">
        <v>0</v>
      </c>
      <c r="H42" s="12">
        <v>0</v>
      </c>
      <c r="I42" s="12">
        <v>0</v>
      </c>
      <c r="J42" s="12">
        <v>0</v>
      </c>
      <c r="K42" s="12">
        <v>0</v>
      </c>
      <c r="L42" s="12">
        <v>0</v>
      </c>
      <c r="M42" s="12">
        <v>5</v>
      </c>
      <c r="N42" s="12">
        <v>0</v>
      </c>
      <c r="O42" s="12">
        <v>0</v>
      </c>
      <c r="P42" s="12">
        <v>0</v>
      </c>
      <c r="Q42" s="12">
        <v>5</v>
      </c>
      <c r="R42" s="12">
        <v>0</v>
      </c>
      <c r="S42" s="12">
        <v>22079</v>
      </c>
      <c r="T42" s="12">
        <v>5385</v>
      </c>
      <c r="U42" s="58">
        <v>16694</v>
      </c>
      <c r="V42" s="18"/>
    </row>
    <row r="43" spans="1:22" s="13" customFormat="1" ht="26.25" customHeight="1">
      <c r="A43" s="37" t="s">
        <v>293</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58">
        <v>0</v>
      </c>
      <c r="T43" s="58">
        <v>0</v>
      </c>
      <c r="U43" s="58">
        <v>0</v>
      </c>
      <c r="V43" s="18"/>
    </row>
    <row r="44" spans="1:21" ht="12">
      <c r="A44" s="143" t="s">
        <v>177</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39" t="s">
        <v>178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179</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2:21" ht="12" hidden="1">
      <c r="B49" s="21">
        <f>B6-'年月Monthly (2020以前)'!B79</f>
        <v>0</v>
      </c>
      <c r="C49" s="21">
        <f>C6-'年月Monthly (2020以前)'!C79</f>
        <v>0</v>
      </c>
      <c r="D49" s="21">
        <f>D6-'年月Monthly (2020以前)'!D79</f>
        <v>0</v>
      </c>
      <c r="E49" s="21">
        <f>E6-'年月Monthly (2020以前)'!F79</f>
        <v>0</v>
      </c>
      <c r="F49" s="21">
        <f>F6-'年月Monthly (2020以前)'!G79</f>
        <v>0</v>
      </c>
      <c r="G49" s="21">
        <f>G6-'年月Monthly (2020以前)'!H79</f>
        <v>0</v>
      </c>
      <c r="H49" s="21">
        <f>H6-'年月Monthly (2020以前)'!I79</f>
        <v>0</v>
      </c>
      <c r="I49" s="21">
        <f>I6-'年月Monthly (2020以前)'!J79</f>
        <v>0</v>
      </c>
      <c r="J49" s="21">
        <f>J6-'年月Monthly (2020以前)'!K79</f>
        <v>0</v>
      </c>
      <c r="K49" s="21">
        <f>K6-'年月Monthly (2020以前)'!L79</f>
        <v>0</v>
      </c>
      <c r="L49" s="21">
        <f>L6-'年月Monthly (2020以前)'!M79</f>
        <v>0</v>
      </c>
      <c r="M49" s="21">
        <f>M6-'年月Monthly (2020以前)'!N79</f>
        <v>0</v>
      </c>
      <c r="N49" s="21">
        <f>N6-'年月Monthly (2020以前)'!O79</f>
        <v>0</v>
      </c>
      <c r="O49" s="21">
        <f>O6-'年月Monthly (2020以前)'!P79</f>
        <v>0</v>
      </c>
      <c r="P49" s="21">
        <f>P6-'年月Monthly (2020以前)'!Q79</f>
        <v>0</v>
      </c>
      <c r="Q49" s="21">
        <f>Q6-'年月Monthly (2020以前)'!R79</f>
        <v>0</v>
      </c>
      <c r="R49" s="21">
        <f>R6-'年月Monthly (2020以前)'!S79</f>
        <v>0</v>
      </c>
      <c r="S49" s="21">
        <f>S6-'年月Monthly (2020以前)'!T79</f>
        <v>0</v>
      </c>
      <c r="T49" s="21">
        <f>T6-'年月Monthly (2020以前)'!U79</f>
        <v>0</v>
      </c>
      <c r="U49" s="21">
        <f>U6-'年月Monthly (2020以前)'!V79</f>
        <v>0</v>
      </c>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V50"/>
  <sheetViews>
    <sheetView zoomScalePageLayoutView="0" workbookViewId="0" topLeftCell="A1">
      <selection activeCell="A1" sqref="A1:U1"/>
    </sheetView>
  </sheetViews>
  <sheetFormatPr defaultColWidth="9.33203125" defaultRowHeight="12"/>
  <cols>
    <col min="1" max="1" width="26.16015625" style="8" customWidth="1"/>
    <col min="2"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187</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72</v>
      </c>
      <c r="B2" s="28"/>
      <c r="C2" s="28"/>
      <c r="D2" s="28"/>
      <c r="E2" s="28"/>
      <c r="F2" s="28"/>
      <c r="G2" s="28"/>
      <c r="H2" s="28"/>
      <c r="I2" s="28"/>
      <c r="J2" s="28"/>
      <c r="K2" s="28"/>
      <c r="L2" s="28"/>
      <c r="M2" s="28"/>
    </row>
    <row r="3" spans="1:21" ht="12" customHeight="1">
      <c r="A3" s="123" t="s">
        <v>73</v>
      </c>
      <c r="B3" s="123" t="s">
        <v>1</v>
      </c>
      <c r="C3" s="148" t="s">
        <v>2</v>
      </c>
      <c r="D3" s="141" t="s">
        <v>66</v>
      </c>
      <c r="E3" s="141"/>
      <c r="F3" s="141"/>
      <c r="G3" s="141"/>
      <c r="H3" s="141"/>
      <c r="I3" s="141"/>
      <c r="J3" s="141"/>
      <c r="K3" s="141"/>
      <c r="L3" s="141" t="s">
        <v>299</v>
      </c>
      <c r="M3" s="141" t="s">
        <v>300</v>
      </c>
      <c r="N3" s="141"/>
      <c r="O3" s="141"/>
      <c r="P3" s="141"/>
      <c r="Q3" s="141"/>
      <c r="R3" s="141"/>
      <c r="S3" s="141" t="s">
        <v>71</v>
      </c>
      <c r="T3" s="141"/>
      <c r="U3" s="142"/>
    </row>
    <row r="4" spans="1:21" ht="23.25" customHeight="1">
      <c r="A4" s="125"/>
      <c r="B4" s="147"/>
      <c r="C4" s="147"/>
      <c r="D4" s="22" t="s">
        <v>3</v>
      </c>
      <c r="E4" s="22" t="s">
        <v>337</v>
      </c>
      <c r="F4" s="22" t="s">
        <v>4</v>
      </c>
      <c r="G4" s="23" t="s">
        <v>5</v>
      </c>
      <c r="H4" s="22" t="s">
        <v>6</v>
      </c>
      <c r="I4" s="22" t="s">
        <v>7</v>
      </c>
      <c r="J4" s="22" t="s">
        <v>8</v>
      </c>
      <c r="K4" s="22" t="s">
        <v>9</v>
      </c>
      <c r="L4" s="123"/>
      <c r="M4" s="22" t="s">
        <v>10</v>
      </c>
      <c r="N4" s="22" t="s">
        <v>11</v>
      </c>
      <c r="O4" s="22" t="s">
        <v>12</v>
      </c>
      <c r="P4" s="23" t="s">
        <v>13</v>
      </c>
      <c r="Q4" s="22" t="s">
        <v>14</v>
      </c>
      <c r="R4" s="22" t="s">
        <v>15</v>
      </c>
      <c r="S4" s="22" t="s">
        <v>3</v>
      </c>
      <c r="T4" s="22" t="s">
        <v>16</v>
      </c>
      <c r="U4" s="44" t="s">
        <v>17</v>
      </c>
    </row>
    <row r="5" spans="1:21" ht="23.25" customHeight="1">
      <c r="A5" s="133"/>
      <c r="B5" s="24" t="s">
        <v>54</v>
      </c>
      <c r="C5" s="24" t="s">
        <v>65</v>
      </c>
      <c r="D5" s="24" t="s">
        <v>55</v>
      </c>
      <c r="E5" s="24" t="s">
        <v>56</v>
      </c>
      <c r="F5" s="24" t="s">
        <v>57</v>
      </c>
      <c r="G5" s="24" t="s">
        <v>58</v>
      </c>
      <c r="H5" s="24" t="s">
        <v>59</v>
      </c>
      <c r="I5" s="24" t="s">
        <v>67</v>
      </c>
      <c r="J5" s="24" t="s">
        <v>60</v>
      </c>
      <c r="K5" s="24" t="s">
        <v>68</v>
      </c>
      <c r="L5" s="24" t="s">
        <v>61</v>
      </c>
      <c r="M5" s="24" t="s">
        <v>55</v>
      </c>
      <c r="N5" s="24" t="s">
        <v>62</v>
      </c>
      <c r="O5" s="24" t="s">
        <v>63</v>
      </c>
      <c r="P5" s="24" t="s">
        <v>69</v>
      </c>
      <c r="Q5" s="24" t="s">
        <v>70</v>
      </c>
      <c r="R5" s="24" t="s">
        <v>60</v>
      </c>
      <c r="S5" s="24" t="s">
        <v>55</v>
      </c>
      <c r="T5" s="24" t="s">
        <v>64</v>
      </c>
      <c r="U5" s="45" t="s">
        <v>60</v>
      </c>
    </row>
    <row r="6" spans="1:22" s="31" customFormat="1" ht="12" customHeight="1">
      <c r="A6" s="52" t="s">
        <v>261</v>
      </c>
      <c r="B6" s="29">
        <v>160</v>
      </c>
      <c r="C6" s="29">
        <v>551</v>
      </c>
      <c r="D6" s="29">
        <v>711</v>
      </c>
      <c r="E6" s="29">
        <v>318</v>
      </c>
      <c r="F6" s="29">
        <v>284</v>
      </c>
      <c r="G6" s="29">
        <v>14</v>
      </c>
      <c r="H6" s="29">
        <v>25</v>
      </c>
      <c r="I6" s="29">
        <v>2</v>
      </c>
      <c r="J6" s="29">
        <v>63</v>
      </c>
      <c r="K6" s="29">
        <v>5</v>
      </c>
      <c r="L6" s="29">
        <v>2065</v>
      </c>
      <c r="M6" s="29">
        <v>2217</v>
      </c>
      <c r="N6" s="29">
        <v>72</v>
      </c>
      <c r="O6" s="29">
        <v>924</v>
      </c>
      <c r="P6" s="29">
        <v>99</v>
      </c>
      <c r="Q6" s="29">
        <v>1071</v>
      </c>
      <c r="R6" s="29">
        <v>51</v>
      </c>
      <c r="S6" s="29">
        <v>2089491</v>
      </c>
      <c r="T6" s="29">
        <v>303696</v>
      </c>
      <c r="U6" s="53">
        <v>1785795</v>
      </c>
      <c r="V6" s="30"/>
    </row>
    <row r="7" spans="1:22" s="31" customFormat="1" ht="12" customHeight="1">
      <c r="A7" s="52" t="s">
        <v>262</v>
      </c>
      <c r="B7" s="29">
        <v>150</v>
      </c>
      <c r="C7" s="29">
        <v>495</v>
      </c>
      <c r="D7" s="29">
        <v>645</v>
      </c>
      <c r="E7" s="29">
        <v>293</v>
      </c>
      <c r="F7" s="29">
        <v>249</v>
      </c>
      <c r="G7" s="29">
        <v>13</v>
      </c>
      <c r="H7" s="29">
        <v>25</v>
      </c>
      <c r="I7" s="29">
        <v>2</v>
      </c>
      <c r="J7" s="29">
        <v>58</v>
      </c>
      <c r="K7" s="29">
        <v>5</v>
      </c>
      <c r="L7" s="29">
        <v>1401</v>
      </c>
      <c r="M7" s="29">
        <v>1794</v>
      </c>
      <c r="N7" s="29">
        <v>60</v>
      </c>
      <c r="O7" s="29">
        <v>781</v>
      </c>
      <c r="P7" s="29">
        <v>91</v>
      </c>
      <c r="Q7" s="29">
        <v>827</v>
      </c>
      <c r="R7" s="29">
        <v>35</v>
      </c>
      <c r="S7" s="29">
        <v>1745863</v>
      </c>
      <c r="T7" s="29">
        <v>284069</v>
      </c>
      <c r="U7" s="53">
        <v>1461794</v>
      </c>
      <c r="V7" s="30"/>
    </row>
    <row r="8" spans="1:22" s="6" customFormat="1" ht="12" customHeight="1">
      <c r="A8" s="54" t="s">
        <v>263</v>
      </c>
      <c r="B8" s="32">
        <v>33</v>
      </c>
      <c r="C8" s="32">
        <v>125</v>
      </c>
      <c r="D8" s="32">
        <v>158</v>
      </c>
      <c r="E8" s="32">
        <v>69</v>
      </c>
      <c r="F8" s="32">
        <v>71</v>
      </c>
      <c r="G8" s="32">
        <v>1</v>
      </c>
      <c r="H8" s="32">
        <v>1</v>
      </c>
      <c r="I8" s="32">
        <v>0</v>
      </c>
      <c r="J8" s="32">
        <v>13</v>
      </c>
      <c r="K8" s="32">
        <v>3</v>
      </c>
      <c r="L8" s="32">
        <v>408</v>
      </c>
      <c r="M8" s="32">
        <v>761</v>
      </c>
      <c r="N8" s="32">
        <v>18</v>
      </c>
      <c r="O8" s="32">
        <v>222</v>
      </c>
      <c r="P8" s="32">
        <v>70</v>
      </c>
      <c r="Q8" s="32">
        <v>441</v>
      </c>
      <c r="R8" s="32">
        <v>10</v>
      </c>
      <c r="S8" s="32">
        <v>1026941</v>
      </c>
      <c r="T8" s="32">
        <v>112514</v>
      </c>
      <c r="U8" s="55">
        <v>914427</v>
      </c>
      <c r="V8" s="18"/>
    </row>
    <row r="9" spans="1:22" s="6" customFormat="1" ht="12" customHeight="1">
      <c r="A9" s="54" t="s">
        <v>264</v>
      </c>
      <c r="B9" s="32">
        <v>6</v>
      </c>
      <c r="C9" s="32">
        <v>10</v>
      </c>
      <c r="D9" s="32">
        <v>16</v>
      </c>
      <c r="E9" s="32">
        <v>11</v>
      </c>
      <c r="F9" s="32">
        <v>2</v>
      </c>
      <c r="G9" s="32">
        <v>0</v>
      </c>
      <c r="H9" s="32">
        <v>0</v>
      </c>
      <c r="I9" s="32">
        <v>0</v>
      </c>
      <c r="J9" s="32">
        <v>3</v>
      </c>
      <c r="K9" s="32">
        <v>0</v>
      </c>
      <c r="L9" s="32">
        <v>2</v>
      </c>
      <c r="M9" s="32">
        <v>54</v>
      </c>
      <c r="N9" s="32">
        <v>12</v>
      </c>
      <c r="O9" s="32">
        <v>29</v>
      </c>
      <c r="P9" s="32">
        <v>1</v>
      </c>
      <c r="Q9" s="32">
        <v>12</v>
      </c>
      <c r="R9" s="32">
        <v>0</v>
      </c>
      <c r="S9" s="32">
        <v>11088</v>
      </c>
      <c r="T9" s="32">
        <v>3936</v>
      </c>
      <c r="U9" s="55">
        <v>7152</v>
      </c>
      <c r="V9" s="18"/>
    </row>
    <row r="10" spans="1:22" s="6" customFormat="1" ht="12" customHeight="1">
      <c r="A10" s="54" t="s">
        <v>265</v>
      </c>
      <c r="B10" s="32">
        <v>11</v>
      </c>
      <c r="C10" s="32">
        <v>51</v>
      </c>
      <c r="D10" s="32">
        <v>62</v>
      </c>
      <c r="E10" s="32">
        <v>26</v>
      </c>
      <c r="F10" s="32">
        <v>27</v>
      </c>
      <c r="G10" s="32">
        <v>3</v>
      </c>
      <c r="H10" s="32">
        <v>1</v>
      </c>
      <c r="I10" s="32">
        <v>1</v>
      </c>
      <c r="J10" s="32">
        <v>2</v>
      </c>
      <c r="K10" s="32">
        <v>2</v>
      </c>
      <c r="L10" s="32">
        <v>259</v>
      </c>
      <c r="M10" s="32">
        <v>218</v>
      </c>
      <c r="N10" s="32">
        <v>12</v>
      </c>
      <c r="O10" s="32">
        <v>104</v>
      </c>
      <c r="P10" s="32">
        <v>4</v>
      </c>
      <c r="Q10" s="32">
        <v>95</v>
      </c>
      <c r="R10" s="32">
        <v>3</v>
      </c>
      <c r="S10" s="32">
        <v>217897</v>
      </c>
      <c r="T10" s="32">
        <v>42073</v>
      </c>
      <c r="U10" s="55">
        <v>175824</v>
      </c>
      <c r="V10" s="18"/>
    </row>
    <row r="11" spans="1:22" s="6" customFormat="1" ht="12" customHeight="1">
      <c r="A11" s="54" t="s">
        <v>266</v>
      </c>
      <c r="B11" s="32">
        <v>6</v>
      </c>
      <c r="C11" s="32">
        <v>22</v>
      </c>
      <c r="D11" s="32">
        <v>28</v>
      </c>
      <c r="E11" s="32">
        <v>10</v>
      </c>
      <c r="F11" s="32">
        <v>7</v>
      </c>
      <c r="G11" s="32">
        <v>0</v>
      </c>
      <c r="H11" s="32">
        <v>11</v>
      </c>
      <c r="I11" s="32">
        <v>0</v>
      </c>
      <c r="J11" s="32">
        <v>0</v>
      </c>
      <c r="K11" s="32">
        <v>0</v>
      </c>
      <c r="L11" s="32">
        <v>41</v>
      </c>
      <c r="M11" s="32">
        <v>89</v>
      </c>
      <c r="N11" s="32">
        <v>1</v>
      </c>
      <c r="O11" s="32">
        <v>56</v>
      </c>
      <c r="P11" s="32">
        <v>1</v>
      </c>
      <c r="Q11" s="32">
        <v>17</v>
      </c>
      <c r="R11" s="32">
        <v>14</v>
      </c>
      <c r="S11" s="32">
        <v>18576</v>
      </c>
      <c r="T11" s="32">
        <v>5848</v>
      </c>
      <c r="U11" s="55">
        <v>12728</v>
      </c>
      <c r="V11" s="18"/>
    </row>
    <row r="12" spans="1:22" s="6" customFormat="1" ht="12" customHeight="1">
      <c r="A12" s="54" t="s">
        <v>267</v>
      </c>
      <c r="B12" s="32">
        <v>5</v>
      </c>
      <c r="C12" s="32">
        <v>12</v>
      </c>
      <c r="D12" s="32">
        <v>17</v>
      </c>
      <c r="E12" s="32">
        <v>8</v>
      </c>
      <c r="F12" s="32">
        <v>9</v>
      </c>
      <c r="G12" s="32">
        <v>0</v>
      </c>
      <c r="H12" s="32">
        <v>0</v>
      </c>
      <c r="I12" s="32">
        <v>0</v>
      </c>
      <c r="J12" s="32">
        <v>0</v>
      </c>
      <c r="K12" s="32">
        <v>0</v>
      </c>
      <c r="L12" s="32">
        <v>4</v>
      </c>
      <c r="M12" s="32">
        <v>24</v>
      </c>
      <c r="N12" s="32">
        <v>0</v>
      </c>
      <c r="O12" s="32">
        <v>11</v>
      </c>
      <c r="P12" s="32">
        <v>1</v>
      </c>
      <c r="Q12" s="32">
        <v>12</v>
      </c>
      <c r="R12" s="32">
        <v>0</v>
      </c>
      <c r="S12" s="32">
        <v>14320</v>
      </c>
      <c r="T12" s="32">
        <v>2892</v>
      </c>
      <c r="U12" s="55">
        <v>11428</v>
      </c>
      <c r="V12" s="18"/>
    </row>
    <row r="13" spans="1:22" s="6" customFormat="1" ht="12" customHeight="1">
      <c r="A13" s="54" t="s">
        <v>268</v>
      </c>
      <c r="B13" s="32">
        <v>10</v>
      </c>
      <c r="C13" s="32">
        <v>46</v>
      </c>
      <c r="D13" s="32">
        <v>56</v>
      </c>
      <c r="E13" s="32">
        <v>19</v>
      </c>
      <c r="F13" s="32">
        <v>29</v>
      </c>
      <c r="G13" s="32">
        <v>4</v>
      </c>
      <c r="H13" s="32">
        <v>1</v>
      </c>
      <c r="I13" s="32">
        <v>0</v>
      </c>
      <c r="J13" s="32">
        <v>3</v>
      </c>
      <c r="K13" s="32">
        <v>0</v>
      </c>
      <c r="L13" s="32">
        <v>31</v>
      </c>
      <c r="M13" s="32">
        <v>33</v>
      </c>
      <c r="N13" s="32">
        <v>1</v>
      </c>
      <c r="O13" s="32">
        <v>17</v>
      </c>
      <c r="P13" s="32">
        <v>1</v>
      </c>
      <c r="Q13" s="32">
        <v>14</v>
      </c>
      <c r="R13" s="32">
        <v>0</v>
      </c>
      <c r="S13" s="32">
        <v>24406</v>
      </c>
      <c r="T13" s="32">
        <v>9080</v>
      </c>
      <c r="U13" s="55">
        <v>15326</v>
      </c>
      <c r="V13" s="18"/>
    </row>
    <row r="14" spans="1:22" s="6" customFormat="1" ht="12" customHeight="1">
      <c r="A14" s="54" t="s">
        <v>269</v>
      </c>
      <c r="B14" s="32">
        <v>7</v>
      </c>
      <c r="C14" s="32">
        <v>49</v>
      </c>
      <c r="D14" s="32">
        <v>56</v>
      </c>
      <c r="E14" s="32">
        <v>24</v>
      </c>
      <c r="F14" s="32">
        <v>22</v>
      </c>
      <c r="G14" s="32">
        <v>0</v>
      </c>
      <c r="H14" s="32">
        <v>2</v>
      </c>
      <c r="I14" s="32">
        <v>0</v>
      </c>
      <c r="J14" s="32">
        <v>8</v>
      </c>
      <c r="K14" s="32">
        <v>0</v>
      </c>
      <c r="L14" s="32">
        <v>60</v>
      </c>
      <c r="M14" s="32">
        <v>103</v>
      </c>
      <c r="N14" s="32">
        <v>3</v>
      </c>
      <c r="O14" s="32">
        <v>42</v>
      </c>
      <c r="P14" s="32">
        <v>4</v>
      </c>
      <c r="Q14" s="32">
        <v>52</v>
      </c>
      <c r="R14" s="32">
        <v>2</v>
      </c>
      <c r="S14" s="32">
        <v>76488</v>
      </c>
      <c r="T14" s="32">
        <v>22179</v>
      </c>
      <c r="U14" s="55">
        <v>54309</v>
      </c>
      <c r="V14" s="18"/>
    </row>
    <row r="15" spans="1:22" s="6" customFormat="1" ht="12" customHeight="1">
      <c r="A15" s="54" t="s">
        <v>270</v>
      </c>
      <c r="B15" s="32">
        <v>6</v>
      </c>
      <c r="C15" s="32">
        <v>14</v>
      </c>
      <c r="D15" s="32">
        <v>20</v>
      </c>
      <c r="E15" s="32">
        <v>16</v>
      </c>
      <c r="F15" s="32">
        <v>1</v>
      </c>
      <c r="G15" s="32">
        <v>0</v>
      </c>
      <c r="H15" s="32">
        <v>1</v>
      </c>
      <c r="I15" s="32">
        <v>0</v>
      </c>
      <c r="J15" s="32">
        <v>2</v>
      </c>
      <c r="K15" s="32">
        <v>0</v>
      </c>
      <c r="L15" s="32">
        <v>59</v>
      </c>
      <c r="M15" s="32">
        <v>51</v>
      </c>
      <c r="N15" s="32">
        <v>2</v>
      </c>
      <c r="O15" s="32">
        <v>38</v>
      </c>
      <c r="P15" s="32">
        <v>2</v>
      </c>
      <c r="Q15" s="32">
        <v>9</v>
      </c>
      <c r="R15" s="32">
        <v>0</v>
      </c>
      <c r="S15" s="32">
        <v>60670</v>
      </c>
      <c r="T15" s="32">
        <v>14418</v>
      </c>
      <c r="U15" s="55">
        <v>46252</v>
      </c>
      <c r="V15" s="18"/>
    </row>
    <row r="16" spans="1:22" s="6" customFormat="1" ht="12" customHeight="1">
      <c r="A16" s="54" t="s">
        <v>271</v>
      </c>
      <c r="B16" s="32">
        <v>8</v>
      </c>
      <c r="C16" s="32">
        <v>9</v>
      </c>
      <c r="D16" s="32">
        <v>17</v>
      </c>
      <c r="E16" s="32">
        <v>8</v>
      </c>
      <c r="F16" s="32">
        <v>7</v>
      </c>
      <c r="G16" s="32">
        <v>1</v>
      </c>
      <c r="H16" s="32">
        <v>0</v>
      </c>
      <c r="I16" s="32">
        <v>0</v>
      </c>
      <c r="J16" s="32">
        <v>1</v>
      </c>
      <c r="K16" s="32">
        <v>0</v>
      </c>
      <c r="L16" s="32">
        <v>90</v>
      </c>
      <c r="M16" s="32">
        <v>33</v>
      </c>
      <c r="N16" s="32">
        <v>0</v>
      </c>
      <c r="O16" s="32">
        <v>24</v>
      </c>
      <c r="P16" s="32">
        <v>1</v>
      </c>
      <c r="Q16" s="32">
        <v>6</v>
      </c>
      <c r="R16" s="32">
        <v>2</v>
      </c>
      <c r="S16" s="32">
        <v>22813</v>
      </c>
      <c r="T16" s="32">
        <v>6818</v>
      </c>
      <c r="U16" s="55">
        <v>15995</v>
      </c>
      <c r="V16" s="18"/>
    </row>
    <row r="17" spans="1:22" s="6" customFormat="1" ht="12" customHeight="1">
      <c r="A17" s="54" t="s">
        <v>272</v>
      </c>
      <c r="B17" s="32">
        <v>9</v>
      </c>
      <c r="C17" s="32">
        <v>20</v>
      </c>
      <c r="D17" s="32">
        <v>29</v>
      </c>
      <c r="E17" s="32">
        <v>13</v>
      </c>
      <c r="F17" s="32">
        <v>2</v>
      </c>
      <c r="G17" s="32">
        <v>0</v>
      </c>
      <c r="H17" s="32">
        <v>4</v>
      </c>
      <c r="I17" s="32">
        <v>0</v>
      </c>
      <c r="J17" s="32">
        <v>10</v>
      </c>
      <c r="K17" s="32">
        <v>0</v>
      </c>
      <c r="L17" s="32">
        <v>57</v>
      </c>
      <c r="M17" s="32">
        <v>32</v>
      </c>
      <c r="N17" s="32">
        <v>1</v>
      </c>
      <c r="O17" s="32">
        <v>14</v>
      </c>
      <c r="P17" s="32">
        <v>0</v>
      </c>
      <c r="Q17" s="32">
        <v>17</v>
      </c>
      <c r="R17" s="32">
        <v>0</v>
      </c>
      <c r="S17" s="32">
        <v>38601</v>
      </c>
      <c r="T17" s="32">
        <v>15435</v>
      </c>
      <c r="U17" s="55">
        <v>23166</v>
      </c>
      <c r="V17" s="18"/>
    </row>
    <row r="18" spans="1:22" s="6" customFormat="1" ht="12" customHeight="1">
      <c r="A18" s="54" t="s">
        <v>273</v>
      </c>
      <c r="B18" s="32">
        <v>6</v>
      </c>
      <c r="C18" s="32">
        <v>11</v>
      </c>
      <c r="D18" s="32">
        <v>17</v>
      </c>
      <c r="E18" s="32">
        <v>11</v>
      </c>
      <c r="F18" s="32">
        <v>3</v>
      </c>
      <c r="G18" s="32">
        <v>0</v>
      </c>
      <c r="H18" s="32">
        <v>1</v>
      </c>
      <c r="I18" s="32">
        <v>0</v>
      </c>
      <c r="J18" s="32">
        <v>2</v>
      </c>
      <c r="K18" s="32">
        <v>0</v>
      </c>
      <c r="L18" s="32">
        <v>31</v>
      </c>
      <c r="M18" s="32">
        <v>16</v>
      </c>
      <c r="N18" s="32">
        <v>0</v>
      </c>
      <c r="O18" s="32">
        <v>8</v>
      </c>
      <c r="P18" s="32">
        <v>0</v>
      </c>
      <c r="Q18" s="32">
        <v>8</v>
      </c>
      <c r="R18" s="32">
        <v>0</v>
      </c>
      <c r="S18" s="32">
        <v>21160</v>
      </c>
      <c r="T18" s="32">
        <v>4980</v>
      </c>
      <c r="U18" s="55">
        <v>16180</v>
      </c>
      <c r="V18" s="18"/>
    </row>
    <row r="19" spans="1:22" s="6" customFormat="1" ht="12" customHeight="1">
      <c r="A19" s="54" t="s">
        <v>274</v>
      </c>
      <c r="B19" s="32">
        <v>7</v>
      </c>
      <c r="C19" s="32">
        <v>22</v>
      </c>
      <c r="D19" s="32">
        <v>29</v>
      </c>
      <c r="E19" s="32">
        <v>13</v>
      </c>
      <c r="F19" s="32">
        <v>13</v>
      </c>
      <c r="G19" s="32">
        <v>2</v>
      </c>
      <c r="H19" s="32">
        <v>0</v>
      </c>
      <c r="I19" s="32">
        <v>0</v>
      </c>
      <c r="J19" s="32">
        <v>1</v>
      </c>
      <c r="K19" s="32">
        <v>0</v>
      </c>
      <c r="L19" s="32">
        <v>41</v>
      </c>
      <c r="M19" s="32">
        <v>131</v>
      </c>
      <c r="N19" s="32">
        <v>1</v>
      </c>
      <c r="O19" s="32">
        <v>58</v>
      </c>
      <c r="P19" s="32">
        <v>2</v>
      </c>
      <c r="Q19" s="32">
        <v>70</v>
      </c>
      <c r="R19" s="32">
        <v>0</v>
      </c>
      <c r="S19" s="32">
        <v>26592</v>
      </c>
      <c r="T19" s="32">
        <v>5903</v>
      </c>
      <c r="U19" s="55">
        <v>20689</v>
      </c>
      <c r="V19" s="18"/>
    </row>
    <row r="20" spans="1:22" s="6" customFormat="1" ht="12" customHeight="1">
      <c r="A20" s="54" t="s">
        <v>275</v>
      </c>
      <c r="B20" s="32">
        <v>4</v>
      </c>
      <c r="C20" s="32">
        <v>10</v>
      </c>
      <c r="D20" s="32">
        <v>14</v>
      </c>
      <c r="E20" s="32">
        <v>4</v>
      </c>
      <c r="F20" s="32">
        <v>6</v>
      </c>
      <c r="G20" s="32">
        <v>0</v>
      </c>
      <c r="H20" s="32">
        <v>1</v>
      </c>
      <c r="I20" s="32">
        <v>0</v>
      </c>
      <c r="J20" s="32">
        <v>3</v>
      </c>
      <c r="K20" s="32">
        <v>0</v>
      </c>
      <c r="L20" s="32">
        <v>32</v>
      </c>
      <c r="M20" s="32">
        <v>48</v>
      </c>
      <c r="N20" s="32">
        <v>2</v>
      </c>
      <c r="O20" s="32">
        <v>32</v>
      </c>
      <c r="P20" s="32">
        <v>1</v>
      </c>
      <c r="Q20" s="32">
        <v>12</v>
      </c>
      <c r="R20" s="32">
        <v>1</v>
      </c>
      <c r="S20" s="32">
        <v>17597</v>
      </c>
      <c r="T20" s="32">
        <v>1891</v>
      </c>
      <c r="U20" s="55">
        <v>15706</v>
      </c>
      <c r="V20" s="18"/>
    </row>
    <row r="21" spans="1:22" s="6" customFormat="1" ht="12" customHeight="1">
      <c r="A21" s="54" t="s">
        <v>276</v>
      </c>
      <c r="B21" s="32">
        <v>2</v>
      </c>
      <c r="C21" s="32">
        <v>2</v>
      </c>
      <c r="D21" s="32">
        <v>4</v>
      </c>
      <c r="E21" s="32">
        <v>4</v>
      </c>
      <c r="F21" s="32">
        <v>0</v>
      </c>
      <c r="G21" s="32">
        <v>0</v>
      </c>
      <c r="H21" s="32">
        <v>0</v>
      </c>
      <c r="I21" s="32">
        <v>0</v>
      </c>
      <c r="J21" s="32">
        <v>0</v>
      </c>
      <c r="K21" s="32">
        <v>0</v>
      </c>
      <c r="L21" s="32">
        <v>1</v>
      </c>
      <c r="M21" s="32">
        <v>3</v>
      </c>
      <c r="N21" s="32">
        <v>0</v>
      </c>
      <c r="O21" s="32">
        <v>3</v>
      </c>
      <c r="P21" s="32">
        <v>0</v>
      </c>
      <c r="Q21" s="32">
        <v>0</v>
      </c>
      <c r="R21" s="32">
        <v>0</v>
      </c>
      <c r="S21" s="32">
        <v>6692</v>
      </c>
      <c r="T21" s="32">
        <v>540</v>
      </c>
      <c r="U21" s="55">
        <v>6152</v>
      </c>
      <c r="V21" s="18"/>
    </row>
    <row r="22" spans="1:22" s="6" customFormat="1" ht="12" customHeight="1">
      <c r="A22" s="54" t="s">
        <v>277</v>
      </c>
      <c r="B22" s="32">
        <v>3</v>
      </c>
      <c r="C22" s="32">
        <v>1</v>
      </c>
      <c r="D22" s="32">
        <v>4</v>
      </c>
      <c r="E22" s="32">
        <v>1</v>
      </c>
      <c r="F22" s="32">
        <v>3</v>
      </c>
      <c r="G22" s="32">
        <v>0</v>
      </c>
      <c r="H22" s="32">
        <v>0</v>
      </c>
      <c r="I22" s="32">
        <v>0</v>
      </c>
      <c r="J22" s="32">
        <v>0</v>
      </c>
      <c r="K22" s="32">
        <v>0</v>
      </c>
      <c r="L22" s="32">
        <v>95</v>
      </c>
      <c r="M22" s="32">
        <v>4</v>
      </c>
      <c r="N22" s="32">
        <v>0</v>
      </c>
      <c r="O22" s="32">
        <v>1</v>
      </c>
      <c r="P22" s="32">
        <v>0</v>
      </c>
      <c r="Q22" s="32">
        <v>3</v>
      </c>
      <c r="R22" s="32">
        <v>0</v>
      </c>
      <c r="S22" s="32">
        <v>61085</v>
      </c>
      <c r="T22" s="32">
        <v>8030</v>
      </c>
      <c r="U22" s="55">
        <v>53055</v>
      </c>
      <c r="V22" s="18"/>
    </row>
    <row r="23" spans="1:22" s="6" customFormat="1" ht="12" customHeight="1">
      <c r="A23" s="54" t="s">
        <v>278</v>
      </c>
      <c r="B23" s="32">
        <v>1</v>
      </c>
      <c r="C23" s="32">
        <v>3</v>
      </c>
      <c r="D23" s="32">
        <v>4</v>
      </c>
      <c r="E23" s="32">
        <v>1</v>
      </c>
      <c r="F23" s="32">
        <v>3</v>
      </c>
      <c r="G23" s="32">
        <v>0</v>
      </c>
      <c r="H23" s="32">
        <v>0</v>
      </c>
      <c r="I23" s="32">
        <v>0</v>
      </c>
      <c r="J23" s="32">
        <v>0</v>
      </c>
      <c r="K23" s="32">
        <v>0</v>
      </c>
      <c r="L23" s="32">
        <v>11</v>
      </c>
      <c r="M23" s="32">
        <v>8</v>
      </c>
      <c r="N23" s="32">
        <v>1</v>
      </c>
      <c r="O23" s="32">
        <v>3</v>
      </c>
      <c r="P23" s="32">
        <v>0</v>
      </c>
      <c r="Q23" s="32">
        <v>4</v>
      </c>
      <c r="R23" s="32">
        <v>0</v>
      </c>
      <c r="S23" s="32">
        <v>4941</v>
      </c>
      <c r="T23" s="32">
        <v>1345</v>
      </c>
      <c r="U23" s="55">
        <v>3596</v>
      </c>
      <c r="V23" s="18"/>
    </row>
    <row r="24" spans="1:22" s="6" customFormat="1" ht="12" customHeight="1">
      <c r="A24" s="54" t="s">
        <v>279</v>
      </c>
      <c r="B24" s="32">
        <v>10</v>
      </c>
      <c r="C24" s="32">
        <v>22</v>
      </c>
      <c r="D24" s="32">
        <v>32</v>
      </c>
      <c r="E24" s="32">
        <v>5</v>
      </c>
      <c r="F24" s="32">
        <v>24</v>
      </c>
      <c r="G24" s="32">
        <v>2</v>
      </c>
      <c r="H24" s="32">
        <v>1</v>
      </c>
      <c r="I24" s="32">
        <v>0</v>
      </c>
      <c r="J24" s="32">
        <v>0</v>
      </c>
      <c r="K24" s="32">
        <v>0</v>
      </c>
      <c r="L24" s="32">
        <v>12</v>
      </c>
      <c r="M24" s="32">
        <v>47</v>
      </c>
      <c r="N24" s="32">
        <v>1</v>
      </c>
      <c r="O24" s="32">
        <v>34</v>
      </c>
      <c r="P24" s="32">
        <v>1</v>
      </c>
      <c r="Q24" s="32">
        <v>9</v>
      </c>
      <c r="R24" s="32">
        <v>2</v>
      </c>
      <c r="S24" s="32">
        <v>3902</v>
      </c>
      <c r="T24" s="32">
        <v>794</v>
      </c>
      <c r="U24" s="55">
        <v>3108</v>
      </c>
      <c r="V24" s="18"/>
    </row>
    <row r="25" spans="1:22" s="6" customFormat="1" ht="12" customHeight="1">
      <c r="A25" s="54" t="s">
        <v>280</v>
      </c>
      <c r="B25" s="32">
        <v>1</v>
      </c>
      <c r="C25" s="32">
        <v>4</v>
      </c>
      <c r="D25" s="32">
        <v>5</v>
      </c>
      <c r="E25" s="32">
        <v>1</v>
      </c>
      <c r="F25" s="32">
        <v>4</v>
      </c>
      <c r="G25" s="32">
        <v>0</v>
      </c>
      <c r="H25" s="32">
        <v>0</v>
      </c>
      <c r="I25" s="32">
        <v>0</v>
      </c>
      <c r="J25" s="32">
        <v>0</v>
      </c>
      <c r="K25" s="32">
        <v>0</v>
      </c>
      <c r="L25" s="32">
        <v>55</v>
      </c>
      <c r="M25" s="32">
        <v>21</v>
      </c>
      <c r="N25" s="32">
        <v>0</v>
      </c>
      <c r="O25" s="32">
        <v>14</v>
      </c>
      <c r="P25" s="32">
        <v>1</v>
      </c>
      <c r="Q25" s="32">
        <v>5</v>
      </c>
      <c r="R25" s="32">
        <v>1</v>
      </c>
      <c r="S25" s="32">
        <v>12677</v>
      </c>
      <c r="T25" s="32">
        <v>4068</v>
      </c>
      <c r="U25" s="55">
        <v>8609</v>
      </c>
      <c r="V25" s="18"/>
    </row>
    <row r="26" spans="1:22" s="6" customFormat="1" ht="12" customHeight="1">
      <c r="A26" s="54" t="s">
        <v>281</v>
      </c>
      <c r="B26" s="32">
        <v>8</v>
      </c>
      <c r="C26" s="32">
        <v>32</v>
      </c>
      <c r="D26" s="32">
        <v>40</v>
      </c>
      <c r="E26" s="32">
        <v>21</v>
      </c>
      <c r="F26" s="32">
        <v>11</v>
      </c>
      <c r="G26" s="32">
        <v>0</v>
      </c>
      <c r="H26" s="32">
        <v>1</v>
      </c>
      <c r="I26" s="32">
        <v>1</v>
      </c>
      <c r="J26" s="32">
        <v>6</v>
      </c>
      <c r="K26" s="32">
        <v>0</v>
      </c>
      <c r="L26" s="32">
        <v>58</v>
      </c>
      <c r="M26" s="32">
        <v>101</v>
      </c>
      <c r="N26" s="32">
        <v>5</v>
      </c>
      <c r="O26" s="32">
        <v>61</v>
      </c>
      <c r="P26" s="32">
        <v>1</v>
      </c>
      <c r="Q26" s="32">
        <v>34</v>
      </c>
      <c r="R26" s="32">
        <v>0</v>
      </c>
      <c r="S26" s="32">
        <v>27691</v>
      </c>
      <c r="T26" s="32">
        <v>12990</v>
      </c>
      <c r="U26" s="55">
        <v>14701</v>
      </c>
      <c r="V26" s="18"/>
    </row>
    <row r="27" spans="1:22" s="6" customFormat="1" ht="12" customHeight="1">
      <c r="A27" s="54" t="s">
        <v>282</v>
      </c>
      <c r="B27" s="32">
        <v>0</v>
      </c>
      <c r="C27" s="32">
        <v>13</v>
      </c>
      <c r="D27" s="32">
        <v>13</v>
      </c>
      <c r="E27" s="32">
        <v>5</v>
      </c>
      <c r="F27" s="32">
        <v>5</v>
      </c>
      <c r="G27" s="32">
        <v>0</v>
      </c>
      <c r="H27" s="32">
        <v>0</v>
      </c>
      <c r="I27" s="32">
        <v>0</v>
      </c>
      <c r="J27" s="32">
        <v>3</v>
      </c>
      <c r="K27" s="32">
        <v>0</v>
      </c>
      <c r="L27" s="32">
        <v>33</v>
      </c>
      <c r="M27" s="32">
        <v>15</v>
      </c>
      <c r="N27" s="32">
        <v>0</v>
      </c>
      <c r="O27" s="32">
        <v>8</v>
      </c>
      <c r="P27" s="32">
        <v>0</v>
      </c>
      <c r="Q27" s="32">
        <v>7</v>
      </c>
      <c r="R27" s="32">
        <v>0</v>
      </c>
      <c r="S27" s="32">
        <v>5507</v>
      </c>
      <c r="T27" s="32">
        <v>2120</v>
      </c>
      <c r="U27" s="55">
        <v>3387</v>
      </c>
      <c r="V27" s="18"/>
    </row>
    <row r="28" spans="1:22" s="6" customFormat="1" ht="12" customHeight="1">
      <c r="A28" s="54" t="s">
        <v>283</v>
      </c>
      <c r="B28" s="32">
        <v>7</v>
      </c>
      <c r="C28" s="32">
        <v>17</v>
      </c>
      <c r="D28" s="32">
        <v>24</v>
      </c>
      <c r="E28" s="32">
        <v>23</v>
      </c>
      <c r="F28" s="32">
        <v>0</v>
      </c>
      <c r="G28" s="32">
        <v>0</v>
      </c>
      <c r="H28" s="32">
        <v>0</v>
      </c>
      <c r="I28" s="32">
        <v>0</v>
      </c>
      <c r="J28" s="32">
        <v>1</v>
      </c>
      <c r="K28" s="32">
        <v>0</v>
      </c>
      <c r="L28" s="32">
        <v>21</v>
      </c>
      <c r="M28" s="32">
        <v>2</v>
      </c>
      <c r="N28" s="32">
        <v>0</v>
      </c>
      <c r="O28" s="32">
        <v>2</v>
      </c>
      <c r="P28" s="32">
        <v>0</v>
      </c>
      <c r="Q28" s="32">
        <v>0</v>
      </c>
      <c r="R28" s="32">
        <v>0</v>
      </c>
      <c r="S28" s="32">
        <v>46219</v>
      </c>
      <c r="T28" s="32">
        <v>6215</v>
      </c>
      <c r="U28" s="55">
        <v>40004</v>
      </c>
      <c r="V28" s="18"/>
    </row>
    <row r="29" spans="1:22" s="6" customFormat="1" ht="12" customHeight="1">
      <c r="A29" s="57" t="s">
        <v>74</v>
      </c>
      <c r="B29" s="32">
        <v>10</v>
      </c>
      <c r="C29" s="32">
        <v>33</v>
      </c>
      <c r="D29" s="32">
        <v>43</v>
      </c>
      <c r="E29" s="32">
        <v>13</v>
      </c>
      <c r="F29" s="32">
        <v>25</v>
      </c>
      <c r="G29" s="32">
        <v>1</v>
      </c>
      <c r="H29" s="32">
        <v>0</v>
      </c>
      <c r="I29" s="32">
        <v>0</v>
      </c>
      <c r="J29" s="32">
        <v>4</v>
      </c>
      <c r="K29" s="32">
        <v>0</v>
      </c>
      <c r="L29" s="32">
        <v>416</v>
      </c>
      <c r="M29" s="32">
        <v>226</v>
      </c>
      <c r="N29" s="32">
        <v>4</v>
      </c>
      <c r="O29" s="32">
        <v>84</v>
      </c>
      <c r="P29" s="32">
        <v>1</v>
      </c>
      <c r="Q29" s="32">
        <v>127</v>
      </c>
      <c r="R29" s="32">
        <v>10</v>
      </c>
      <c r="S29" s="32">
        <v>34779</v>
      </c>
      <c r="T29" s="32">
        <v>10477</v>
      </c>
      <c r="U29" s="55">
        <v>24302</v>
      </c>
      <c r="V29" s="18"/>
    </row>
    <row r="30" spans="1:22" s="6" customFormat="1" ht="12" customHeight="1">
      <c r="A30" s="52" t="s">
        <v>75</v>
      </c>
      <c r="B30" s="32">
        <v>0</v>
      </c>
      <c r="C30" s="32">
        <v>20</v>
      </c>
      <c r="D30" s="32">
        <v>20</v>
      </c>
      <c r="E30" s="32">
        <v>10</v>
      </c>
      <c r="F30" s="32">
        <v>9</v>
      </c>
      <c r="G30" s="32">
        <v>0</v>
      </c>
      <c r="H30" s="32">
        <v>0</v>
      </c>
      <c r="I30" s="32">
        <v>0</v>
      </c>
      <c r="J30" s="32">
        <v>1</v>
      </c>
      <c r="K30" s="32">
        <v>0</v>
      </c>
      <c r="L30" s="32">
        <v>242</v>
      </c>
      <c r="M30" s="32">
        <v>191</v>
      </c>
      <c r="N30" s="32">
        <v>8</v>
      </c>
      <c r="O30" s="32">
        <v>59</v>
      </c>
      <c r="P30" s="32">
        <v>5</v>
      </c>
      <c r="Q30" s="32">
        <v>114</v>
      </c>
      <c r="R30" s="32">
        <v>5</v>
      </c>
      <c r="S30" s="32">
        <v>7209</v>
      </c>
      <c r="T30" s="32">
        <v>1355</v>
      </c>
      <c r="U30" s="55">
        <v>5854</v>
      </c>
      <c r="V30" s="18"/>
    </row>
    <row r="31" spans="1:22" s="6" customFormat="1" ht="12" customHeight="1">
      <c r="A31" s="52" t="s">
        <v>76</v>
      </c>
      <c r="B31" s="32">
        <v>0</v>
      </c>
      <c r="C31" s="32">
        <v>2</v>
      </c>
      <c r="D31" s="32">
        <v>2</v>
      </c>
      <c r="E31" s="32">
        <v>1</v>
      </c>
      <c r="F31" s="32">
        <v>1</v>
      </c>
      <c r="G31" s="32">
        <v>0</v>
      </c>
      <c r="H31" s="32">
        <v>0</v>
      </c>
      <c r="I31" s="32">
        <v>0</v>
      </c>
      <c r="J31" s="32">
        <v>0</v>
      </c>
      <c r="K31" s="32">
        <v>0</v>
      </c>
      <c r="L31" s="32">
        <v>3</v>
      </c>
      <c r="M31" s="32">
        <v>4</v>
      </c>
      <c r="N31" s="32">
        <v>0</v>
      </c>
      <c r="O31" s="32">
        <v>0</v>
      </c>
      <c r="P31" s="32">
        <v>1</v>
      </c>
      <c r="Q31" s="32">
        <v>3</v>
      </c>
      <c r="R31" s="32">
        <v>0</v>
      </c>
      <c r="S31" s="32">
        <v>258562</v>
      </c>
      <c r="T31" s="32">
        <v>215</v>
      </c>
      <c r="U31" s="55">
        <v>258347</v>
      </c>
      <c r="V31" s="18"/>
    </row>
    <row r="32" spans="1:22" s="6" customFormat="1" ht="12" customHeight="1">
      <c r="A32" s="56" t="s">
        <v>77</v>
      </c>
      <c r="B32" s="32">
        <v>0</v>
      </c>
      <c r="C32" s="32">
        <v>2</v>
      </c>
      <c r="D32" s="32">
        <v>2</v>
      </c>
      <c r="E32" s="32">
        <v>1</v>
      </c>
      <c r="F32" s="32">
        <v>1</v>
      </c>
      <c r="G32" s="32">
        <v>0</v>
      </c>
      <c r="H32" s="32">
        <v>0</v>
      </c>
      <c r="I32" s="32">
        <v>0</v>
      </c>
      <c r="J32" s="32">
        <v>0</v>
      </c>
      <c r="K32" s="32">
        <v>0</v>
      </c>
      <c r="L32" s="32">
        <v>1</v>
      </c>
      <c r="M32" s="32">
        <v>3</v>
      </c>
      <c r="N32" s="32">
        <v>0</v>
      </c>
      <c r="O32" s="32">
        <v>0</v>
      </c>
      <c r="P32" s="32">
        <v>0</v>
      </c>
      <c r="Q32" s="32">
        <v>3</v>
      </c>
      <c r="R32" s="32">
        <v>0</v>
      </c>
      <c r="S32" s="32">
        <v>258387</v>
      </c>
      <c r="T32" s="32">
        <v>130</v>
      </c>
      <c r="U32" s="55">
        <v>258257</v>
      </c>
      <c r="V32" s="18"/>
    </row>
    <row r="33" spans="1:22" s="6" customFormat="1" ht="12">
      <c r="A33" s="56" t="s">
        <v>288</v>
      </c>
      <c r="B33" s="32">
        <v>0</v>
      </c>
      <c r="C33" s="32">
        <v>0</v>
      </c>
      <c r="D33" s="32">
        <v>0</v>
      </c>
      <c r="E33" s="32">
        <v>0</v>
      </c>
      <c r="F33" s="32">
        <v>0</v>
      </c>
      <c r="G33" s="32">
        <v>0</v>
      </c>
      <c r="H33" s="32">
        <v>0</v>
      </c>
      <c r="I33" s="32">
        <v>0</v>
      </c>
      <c r="J33" s="32">
        <v>0</v>
      </c>
      <c r="K33" s="32">
        <v>0</v>
      </c>
      <c r="L33" s="32">
        <v>2</v>
      </c>
      <c r="M33" s="32">
        <v>1</v>
      </c>
      <c r="N33" s="32">
        <v>0</v>
      </c>
      <c r="O33" s="32">
        <v>0</v>
      </c>
      <c r="P33" s="32">
        <v>1</v>
      </c>
      <c r="Q33" s="32">
        <v>0</v>
      </c>
      <c r="R33" s="32">
        <v>0</v>
      </c>
      <c r="S33" s="32">
        <v>175</v>
      </c>
      <c r="T33" s="32">
        <v>85</v>
      </c>
      <c r="U33" s="55">
        <v>90</v>
      </c>
      <c r="V33" s="18"/>
    </row>
    <row r="34" spans="1:22" s="31" customFormat="1" ht="12">
      <c r="A34" s="63" t="s">
        <v>297</v>
      </c>
      <c r="B34" s="29">
        <v>0</v>
      </c>
      <c r="C34" s="29">
        <v>1</v>
      </c>
      <c r="D34" s="29">
        <v>1</v>
      </c>
      <c r="E34" s="29">
        <v>1</v>
      </c>
      <c r="F34" s="29">
        <v>0</v>
      </c>
      <c r="G34" s="29">
        <v>0</v>
      </c>
      <c r="H34" s="29">
        <v>0</v>
      </c>
      <c r="I34" s="29">
        <v>0</v>
      </c>
      <c r="J34" s="29">
        <v>0</v>
      </c>
      <c r="K34" s="29">
        <v>0</v>
      </c>
      <c r="L34" s="29">
        <v>0</v>
      </c>
      <c r="M34" s="29">
        <v>2</v>
      </c>
      <c r="N34" s="29">
        <v>0</v>
      </c>
      <c r="O34" s="29">
        <v>0</v>
      </c>
      <c r="P34" s="29">
        <v>1</v>
      </c>
      <c r="Q34" s="29">
        <v>0</v>
      </c>
      <c r="R34" s="29">
        <v>1</v>
      </c>
      <c r="S34" s="29">
        <v>11200</v>
      </c>
      <c r="T34" s="29">
        <v>0</v>
      </c>
      <c r="U34" s="53">
        <v>11200</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0</v>
      </c>
      <c r="N35" s="29">
        <v>0</v>
      </c>
      <c r="O35" s="29">
        <v>0</v>
      </c>
      <c r="P35" s="29">
        <v>0</v>
      </c>
      <c r="Q35" s="29">
        <v>0</v>
      </c>
      <c r="R35" s="29">
        <v>0</v>
      </c>
      <c r="S35" s="29">
        <v>5700</v>
      </c>
      <c r="T35" s="29">
        <v>0</v>
      </c>
      <c r="U35" s="53">
        <v>5700</v>
      </c>
      <c r="V35" s="30"/>
    </row>
    <row r="36" spans="1:22" s="31" customFormat="1" ht="12">
      <c r="A36" s="56" t="s">
        <v>285</v>
      </c>
      <c r="B36" s="29">
        <v>0</v>
      </c>
      <c r="C36" s="29">
        <v>0</v>
      </c>
      <c r="D36" s="29">
        <v>0</v>
      </c>
      <c r="E36" s="29">
        <v>0</v>
      </c>
      <c r="F36" s="29">
        <v>0</v>
      </c>
      <c r="G36" s="29">
        <v>0</v>
      </c>
      <c r="H36" s="29">
        <v>0</v>
      </c>
      <c r="I36" s="29">
        <v>0</v>
      </c>
      <c r="J36" s="29">
        <v>0</v>
      </c>
      <c r="K36" s="29">
        <v>0</v>
      </c>
      <c r="L36" s="29">
        <v>0</v>
      </c>
      <c r="M36" s="29">
        <v>1</v>
      </c>
      <c r="N36" s="29">
        <v>0</v>
      </c>
      <c r="O36" s="29">
        <v>0</v>
      </c>
      <c r="P36" s="29">
        <v>0</v>
      </c>
      <c r="Q36" s="29">
        <v>0</v>
      </c>
      <c r="R36" s="29">
        <v>1</v>
      </c>
      <c r="S36" s="29">
        <v>1300</v>
      </c>
      <c r="T36" s="29">
        <v>0</v>
      </c>
      <c r="U36" s="53">
        <v>1300</v>
      </c>
      <c r="V36" s="30"/>
    </row>
    <row r="37" spans="1:22" s="6" customFormat="1" ht="12">
      <c r="A37" s="56" t="s">
        <v>286</v>
      </c>
      <c r="B37" s="32">
        <v>0</v>
      </c>
      <c r="C37" s="32">
        <v>1</v>
      </c>
      <c r="D37" s="32">
        <v>1</v>
      </c>
      <c r="E37" s="32">
        <v>1</v>
      </c>
      <c r="F37" s="32">
        <v>0</v>
      </c>
      <c r="G37" s="32">
        <v>0</v>
      </c>
      <c r="H37" s="32">
        <v>0</v>
      </c>
      <c r="I37" s="32">
        <v>0</v>
      </c>
      <c r="J37" s="32">
        <v>0</v>
      </c>
      <c r="K37" s="32">
        <v>0</v>
      </c>
      <c r="L37" s="32">
        <v>0</v>
      </c>
      <c r="M37" s="32">
        <v>1</v>
      </c>
      <c r="N37" s="32">
        <v>0</v>
      </c>
      <c r="O37" s="32">
        <v>0</v>
      </c>
      <c r="P37" s="32">
        <v>1</v>
      </c>
      <c r="Q37" s="32">
        <v>0</v>
      </c>
      <c r="R37" s="32">
        <v>0</v>
      </c>
      <c r="S37" s="32">
        <v>4200</v>
      </c>
      <c r="T37" s="32">
        <v>0</v>
      </c>
      <c r="U37" s="55">
        <v>4200</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5">
        <v>0</v>
      </c>
      <c r="V38" s="18"/>
    </row>
    <row r="39" spans="1:22" s="1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1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13" customFormat="1" ht="24.75" customHeight="1">
      <c r="A41" s="37" t="s">
        <v>291</v>
      </c>
      <c r="B41" s="12">
        <v>0</v>
      </c>
      <c r="C41" s="12">
        <v>0</v>
      </c>
      <c r="D41" s="12">
        <v>0</v>
      </c>
      <c r="E41" s="12">
        <v>0</v>
      </c>
      <c r="F41" s="12">
        <v>0</v>
      </c>
      <c r="G41" s="12">
        <v>0</v>
      </c>
      <c r="H41" s="12">
        <v>0</v>
      </c>
      <c r="I41" s="12">
        <v>0</v>
      </c>
      <c r="J41" s="12">
        <v>0</v>
      </c>
      <c r="K41" s="12">
        <v>0</v>
      </c>
      <c r="L41" s="12">
        <v>1</v>
      </c>
      <c r="M41" s="12">
        <v>0</v>
      </c>
      <c r="N41" s="12">
        <v>0</v>
      </c>
      <c r="O41" s="12">
        <v>0</v>
      </c>
      <c r="P41" s="12">
        <v>0</v>
      </c>
      <c r="Q41" s="12">
        <v>0</v>
      </c>
      <c r="R41" s="12">
        <v>0</v>
      </c>
      <c r="S41" s="12">
        <v>0</v>
      </c>
      <c r="T41" s="12">
        <v>0</v>
      </c>
      <c r="U41" s="58">
        <v>0</v>
      </c>
      <c r="V41" s="18"/>
    </row>
    <row r="42" spans="1:22" s="13" customFormat="1" ht="24" customHeight="1">
      <c r="A42" s="37" t="s">
        <v>292</v>
      </c>
      <c r="B42" s="12">
        <v>0</v>
      </c>
      <c r="C42" s="12">
        <v>0</v>
      </c>
      <c r="D42" s="12">
        <v>0</v>
      </c>
      <c r="E42" s="12">
        <v>0</v>
      </c>
      <c r="F42" s="12">
        <v>0</v>
      </c>
      <c r="G42" s="12">
        <v>0</v>
      </c>
      <c r="H42" s="12">
        <v>0</v>
      </c>
      <c r="I42" s="12">
        <v>0</v>
      </c>
      <c r="J42" s="12">
        <v>0</v>
      </c>
      <c r="K42" s="12">
        <v>0</v>
      </c>
      <c r="L42" s="12">
        <v>2</v>
      </c>
      <c r="M42" s="12">
        <v>0</v>
      </c>
      <c r="N42" s="12">
        <v>0</v>
      </c>
      <c r="O42" s="12">
        <v>0</v>
      </c>
      <c r="P42" s="12">
        <v>0</v>
      </c>
      <c r="Q42" s="12">
        <v>0</v>
      </c>
      <c r="R42" s="12">
        <v>0</v>
      </c>
      <c r="S42" s="12">
        <v>31878</v>
      </c>
      <c r="T42" s="12">
        <v>7580</v>
      </c>
      <c r="U42" s="58">
        <v>24298</v>
      </c>
      <c r="V42" s="18"/>
    </row>
    <row r="43" spans="1:22" s="13" customFormat="1" ht="26.25" customHeight="1">
      <c r="A43" s="37" t="s">
        <v>293</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58">
        <v>0</v>
      </c>
      <c r="T43" s="58">
        <v>0</v>
      </c>
      <c r="U43" s="58">
        <v>0</v>
      </c>
      <c r="V43" s="18"/>
    </row>
    <row r="44" spans="1:21" ht="12">
      <c r="A44" s="143" t="s">
        <v>40</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25" t="s">
        <v>78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20</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2:21" ht="12" hidden="1">
      <c r="B49" s="21">
        <f>B6-'年月Monthly (2020以前)'!B66</f>
        <v>0</v>
      </c>
      <c r="C49" s="21">
        <f>C6-'年月Monthly (2020以前)'!C66</f>
        <v>0</v>
      </c>
      <c r="D49" s="21">
        <f>D6-'年月Monthly (2020以前)'!D66</f>
        <v>0</v>
      </c>
      <c r="E49" s="21">
        <f>E6-'年月Monthly (2020以前)'!F66</f>
        <v>0</v>
      </c>
      <c r="F49" s="21">
        <f>F6-'年月Monthly (2020以前)'!G66</f>
        <v>0</v>
      </c>
      <c r="G49" s="21">
        <f>G6-'年月Monthly (2020以前)'!H66</f>
        <v>0</v>
      </c>
      <c r="H49" s="21">
        <f>H6-'年月Monthly (2020以前)'!I66</f>
        <v>0</v>
      </c>
      <c r="I49" s="21">
        <f>I6-'年月Monthly (2020以前)'!J66</f>
        <v>0</v>
      </c>
      <c r="J49" s="21">
        <f>J6-'年月Monthly (2020以前)'!K66</f>
        <v>0</v>
      </c>
      <c r="K49" s="21">
        <f>K6-'年月Monthly (2020以前)'!L66</f>
        <v>0</v>
      </c>
      <c r="L49" s="21">
        <f>L6-'年月Monthly (2020以前)'!M66</f>
        <v>0</v>
      </c>
      <c r="M49" s="21">
        <f>M6-'年月Monthly (2020以前)'!N66</f>
        <v>0</v>
      </c>
      <c r="N49" s="21">
        <f>N6-'年月Monthly (2020以前)'!O66</f>
        <v>0</v>
      </c>
      <c r="O49" s="21">
        <f>O6-'年月Monthly (2020以前)'!P66</f>
        <v>0</v>
      </c>
      <c r="P49" s="21">
        <f>P6-'年月Monthly (2020以前)'!Q66</f>
        <v>0</v>
      </c>
      <c r="Q49" s="21">
        <f>Q6-'年月Monthly (2020以前)'!R66</f>
        <v>0</v>
      </c>
      <c r="R49" s="21">
        <f>R6-'年月Monthly (2020以前)'!S66</f>
        <v>0</v>
      </c>
      <c r="S49" s="21">
        <f>S6-'年月Monthly (2020以前)'!T66</f>
        <v>0</v>
      </c>
      <c r="T49" s="21">
        <f>T6-'年月Monthly (2020以前)'!U66</f>
        <v>0</v>
      </c>
      <c r="U49" s="21">
        <f>U6-'年月Monthly (2020以前)'!V66</f>
        <v>0</v>
      </c>
    </row>
    <row r="50" spans="2:21" ht="12">
      <c r="B50" s="21"/>
      <c r="C50" s="21"/>
      <c r="D50" s="21"/>
      <c r="E50" s="21"/>
      <c r="F50" s="21"/>
      <c r="G50" s="21"/>
      <c r="H50" s="21"/>
      <c r="I50" s="21"/>
      <c r="J50" s="21"/>
      <c r="K50" s="21"/>
      <c r="L50" s="21"/>
      <c r="M50" s="21"/>
      <c r="N50" s="21"/>
      <c r="O50" s="21"/>
      <c r="P50" s="21"/>
      <c r="Q50" s="21"/>
      <c r="R50" s="21"/>
      <c r="S50" s="21"/>
      <c r="T50" s="21"/>
      <c r="U50"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57"/>
  <sheetViews>
    <sheetView zoomScalePageLayoutView="0" workbookViewId="0" topLeftCell="A1">
      <selection activeCell="A1" sqref="A1:U1"/>
    </sheetView>
  </sheetViews>
  <sheetFormatPr defaultColWidth="9.33203125" defaultRowHeight="12"/>
  <cols>
    <col min="1" max="1" width="26.16015625" style="8" customWidth="1"/>
    <col min="2"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187</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99</v>
      </c>
      <c r="B2" s="28"/>
      <c r="C2" s="28"/>
      <c r="D2" s="28"/>
      <c r="E2" s="28"/>
      <c r="F2" s="28"/>
      <c r="G2" s="28"/>
      <c r="H2" s="28"/>
      <c r="I2" s="28"/>
      <c r="J2" s="28"/>
      <c r="K2" s="28"/>
      <c r="L2" s="28"/>
      <c r="M2" s="28"/>
    </row>
    <row r="3" spans="1:21" ht="12" customHeight="1">
      <c r="A3" s="123" t="s">
        <v>79</v>
      </c>
      <c r="B3" s="123" t="s">
        <v>21</v>
      </c>
      <c r="C3" s="148" t="s">
        <v>22</v>
      </c>
      <c r="D3" s="141" t="s">
        <v>80</v>
      </c>
      <c r="E3" s="141"/>
      <c r="F3" s="141"/>
      <c r="G3" s="141"/>
      <c r="H3" s="141"/>
      <c r="I3" s="141"/>
      <c r="J3" s="141"/>
      <c r="K3" s="141"/>
      <c r="L3" s="141" t="s">
        <v>299</v>
      </c>
      <c r="M3" s="141" t="s">
        <v>300</v>
      </c>
      <c r="N3" s="141"/>
      <c r="O3" s="141"/>
      <c r="P3" s="141"/>
      <c r="Q3" s="141"/>
      <c r="R3" s="141"/>
      <c r="S3" s="141" t="s">
        <v>81</v>
      </c>
      <c r="T3" s="141"/>
      <c r="U3" s="142"/>
    </row>
    <row r="4" spans="1:21" ht="23.25" customHeight="1">
      <c r="A4" s="125"/>
      <c r="B4" s="147"/>
      <c r="C4" s="147"/>
      <c r="D4" s="22" t="s">
        <v>23</v>
      </c>
      <c r="E4" s="22" t="s">
        <v>337</v>
      </c>
      <c r="F4" s="22" t="s">
        <v>24</v>
      </c>
      <c r="G4" s="23" t="s">
        <v>25</v>
      </c>
      <c r="H4" s="22" t="s">
        <v>26</v>
      </c>
      <c r="I4" s="22" t="s">
        <v>27</v>
      </c>
      <c r="J4" s="22" t="s">
        <v>28</v>
      </c>
      <c r="K4" s="22" t="s">
        <v>29</v>
      </c>
      <c r="L4" s="123"/>
      <c r="M4" s="22" t="s">
        <v>30</v>
      </c>
      <c r="N4" s="22" t="s">
        <v>31</v>
      </c>
      <c r="O4" s="22" t="s">
        <v>32</v>
      </c>
      <c r="P4" s="23" t="s">
        <v>33</v>
      </c>
      <c r="Q4" s="22" t="s">
        <v>34</v>
      </c>
      <c r="R4" s="22" t="s">
        <v>35</v>
      </c>
      <c r="S4" s="22" t="s">
        <v>23</v>
      </c>
      <c r="T4" s="22" t="s">
        <v>36</v>
      </c>
      <c r="U4" s="44" t="s">
        <v>37</v>
      </c>
    </row>
    <row r="5" spans="1:21" ht="23.25" customHeight="1">
      <c r="A5" s="133"/>
      <c r="B5" s="24" t="s">
        <v>82</v>
      </c>
      <c r="C5" s="24" t="s">
        <v>83</v>
      </c>
      <c r="D5" s="24" t="s">
        <v>84</v>
      </c>
      <c r="E5" s="24" t="s">
        <v>85</v>
      </c>
      <c r="F5" s="24" t="s">
        <v>86</v>
      </c>
      <c r="G5" s="24" t="s">
        <v>87</v>
      </c>
      <c r="H5" s="24" t="s">
        <v>88</v>
      </c>
      <c r="I5" s="24" t="s">
        <v>89</v>
      </c>
      <c r="J5" s="24" t="s">
        <v>90</v>
      </c>
      <c r="K5" s="24" t="s">
        <v>91</v>
      </c>
      <c r="L5" s="24" t="s">
        <v>92</v>
      </c>
      <c r="M5" s="24" t="s">
        <v>84</v>
      </c>
      <c r="N5" s="24" t="s">
        <v>93</v>
      </c>
      <c r="O5" s="24" t="s">
        <v>94</v>
      </c>
      <c r="P5" s="24" t="s">
        <v>95</v>
      </c>
      <c r="Q5" s="24" t="s">
        <v>96</v>
      </c>
      <c r="R5" s="24" t="s">
        <v>90</v>
      </c>
      <c r="S5" s="24" t="s">
        <v>84</v>
      </c>
      <c r="T5" s="24" t="s">
        <v>97</v>
      </c>
      <c r="U5" s="45" t="s">
        <v>90</v>
      </c>
    </row>
    <row r="6" spans="1:22" s="31" customFormat="1" ht="12" customHeight="1">
      <c r="A6" s="52" t="s">
        <v>261</v>
      </c>
      <c r="B6" s="41">
        <v>228</v>
      </c>
      <c r="C6" s="41">
        <v>768</v>
      </c>
      <c r="D6" s="41">
        <v>996</v>
      </c>
      <c r="E6" s="41">
        <v>420</v>
      </c>
      <c r="F6" s="41">
        <v>412</v>
      </c>
      <c r="G6" s="41">
        <v>15</v>
      </c>
      <c r="H6" s="41">
        <v>21</v>
      </c>
      <c r="I6" s="41">
        <v>1</v>
      </c>
      <c r="J6" s="41">
        <v>118</v>
      </c>
      <c r="K6" s="41">
        <v>9</v>
      </c>
      <c r="L6" s="41">
        <v>2197</v>
      </c>
      <c r="M6" s="41">
        <v>2664</v>
      </c>
      <c r="N6" s="41">
        <v>94</v>
      </c>
      <c r="O6" s="41">
        <v>1139</v>
      </c>
      <c r="P6" s="41">
        <v>27</v>
      </c>
      <c r="Q6" s="41">
        <v>1360</v>
      </c>
      <c r="R6" s="41">
        <v>44</v>
      </c>
      <c r="S6" s="41">
        <v>2143764</v>
      </c>
      <c r="T6" s="41">
        <v>561589</v>
      </c>
      <c r="U6" s="73">
        <v>1582175</v>
      </c>
      <c r="V6" s="30"/>
    </row>
    <row r="7" spans="1:22" s="31" customFormat="1" ht="12" customHeight="1">
      <c r="A7" s="52" t="s">
        <v>262</v>
      </c>
      <c r="B7" s="41">
        <v>197</v>
      </c>
      <c r="C7" s="41">
        <v>689</v>
      </c>
      <c r="D7" s="41">
        <v>886</v>
      </c>
      <c r="E7" s="41">
        <v>360</v>
      </c>
      <c r="F7" s="41">
        <v>377</v>
      </c>
      <c r="G7" s="41">
        <v>11</v>
      </c>
      <c r="H7" s="41">
        <v>19</v>
      </c>
      <c r="I7" s="41">
        <v>1</v>
      </c>
      <c r="J7" s="41">
        <v>109</v>
      </c>
      <c r="K7" s="41">
        <v>9</v>
      </c>
      <c r="L7" s="41">
        <v>1650</v>
      </c>
      <c r="M7" s="41">
        <v>2274</v>
      </c>
      <c r="N7" s="41">
        <v>80</v>
      </c>
      <c r="O7" s="41">
        <v>962</v>
      </c>
      <c r="P7" s="41">
        <v>26</v>
      </c>
      <c r="Q7" s="41">
        <v>1173</v>
      </c>
      <c r="R7" s="41">
        <v>33</v>
      </c>
      <c r="S7" s="41">
        <v>2059336</v>
      </c>
      <c r="T7" s="41">
        <v>541222</v>
      </c>
      <c r="U7" s="73">
        <v>1518114</v>
      </c>
      <c r="V7" s="30"/>
    </row>
    <row r="8" spans="1:22" s="6" customFormat="1" ht="12" customHeight="1">
      <c r="A8" s="54" t="s">
        <v>263</v>
      </c>
      <c r="B8" s="42">
        <v>43</v>
      </c>
      <c r="C8" s="42">
        <v>181</v>
      </c>
      <c r="D8" s="42">
        <v>224</v>
      </c>
      <c r="E8" s="42">
        <v>42</v>
      </c>
      <c r="F8" s="42">
        <v>149</v>
      </c>
      <c r="G8" s="42">
        <v>7</v>
      </c>
      <c r="H8" s="42">
        <v>0</v>
      </c>
      <c r="I8" s="42">
        <v>0</v>
      </c>
      <c r="J8" s="42">
        <v>21</v>
      </c>
      <c r="K8" s="42">
        <v>5</v>
      </c>
      <c r="L8" s="42">
        <v>368</v>
      </c>
      <c r="M8" s="42">
        <v>576</v>
      </c>
      <c r="N8" s="42">
        <v>15</v>
      </c>
      <c r="O8" s="42">
        <v>225</v>
      </c>
      <c r="P8" s="42">
        <v>5</v>
      </c>
      <c r="Q8" s="42">
        <v>313</v>
      </c>
      <c r="R8" s="42">
        <v>18</v>
      </c>
      <c r="S8" s="42">
        <v>901797</v>
      </c>
      <c r="T8" s="42">
        <v>99920</v>
      </c>
      <c r="U8" s="74">
        <v>801877</v>
      </c>
      <c r="V8" s="18"/>
    </row>
    <row r="9" spans="1:22" s="6" customFormat="1" ht="12" customHeight="1">
      <c r="A9" s="54" t="s">
        <v>264</v>
      </c>
      <c r="B9" s="42">
        <v>10</v>
      </c>
      <c r="C9" s="42">
        <v>21</v>
      </c>
      <c r="D9" s="42">
        <v>31</v>
      </c>
      <c r="E9" s="42">
        <v>8</v>
      </c>
      <c r="F9" s="42">
        <v>9</v>
      </c>
      <c r="G9" s="42">
        <v>0</v>
      </c>
      <c r="H9" s="42">
        <v>12</v>
      </c>
      <c r="I9" s="42">
        <v>0</v>
      </c>
      <c r="J9" s="42">
        <v>2</v>
      </c>
      <c r="K9" s="42">
        <v>0</v>
      </c>
      <c r="L9" s="42">
        <v>0</v>
      </c>
      <c r="M9" s="42">
        <v>65</v>
      </c>
      <c r="N9" s="42">
        <v>4</v>
      </c>
      <c r="O9" s="42">
        <v>32</v>
      </c>
      <c r="P9" s="42">
        <v>3</v>
      </c>
      <c r="Q9" s="42">
        <v>26</v>
      </c>
      <c r="R9" s="42">
        <v>0</v>
      </c>
      <c r="S9" s="42">
        <v>21012</v>
      </c>
      <c r="T9" s="42">
        <v>4742</v>
      </c>
      <c r="U9" s="74">
        <v>16270</v>
      </c>
      <c r="V9" s="18"/>
    </row>
    <row r="10" spans="1:22" s="6" customFormat="1" ht="12" customHeight="1">
      <c r="A10" s="54" t="s">
        <v>265</v>
      </c>
      <c r="B10" s="42">
        <v>14</v>
      </c>
      <c r="C10" s="42">
        <v>83</v>
      </c>
      <c r="D10" s="42">
        <v>97</v>
      </c>
      <c r="E10" s="42">
        <v>44</v>
      </c>
      <c r="F10" s="42">
        <v>50</v>
      </c>
      <c r="G10" s="42">
        <v>1</v>
      </c>
      <c r="H10" s="42">
        <v>0</v>
      </c>
      <c r="I10" s="42">
        <v>0</v>
      </c>
      <c r="J10" s="42">
        <v>2</v>
      </c>
      <c r="K10" s="42">
        <v>0</v>
      </c>
      <c r="L10" s="42">
        <v>330</v>
      </c>
      <c r="M10" s="42">
        <v>238</v>
      </c>
      <c r="N10" s="42">
        <v>15</v>
      </c>
      <c r="O10" s="42">
        <v>142</v>
      </c>
      <c r="P10" s="42">
        <v>4</v>
      </c>
      <c r="Q10" s="42">
        <v>74</v>
      </c>
      <c r="R10" s="42">
        <v>3</v>
      </c>
      <c r="S10" s="42">
        <v>485572</v>
      </c>
      <c r="T10" s="42">
        <v>240594</v>
      </c>
      <c r="U10" s="74">
        <v>244978</v>
      </c>
      <c r="V10" s="18"/>
    </row>
    <row r="11" spans="1:22" s="6" customFormat="1" ht="12" customHeight="1">
      <c r="A11" s="54" t="s">
        <v>266</v>
      </c>
      <c r="B11" s="42">
        <v>3</v>
      </c>
      <c r="C11" s="42">
        <v>12</v>
      </c>
      <c r="D11" s="42">
        <v>15</v>
      </c>
      <c r="E11" s="42">
        <v>5</v>
      </c>
      <c r="F11" s="42">
        <v>7</v>
      </c>
      <c r="G11" s="42">
        <v>0</v>
      </c>
      <c r="H11" s="42">
        <v>0</v>
      </c>
      <c r="I11" s="42">
        <v>1</v>
      </c>
      <c r="J11" s="42">
        <v>2</v>
      </c>
      <c r="K11" s="42">
        <v>0</v>
      </c>
      <c r="L11" s="42">
        <v>23</v>
      </c>
      <c r="M11" s="42">
        <v>93</v>
      </c>
      <c r="N11" s="42">
        <v>1</v>
      </c>
      <c r="O11" s="42">
        <v>62</v>
      </c>
      <c r="P11" s="42">
        <v>0</v>
      </c>
      <c r="Q11" s="42">
        <v>30</v>
      </c>
      <c r="R11" s="42">
        <v>0</v>
      </c>
      <c r="S11" s="42">
        <v>14042</v>
      </c>
      <c r="T11" s="42">
        <v>4672</v>
      </c>
      <c r="U11" s="74">
        <v>9370</v>
      </c>
      <c r="V11" s="18"/>
    </row>
    <row r="12" spans="1:22" s="6" customFormat="1" ht="12" customHeight="1">
      <c r="A12" s="54" t="s">
        <v>267</v>
      </c>
      <c r="B12" s="42">
        <v>9</v>
      </c>
      <c r="C12" s="42">
        <v>28</v>
      </c>
      <c r="D12" s="42">
        <v>37</v>
      </c>
      <c r="E12" s="42">
        <v>30</v>
      </c>
      <c r="F12" s="42">
        <v>1</v>
      </c>
      <c r="G12" s="42">
        <v>0</v>
      </c>
      <c r="H12" s="42">
        <v>3</v>
      </c>
      <c r="I12" s="42">
        <v>0</v>
      </c>
      <c r="J12" s="42">
        <v>3</v>
      </c>
      <c r="K12" s="42">
        <v>0</v>
      </c>
      <c r="L12" s="42">
        <v>66</v>
      </c>
      <c r="M12" s="42">
        <v>30</v>
      </c>
      <c r="N12" s="42">
        <v>4</v>
      </c>
      <c r="O12" s="42">
        <v>21</v>
      </c>
      <c r="P12" s="42">
        <v>0</v>
      </c>
      <c r="Q12" s="42">
        <v>5</v>
      </c>
      <c r="R12" s="42">
        <v>0</v>
      </c>
      <c r="S12" s="42">
        <v>41867</v>
      </c>
      <c r="T12" s="42">
        <v>9780</v>
      </c>
      <c r="U12" s="74">
        <v>32087</v>
      </c>
      <c r="V12" s="18"/>
    </row>
    <row r="13" spans="1:22" s="6" customFormat="1" ht="12" customHeight="1">
      <c r="A13" s="54" t="s">
        <v>268</v>
      </c>
      <c r="B13" s="42">
        <v>28</v>
      </c>
      <c r="C13" s="42">
        <v>63</v>
      </c>
      <c r="D13" s="42">
        <v>91</v>
      </c>
      <c r="E13" s="42">
        <v>43</v>
      </c>
      <c r="F13" s="42">
        <v>31</v>
      </c>
      <c r="G13" s="42">
        <v>0</v>
      </c>
      <c r="H13" s="42">
        <v>0</v>
      </c>
      <c r="I13" s="42">
        <v>0</v>
      </c>
      <c r="J13" s="42">
        <v>17</v>
      </c>
      <c r="K13" s="42">
        <v>0</v>
      </c>
      <c r="L13" s="42">
        <v>160</v>
      </c>
      <c r="M13" s="42">
        <v>192</v>
      </c>
      <c r="N13" s="42">
        <v>15</v>
      </c>
      <c r="O13" s="42">
        <v>77</v>
      </c>
      <c r="P13" s="42">
        <v>0</v>
      </c>
      <c r="Q13" s="42">
        <v>100</v>
      </c>
      <c r="R13" s="42">
        <v>0</v>
      </c>
      <c r="S13" s="42">
        <v>85497</v>
      </c>
      <c r="T13" s="42">
        <v>33781</v>
      </c>
      <c r="U13" s="74">
        <v>51716</v>
      </c>
      <c r="V13" s="18"/>
    </row>
    <row r="14" spans="1:22" s="6" customFormat="1" ht="12" customHeight="1">
      <c r="A14" s="54" t="s">
        <v>269</v>
      </c>
      <c r="B14" s="42">
        <v>11</v>
      </c>
      <c r="C14" s="42">
        <v>30</v>
      </c>
      <c r="D14" s="42">
        <v>41</v>
      </c>
      <c r="E14" s="42">
        <v>13</v>
      </c>
      <c r="F14" s="42">
        <v>18</v>
      </c>
      <c r="G14" s="42">
        <v>2</v>
      </c>
      <c r="H14" s="42">
        <v>1</v>
      </c>
      <c r="I14" s="42">
        <v>0</v>
      </c>
      <c r="J14" s="42">
        <v>7</v>
      </c>
      <c r="K14" s="42">
        <v>0</v>
      </c>
      <c r="L14" s="42">
        <v>62</v>
      </c>
      <c r="M14" s="42">
        <v>87</v>
      </c>
      <c r="N14" s="42">
        <v>3</v>
      </c>
      <c r="O14" s="42">
        <v>58</v>
      </c>
      <c r="P14" s="42">
        <v>1</v>
      </c>
      <c r="Q14" s="42">
        <v>20</v>
      </c>
      <c r="R14" s="42">
        <v>5</v>
      </c>
      <c r="S14" s="42">
        <v>92830</v>
      </c>
      <c r="T14" s="42">
        <v>26770</v>
      </c>
      <c r="U14" s="74">
        <v>66060</v>
      </c>
      <c r="V14" s="18"/>
    </row>
    <row r="15" spans="1:22" s="6" customFormat="1" ht="12" customHeight="1">
      <c r="A15" s="54" t="s">
        <v>270</v>
      </c>
      <c r="B15" s="42">
        <v>3</v>
      </c>
      <c r="C15" s="42">
        <v>13</v>
      </c>
      <c r="D15" s="42">
        <v>16</v>
      </c>
      <c r="E15" s="42">
        <v>10</v>
      </c>
      <c r="F15" s="42">
        <v>3</v>
      </c>
      <c r="G15" s="42">
        <v>0</v>
      </c>
      <c r="H15" s="42">
        <v>0</v>
      </c>
      <c r="I15" s="42">
        <v>0</v>
      </c>
      <c r="J15" s="42">
        <v>2</v>
      </c>
      <c r="K15" s="42">
        <v>1</v>
      </c>
      <c r="L15" s="42">
        <v>70</v>
      </c>
      <c r="M15" s="42">
        <v>50</v>
      </c>
      <c r="N15" s="42">
        <v>4</v>
      </c>
      <c r="O15" s="42">
        <v>39</v>
      </c>
      <c r="P15" s="42">
        <v>2</v>
      </c>
      <c r="Q15" s="42">
        <v>5</v>
      </c>
      <c r="R15" s="42">
        <v>0</v>
      </c>
      <c r="S15" s="42">
        <v>39598</v>
      </c>
      <c r="T15" s="42">
        <v>13243</v>
      </c>
      <c r="U15" s="74">
        <v>26355</v>
      </c>
      <c r="V15" s="18"/>
    </row>
    <row r="16" spans="1:22" s="6" customFormat="1" ht="12" customHeight="1">
      <c r="A16" s="54" t="s">
        <v>271</v>
      </c>
      <c r="B16" s="42">
        <v>6</v>
      </c>
      <c r="C16" s="42">
        <v>19</v>
      </c>
      <c r="D16" s="42">
        <v>25</v>
      </c>
      <c r="E16" s="42">
        <v>7</v>
      </c>
      <c r="F16" s="42">
        <v>12</v>
      </c>
      <c r="G16" s="42">
        <v>0</v>
      </c>
      <c r="H16" s="42">
        <v>0</v>
      </c>
      <c r="I16" s="42">
        <v>0</v>
      </c>
      <c r="J16" s="42">
        <v>5</v>
      </c>
      <c r="K16" s="42">
        <v>1</v>
      </c>
      <c r="L16" s="42">
        <v>81</v>
      </c>
      <c r="M16" s="42">
        <v>43</v>
      </c>
      <c r="N16" s="42">
        <v>4</v>
      </c>
      <c r="O16" s="42">
        <v>35</v>
      </c>
      <c r="P16" s="42">
        <v>1</v>
      </c>
      <c r="Q16" s="42">
        <v>2</v>
      </c>
      <c r="R16" s="42">
        <v>1</v>
      </c>
      <c r="S16" s="42">
        <v>39750</v>
      </c>
      <c r="T16" s="42">
        <v>14957</v>
      </c>
      <c r="U16" s="74">
        <v>24793</v>
      </c>
      <c r="V16" s="18"/>
    </row>
    <row r="17" spans="1:22" s="6" customFormat="1" ht="12" customHeight="1">
      <c r="A17" s="54" t="s">
        <v>272</v>
      </c>
      <c r="B17" s="42">
        <v>9</v>
      </c>
      <c r="C17" s="42">
        <v>49</v>
      </c>
      <c r="D17" s="42">
        <v>58</v>
      </c>
      <c r="E17" s="42">
        <v>17</v>
      </c>
      <c r="F17" s="42">
        <v>7</v>
      </c>
      <c r="G17" s="42">
        <v>0</v>
      </c>
      <c r="H17" s="42">
        <v>0</v>
      </c>
      <c r="I17" s="42">
        <v>0</v>
      </c>
      <c r="J17" s="42">
        <v>34</v>
      </c>
      <c r="K17" s="42">
        <v>0</v>
      </c>
      <c r="L17" s="42">
        <v>53</v>
      </c>
      <c r="M17" s="42">
        <v>122</v>
      </c>
      <c r="N17" s="42">
        <v>2</v>
      </c>
      <c r="O17" s="42">
        <v>29</v>
      </c>
      <c r="P17" s="42">
        <v>1</v>
      </c>
      <c r="Q17" s="42">
        <v>89</v>
      </c>
      <c r="R17" s="42">
        <v>1</v>
      </c>
      <c r="S17" s="42">
        <v>49944</v>
      </c>
      <c r="T17" s="42">
        <v>12435</v>
      </c>
      <c r="U17" s="74">
        <v>37509</v>
      </c>
      <c r="V17" s="18"/>
    </row>
    <row r="18" spans="1:22" s="6" customFormat="1" ht="12" customHeight="1">
      <c r="A18" s="54" t="s">
        <v>273</v>
      </c>
      <c r="B18" s="42">
        <v>9</v>
      </c>
      <c r="C18" s="42">
        <v>13</v>
      </c>
      <c r="D18" s="42">
        <v>22</v>
      </c>
      <c r="E18" s="42">
        <v>13</v>
      </c>
      <c r="F18" s="42">
        <v>6</v>
      </c>
      <c r="G18" s="42">
        <v>0</v>
      </c>
      <c r="H18" s="42">
        <v>0</v>
      </c>
      <c r="I18" s="42">
        <v>0</v>
      </c>
      <c r="J18" s="42">
        <v>3</v>
      </c>
      <c r="K18" s="42">
        <v>0</v>
      </c>
      <c r="L18" s="42">
        <v>43</v>
      </c>
      <c r="M18" s="42">
        <v>30</v>
      </c>
      <c r="N18" s="42">
        <v>2</v>
      </c>
      <c r="O18" s="42">
        <v>19</v>
      </c>
      <c r="P18" s="42">
        <v>0</v>
      </c>
      <c r="Q18" s="42">
        <v>9</v>
      </c>
      <c r="R18" s="42">
        <v>0</v>
      </c>
      <c r="S18" s="42">
        <v>79425</v>
      </c>
      <c r="T18" s="42">
        <v>15910</v>
      </c>
      <c r="U18" s="74">
        <v>63515</v>
      </c>
      <c r="V18" s="18"/>
    </row>
    <row r="19" spans="1:22" s="6" customFormat="1" ht="12" customHeight="1">
      <c r="A19" s="54" t="s">
        <v>274</v>
      </c>
      <c r="B19" s="42">
        <v>8</v>
      </c>
      <c r="C19" s="42">
        <v>40</v>
      </c>
      <c r="D19" s="42">
        <v>48</v>
      </c>
      <c r="E19" s="42">
        <v>20</v>
      </c>
      <c r="F19" s="42">
        <v>18</v>
      </c>
      <c r="G19" s="42">
        <v>0</v>
      </c>
      <c r="H19" s="42">
        <v>1</v>
      </c>
      <c r="I19" s="42">
        <v>0</v>
      </c>
      <c r="J19" s="42">
        <v>9</v>
      </c>
      <c r="K19" s="42">
        <v>0</v>
      </c>
      <c r="L19" s="42">
        <v>64</v>
      </c>
      <c r="M19" s="42">
        <v>77</v>
      </c>
      <c r="N19" s="42">
        <v>6</v>
      </c>
      <c r="O19" s="42">
        <v>55</v>
      </c>
      <c r="P19" s="42">
        <v>2</v>
      </c>
      <c r="Q19" s="42">
        <v>13</v>
      </c>
      <c r="R19" s="42">
        <v>1</v>
      </c>
      <c r="S19" s="42">
        <v>43991</v>
      </c>
      <c r="T19" s="42">
        <v>16933</v>
      </c>
      <c r="U19" s="74">
        <v>27058</v>
      </c>
      <c r="V19" s="18"/>
    </row>
    <row r="20" spans="1:22" s="6" customFormat="1" ht="12" customHeight="1">
      <c r="A20" s="54" t="s">
        <v>275</v>
      </c>
      <c r="B20" s="42">
        <v>6</v>
      </c>
      <c r="C20" s="42">
        <v>11</v>
      </c>
      <c r="D20" s="42">
        <v>17</v>
      </c>
      <c r="E20" s="42">
        <v>9</v>
      </c>
      <c r="F20" s="42">
        <v>6</v>
      </c>
      <c r="G20" s="42">
        <v>1</v>
      </c>
      <c r="H20" s="42">
        <v>0</v>
      </c>
      <c r="I20" s="42">
        <v>0</v>
      </c>
      <c r="J20" s="42">
        <v>0</v>
      </c>
      <c r="K20" s="42">
        <v>1</v>
      </c>
      <c r="L20" s="42">
        <v>25</v>
      </c>
      <c r="M20" s="42">
        <v>31</v>
      </c>
      <c r="N20" s="42">
        <v>0</v>
      </c>
      <c r="O20" s="42">
        <v>20</v>
      </c>
      <c r="P20" s="42">
        <v>4</v>
      </c>
      <c r="Q20" s="42">
        <v>4</v>
      </c>
      <c r="R20" s="42">
        <v>3</v>
      </c>
      <c r="S20" s="42">
        <v>18201</v>
      </c>
      <c r="T20" s="42">
        <v>3105</v>
      </c>
      <c r="U20" s="74">
        <v>15096</v>
      </c>
      <c r="V20" s="18"/>
    </row>
    <row r="21" spans="1:22" s="6" customFormat="1" ht="12" customHeight="1">
      <c r="A21" s="54" t="s">
        <v>276</v>
      </c>
      <c r="B21" s="42">
        <v>3</v>
      </c>
      <c r="C21" s="42">
        <v>0</v>
      </c>
      <c r="D21" s="42">
        <v>3</v>
      </c>
      <c r="E21" s="42">
        <v>3</v>
      </c>
      <c r="F21" s="42">
        <v>0</v>
      </c>
      <c r="G21" s="42">
        <v>0</v>
      </c>
      <c r="H21" s="42">
        <v>0</v>
      </c>
      <c r="I21" s="42">
        <v>0</v>
      </c>
      <c r="J21" s="42">
        <v>0</v>
      </c>
      <c r="K21" s="42">
        <v>0</v>
      </c>
      <c r="L21" s="42">
        <v>13</v>
      </c>
      <c r="M21" s="42">
        <v>5</v>
      </c>
      <c r="N21" s="42">
        <v>0</v>
      </c>
      <c r="O21" s="42">
        <v>3</v>
      </c>
      <c r="P21" s="42">
        <v>0</v>
      </c>
      <c r="Q21" s="42">
        <v>1</v>
      </c>
      <c r="R21" s="42">
        <v>1</v>
      </c>
      <c r="S21" s="42">
        <v>5141</v>
      </c>
      <c r="T21" s="42">
        <v>0</v>
      </c>
      <c r="U21" s="74">
        <v>5141</v>
      </c>
      <c r="V21" s="18"/>
    </row>
    <row r="22" spans="1:22" s="6" customFormat="1" ht="12" customHeight="1">
      <c r="A22" s="54" t="s">
        <v>277</v>
      </c>
      <c r="B22" s="42">
        <v>6</v>
      </c>
      <c r="C22" s="42">
        <v>3</v>
      </c>
      <c r="D22" s="42">
        <v>9</v>
      </c>
      <c r="E22" s="42">
        <v>4</v>
      </c>
      <c r="F22" s="42">
        <v>4</v>
      </c>
      <c r="G22" s="42">
        <v>0</v>
      </c>
      <c r="H22" s="42">
        <v>0</v>
      </c>
      <c r="I22" s="42">
        <v>0</v>
      </c>
      <c r="J22" s="42">
        <v>1</v>
      </c>
      <c r="K22" s="42">
        <v>0</v>
      </c>
      <c r="L22" s="42">
        <v>27</v>
      </c>
      <c r="M22" s="42">
        <v>238</v>
      </c>
      <c r="N22" s="42">
        <v>0</v>
      </c>
      <c r="O22" s="42">
        <v>4</v>
      </c>
      <c r="P22" s="42">
        <v>0</v>
      </c>
      <c r="Q22" s="42">
        <v>234</v>
      </c>
      <c r="R22" s="42">
        <v>0</v>
      </c>
      <c r="S22" s="42">
        <v>40482</v>
      </c>
      <c r="T22" s="42">
        <v>5682</v>
      </c>
      <c r="U22" s="74">
        <v>34800</v>
      </c>
      <c r="V22" s="18"/>
    </row>
    <row r="23" spans="1:22" s="6" customFormat="1" ht="12" customHeight="1">
      <c r="A23" s="54" t="s">
        <v>278</v>
      </c>
      <c r="B23" s="42">
        <v>0</v>
      </c>
      <c r="C23" s="42">
        <v>4</v>
      </c>
      <c r="D23" s="42">
        <v>4</v>
      </c>
      <c r="E23" s="42">
        <v>0</v>
      </c>
      <c r="F23" s="42">
        <v>4</v>
      </c>
      <c r="G23" s="42">
        <v>0</v>
      </c>
      <c r="H23" s="42">
        <v>0</v>
      </c>
      <c r="I23" s="42">
        <v>0</v>
      </c>
      <c r="J23" s="42">
        <v>0</v>
      </c>
      <c r="K23" s="42">
        <v>0</v>
      </c>
      <c r="L23" s="42">
        <v>7</v>
      </c>
      <c r="M23" s="42">
        <v>8</v>
      </c>
      <c r="N23" s="42">
        <v>0</v>
      </c>
      <c r="O23" s="42">
        <v>7</v>
      </c>
      <c r="P23" s="42">
        <v>1</v>
      </c>
      <c r="Q23" s="42">
        <v>0</v>
      </c>
      <c r="R23" s="42">
        <v>0</v>
      </c>
      <c r="S23" s="42">
        <v>2913</v>
      </c>
      <c r="T23" s="42">
        <v>716</v>
      </c>
      <c r="U23" s="74">
        <v>2197</v>
      </c>
      <c r="V23" s="18"/>
    </row>
    <row r="24" spans="1:22" s="6" customFormat="1" ht="12" customHeight="1">
      <c r="A24" s="54" t="s">
        <v>279</v>
      </c>
      <c r="B24" s="42">
        <v>0</v>
      </c>
      <c r="C24" s="42">
        <v>15</v>
      </c>
      <c r="D24" s="42">
        <v>15</v>
      </c>
      <c r="E24" s="42">
        <v>9</v>
      </c>
      <c r="F24" s="42">
        <v>6</v>
      </c>
      <c r="G24" s="42">
        <v>0</v>
      </c>
      <c r="H24" s="42">
        <v>0</v>
      </c>
      <c r="I24" s="42">
        <v>0</v>
      </c>
      <c r="J24" s="42">
        <v>0</v>
      </c>
      <c r="K24" s="42">
        <v>0</v>
      </c>
      <c r="L24" s="42">
        <v>82</v>
      </c>
      <c r="M24" s="42">
        <v>36</v>
      </c>
      <c r="N24" s="42">
        <v>3</v>
      </c>
      <c r="O24" s="42">
        <v>24</v>
      </c>
      <c r="P24" s="42">
        <v>1</v>
      </c>
      <c r="Q24" s="42">
        <v>8</v>
      </c>
      <c r="R24" s="42">
        <v>0</v>
      </c>
      <c r="S24" s="42">
        <v>8945</v>
      </c>
      <c r="T24" s="42">
        <v>1255</v>
      </c>
      <c r="U24" s="74">
        <v>7690</v>
      </c>
      <c r="V24" s="18"/>
    </row>
    <row r="25" spans="1:22" s="6" customFormat="1" ht="12" customHeight="1">
      <c r="A25" s="54" t="s">
        <v>280</v>
      </c>
      <c r="B25" s="42">
        <v>2</v>
      </c>
      <c r="C25" s="42">
        <v>4</v>
      </c>
      <c r="D25" s="42">
        <v>6</v>
      </c>
      <c r="E25" s="42">
        <v>5</v>
      </c>
      <c r="F25" s="42">
        <v>1</v>
      </c>
      <c r="G25" s="42">
        <v>0</v>
      </c>
      <c r="H25" s="42">
        <v>0</v>
      </c>
      <c r="I25" s="42">
        <v>0</v>
      </c>
      <c r="J25" s="42">
        <v>0</v>
      </c>
      <c r="K25" s="42">
        <v>0</v>
      </c>
      <c r="L25" s="42">
        <v>30</v>
      </c>
      <c r="M25" s="42">
        <v>20</v>
      </c>
      <c r="N25" s="42">
        <v>0</v>
      </c>
      <c r="O25" s="42">
        <v>14</v>
      </c>
      <c r="P25" s="42">
        <v>0</v>
      </c>
      <c r="Q25" s="42">
        <v>6</v>
      </c>
      <c r="R25" s="42">
        <v>0</v>
      </c>
      <c r="S25" s="42">
        <v>15346</v>
      </c>
      <c r="T25" s="42">
        <v>5623</v>
      </c>
      <c r="U25" s="74">
        <v>9723</v>
      </c>
      <c r="V25" s="18"/>
    </row>
    <row r="26" spans="1:22" s="6" customFormat="1" ht="12" customHeight="1">
      <c r="A26" s="54" t="s">
        <v>281</v>
      </c>
      <c r="B26" s="42">
        <v>18</v>
      </c>
      <c r="C26" s="42">
        <v>53</v>
      </c>
      <c r="D26" s="42">
        <v>71</v>
      </c>
      <c r="E26" s="42">
        <v>30</v>
      </c>
      <c r="F26" s="42">
        <v>40</v>
      </c>
      <c r="G26" s="42">
        <v>0</v>
      </c>
      <c r="H26" s="42">
        <v>0</v>
      </c>
      <c r="I26" s="42">
        <v>0</v>
      </c>
      <c r="J26" s="42">
        <v>1</v>
      </c>
      <c r="K26" s="42">
        <v>0</v>
      </c>
      <c r="L26" s="42">
        <v>55</v>
      </c>
      <c r="M26" s="42">
        <v>285</v>
      </c>
      <c r="N26" s="42">
        <v>1</v>
      </c>
      <c r="O26" s="42">
        <v>77</v>
      </c>
      <c r="P26" s="42">
        <v>1</v>
      </c>
      <c r="Q26" s="42">
        <v>206</v>
      </c>
      <c r="R26" s="42">
        <v>0</v>
      </c>
      <c r="S26" s="42">
        <v>38436</v>
      </c>
      <c r="T26" s="42">
        <v>16930</v>
      </c>
      <c r="U26" s="74">
        <v>21506</v>
      </c>
      <c r="V26" s="18"/>
    </row>
    <row r="27" spans="1:22" s="6" customFormat="1" ht="12" customHeight="1">
      <c r="A27" s="54" t="s">
        <v>282</v>
      </c>
      <c r="B27" s="42">
        <v>3</v>
      </c>
      <c r="C27" s="42">
        <v>11</v>
      </c>
      <c r="D27" s="42">
        <v>14</v>
      </c>
      <c r="E27" s="42">
        <v>6</v>
      </c>
      <c r="F27" s="42">
        <v>5</v>
      </c>
      <c r="G27" s="42">
        <v>0</v>
      </c>
      <c r="H27" s="42">
        <v>2</v>
      </c>
      <c r="I27" s="42">
        <v>0</v>
      </c>
      <c r="J27" s="42">
        <v>0</v>
      </c>
      <c r="K27" s="42">
        <v>1</v>
      </c>
      <c r="L27" s="42">
        <v>58</v>
      </c>
      <c r="M27" s="42">
        <v>16</v>
      </c>
      <c r="N27" s="42">
        <v>0</v>
      </c>
      <c r="O27" s="42">
        <v>7</v>
      </c>
      <c r="P27" s="42">
        <v>0</v>
      </c>
      <c r="Q27" s="42">
        <v>9</v>
      </c>
      <c r="R27" s="42">
        <v>0</v>
      </c>
      <c r="S27" s="42">
        <v>13118</v>
      </c>
      <c r="T27" s="42">
        <v>9790</v>
      </c>
      <c r="U27" s="74">
        <v>3328</v>
      </c>
      <c r="V27" s="18"/>
    </row>
    <row r="28" spans="1:22" s="6" customFormat="1" ht="12" customHeight="1">
      <c r="A28" s="54" t="s">
        <v>283</v>
      </c>
      <c r="B28" s="42">
        <v>6</v>
      </c>
      <c r="C28" s="42">
        <v>36</v>
      </c>
      <c r="D28" s="42">
        <v>42</v>
      </c>
      <c r="E28" s="42">
        <v>42</v>
      </c>
      <c r="F28" s="42">
        <v>0</v>
      </c>
      <c r="G28" s="42">
        <v>0</v>
      </c>
      <c r="H28" s="42">
        <v>0</v>
      </c>
      <c r="I28" s="42">
        <v>0</v>
      </c>
      <c r="J28" s="42">
        <v>0</v>
      </c>
      <c r="K28" s="42">
        <v>0</v>
      </c>
      <c r="L28" s="42">
        <v>33</v>
      </c>
      <c r="M28" s="42">
        <v>32</v>
      </c>
      <c r="N28" s="42">
        <v>1</v>
      </c>
      <c r="O28" s="42">
        <v>12</v>
      </c>
      <c r="P28" s="42">
        <v>0</v>
      </c>
      <c r="Q28" s="42">
        <v>19</v>
      </c>
      <c r="R28" s="42">
        <v>0</v>
      </c>
      <c r="S28" s="42">
        <v>21429</v>
      </c>
      <c r="T28" s="42">
        <v>4384</v>
      </c>
      <c r="U28" s="74">
        <v>17045</v>
      </c>
      <c r="V28" s="18"/>
    </row>
    <row r="29" spans="1:22" s="6" customFormat="1" ht="12" customHeight="1">
      <c r="A29" s="57" t="s">
        <v>74</v>
      </c>
      <c r="B29" s="42">
        <v>16</v>
      </c>
      <c r="C29" s="42">
        <v>42</v>
      </c>
      <c r="D29" s="42">
        <v>58</v>
      </c>
      <c r="E29" s="42">
        <v>28</v>
      </c>
      <c r="F29" s="42">
        <v>27</v>
      </c>
      <c r="G29" s="42">
        <v>2</v>
      </c>
      <c r="H29" s="42">
        <v>0</v>
      </c>
      <c r="I29" s="42">
        <v>0</v>
      </c>
      <c r="J29" s="42">
        <v>1</v>
      </c>
      <c r="K29" s="42">
        <v>0</v>
      </c>
      <c r="L29" s="42">
        <v>322</v>
      </c>
      <c r="M29" s="42">
        <v>206</v>
      </c>
      <c r="N29" s="42">
        <v>7</v>
      </c>
      <c r="O29" s="42">
        <v>86</v>
      </c>
      <c r="P29" s="42">
        <v>1</v>
      </c>
      <c r="Q29" s="42">
        <v>109</v>
      </c>
      <c r="R29" s="42">
        <v>3</v>
      </c>
      <c r="S29" s="42">
        <v>44457</v>
      </c>
      <c r="T29" s="42">
        <v>13825</v>
      </c>
      <c r="U29" s="74">
        <v>30632</v>
      </c>
      <c r="V29" s="18"/>
    </row>
    <row r="30" spans="1:22" s="6" customFormat="1" ht="12" customHeight="1">
      <c r="A30" s="52" t="s">
        <v>75</v>
      </c>
      <c r="B30" s="42">
        <v>10</v>
      </c>
      <c r="C30" s="42">
        <v>35</v>
      </c>
      <c r="D30" s="42">
        <v>45</v>
      </c>
      <c r="E30" s="42">
        <v>27</v>
      </c>
      <c r="F30" s="42">
        <v>8</v>
      </c>
      <c r="G30" s="42">
        <v>2</v>
      </c>
      <c r="H30" s="42">
        <v>2</v>
      </c>
      <c r="I30" s="42">
        <v>0</v>
      </c>
      <c r="J30" s="42">
        <v>6</v>
      </c>
      <c r="K30" s="42">
        <v>0</v>
      </c>
      <c r="L30" s="42">
        <v>217</v>
      </c>
      <c r="M30" s="42">
        <v>163</v>
      </c>
      <c r="N30" s="42">
        <v>4</v>
      </c>
      <c r="O30" s="42">
        <v>86</v>
      </c>
      <c r="P30" s="42">
        <v>0</v>
      </c>
      <c r="Q30" s="42">
        <v>66</v>
      </c>
      <c r="R30" s="42">
        <v>7</v>
      </c>
      <c r="S30" s="42">
        <v>13509</v>
      </c>
      <c r="T30" s="42">
        <v>2881</v>
      </c>
      <c r="U30" s="74">
        <v>10628</v>
      </c>
      <c r="V30" s="18"/>
    </row>
    <row r="31" spans="1:22" s="6" customFormat="1" ht="12" customHeight="1">
      <c r="A31" s="52" t="s">
        <v>76</v>
      </c>
      <c r="B31" s="42">
        <v>5</v>
      </c>
      <c r="C31" s="42">
        <v>0</v>
      </c>
      <c r="D31" s="42">
        <v>5</v>
      </c>
      <c r="E31" s="42">
        <v>4</v>
      </c>
      <c r="F31" s="42">
        <v>0</v>
      </c>
      <c r="G31" s="42">
        <v>0</v>
      </c>
      <c r="H31" s="42">
        <v>0</v>
      </c>
      <c r="I31" s="42">
        <v>0</v>
      </c>
      <c r="J31" s="42">
        <v>1</v>
      </c>
      <c r="K31" s="42">
        <v>0</v>
      </c>
      <c r="L31" s="42">
        <v>6</v>
      </c>
      <c r="M31" s="42">
        <v>18</v>
      </c>
      <c r="N31" s="42">
        <v>1</v>
      </c>
      <c r="O31" s="42">
        <v>4</v>
      </c>
      <c r="P31" s="42">
        <v>0</v>
      </c>
      <c r="Q31" s="42">
        <v>12</v>
      </c>
      <c r="R31" s="42">
        <v>1</v>
      </c>
      <c r="S31" s="42">
        <v>8082</v>
      </c>
      <c r="T31" s="42">
        <v>3661</v>
      </c>
      <c r="U31" s="74">
        <v>4421</v>
      </c>
      <c r="V31" s="18"/>
    </row>
    <row r="32" spans="1:22" s="6" customFormat="1" ht="12" customHeight="1">
      <c r="A32" s="56" t="s">
        <v>77</v>
      </c>
      <c r="B32" s="42">
        <v>1</v>
      </c>
      <c r="C32" s="42">
        <v>0</v>
      </c>
      <c r="D32" s="42">
        <v>1</v>
      </c>
      <c r="E32" s="42">
        <v>0</v>
      </c>
      <c r="F32" s="42">
        <v>0</v>
      </c>
      <c r="G32" s="42">
        <v>0</v>
      </c>
      <c r="H32" s="42">
        <v>0</v>
      </c>
      <c r="I32" s="42">
        <v>0</v>
      </c>
      <c r="J32" s="42">
        <v>1</v>
      </c>
      <c r="K32" s="42">
        <v>0</v>
      </c>
      <c r="L32" s="42">
        <v>2</v>
      </c>
      <c r="M32" s="42">
        <v>18</v>
      </c>
      <c r="N32" s="42">
        <v>1</v>
      </c>
      <c r="O32" s="42">
        <v>4</v>
      </c>
      <c r="P32" s="42">
        <v>0</v>
      </c>
      <c r="Q32" s="42">
        <v>12</v>
      </c>
      <c r="R32" s="42">
        <v>1</v>
      </c>
      <c r="S32" s="42">
        <v>331</v>
      </c>
      <c r="T32" s="42">
        <v>111</v>
      </c>
      <c r="U32" s="74">
        <v>220</v>
      </c>
      <c r="V32" s="18"/>
    </row>
    <row r="33" spans="1:22" s="6" customFormat="1" ht="12">
      <c r="A33" s="56" t="s">
        <v>288</v>
      </c>
      <c r="B33" s="42">
        <v>4</v>
      </c>
      <c r="C33" s="42">
        <v>0</v>
      </c>
      <c r="D33" s="42">
        <v>4</v>
      </c>
      <c r="E33" s="42">
        <v>4</v>
      </c>
      <c r="F33" s="42">
        <v>0</v>
      </c>
      <c r="G33" s="42">
        <v>0</v>
      </c>
      <c r="H33" s="42">
        <v>0</v>
      </c>
      <c r="I33" s="42">
        <v>0</v>
      </c>
      <c r="J33" s="42">
        <v>0</v>
      </c>
      <c r="K33" s="42">
        <v>0</v>
      </c>
      <c r="L33" s="42">
        <v>4</v>
      </c>
      <c r="M33" s="42">
        <v>0</v>
      </c>
      <c r="N33" s="42">
        <v>0</v>
      </c>
      <c r="O33" s="42">
        <v>0</v>
      </c>
      <c r="P33" s="42">
        <v>0</v>
      </c>
      <c r="Q33" s="42">
        <v>0</v>
      </c>
      <c r="R33" s="42">
        <v>0</v>
      </c>
      <c r="S33" s="42">
        <v>7751</v>
      </c>
      <c r="T33" s="42">
        <v>3550</v>
      </c>
      <c r="U33" s="74">
        <v>4201</v>
      </c>
      <c r="V33" s="18"/>
    </row>
    <row r="34" spans="1:22" s="31" customFormat="1" ht="12">
      <c r="A34" s="63" t="s">
        <v>297</v>
      </c>
      <c r="B34" s="41">
        <v>0</v>
      </c>
      <c r="C34" s="41">
        <v>2</v>
      </c>
      <c r="D34" s="41">
        <v>2</v>
      </c>
      <c r="E34" s="41">
        <v>1</v>
      </c>
      <c r="F34" s="41">
        <v>0</v>
      </c>
      <c r="G34" s="41">
        <v>0</v>
      </c>
      <c r="H34" s="41">
        <v>0</v>
      </c>
      <c r="I34" s="41">
        <v>0</v>
      </c>
      <c r="J34" s="41">
        <v>1</v>
      </c>
      <c r="K34" s="41">
        <v>0</v>
      </c>
      <c r="L34" s="41">
        <v>0</v>
      </c>
      <c r="M34" s="41">
        <v>3</v>
      </c>
      <c r="N34" s="41">
        <v>2</v>
      </c>
      <c r="O34" s="41">
        <v>1</v>
      </c>
      <c r="P34" s="41">
        <v>0</v>
      </c>
      <c r="Q34" s="41">
        <v>0</v>
      </c>
      <c r="R34" s="41">
        <v>0</v>
      </c>
      <c r="S34" s="41">
        <v>4500</v>
      </c>
      <c r="T34" s="41">
        <v>0</v>
      </c>
      <c r="U34" s="73">
        <v>4500</v>
      </c>
      <c r="V34" s="30"/>
    </row>
    <row r="35" spans="1:22" s="31" customFormat="1" ht="12">
      <c r="A35" s="56" t="s">
        <v>284</v>
      </c>
      <c r="B35" s="41">
        <v>0</v>
      </c>
      <c r="C35" s="41">
        <v>1</v>
      </c>
      <c r="D35" s="41">
        <v>1</v>
      </c>
      <c r="E35" s="41">
        <v>1</v>
      </c>
      <c r="F35" s="41">
        <v>0</v>
      </c>
      <c r="G35" s="41">
        <v>0</v>
      </c>
      <c r="H35" s="41">
        <v>0</v>
      </c>
      <c r="I35" s="41">
        <v>0</v>
      </c>
      <c r="J35" s="41">
        <v>0</v>
      </c>
      <c r="K35" s="41">
        <v>0</v>
      </c>
      <c r="L35" s="41">
        <v>0</v>
      </c>
      <c r="M35" s="41">
        <v>3</v>
      </c>
      <c r="N35" s="41">
        <v>2</v>
      </c>
      <c r="O35" s="41">
        <v>1</v>
      </c>
      <c r="P35" s="41">
        <v>0</v>
      </c>
      <c r="Q35" s="41">
        <v>0</v>
      </c>
      <c r="R35" s="41">
        <v>0</v>
      </c>
      <c r="S35" s="41">
        <v>350</v>
      </c>
      <c r="T35" s="41">
        <v>0</v>
      </c>
      <c r="U35" s="73">
        <v>350</v>
      </c>
      <c r="V35" s="30"/>
    </row>
    <row r="36" spans="1:22" s="31" customFormat="1" ht="12">
      <c r="A36" s="56" t="s">
        <v>285</v>
      </c>
      <c r="B36" s="41">
        <v>0</v>
      </c>
      <c r="C36" s="41">
        <v>1</v>
      </c>
      <c r="D36" s="41">
        <v>1</v>
      </c>
      <c r="E36" s="41">
        <v>0</v>
      </c>
      <c r="F36" s="41">
        <v>0</v>
      </c>
      <c r="G36" s="41">
        <v>0</v>
      </c>
      <c r="H36" s="41">
        <v>0</v>
      </c>
      <c r="I36" s="41">
        <v>0</v>
      </c>
      <c r="J36" s="41">
        <v>1</v>
      </c>
      <c r="K36" s="41">
        <v>0</v>
      </c>
      <c r="L36" s="41">
        <v>0</v>
      </c>
      <c r="M36" s="41">
        <v>0</v>
      </c>
      <c r="N36" s="41">
        <v>0</v>
      </c>
      <c r="O36" s="41">
        <v>0</v>
      </c>
      <c r="P36" s="41">
        <v>0</v>
      </c>
      <c r="Q36" s="41">
        <v>0</v>
      </c>
      <c r="R36" s="41">
        <v>0</v>
      </c>
      <c r="S36" s="41">
        <v>1450</v>
      </c>
      <c r="T36" s="41">
        <v>0</v>
      </c>
      <c r="U36" s="73">
        <v>1450</v>
      </c>
      <c r="V36" s="30"/>
    </row>
    <row r="37" spans="1:22" s="6" customFormat="1" ht="12">
      <c r="A37" s="56" t="s">
        <v>286</v>
      </c>
      <c r="B37" s="42">
        <v>0</v>
      </c>
      <c r="C37" s="42">
        <v>0</v>
      </c>
      <c r="D37" s="42">
        <v>0</v>
      </c>
      <c r="E37" s="42">
        <v>0</v>
      </c>
      <c r="F37" s="42">
        <v>0</v>
      </c>
      <c r="G37" s="42">
        <v>0</v>
      </c>
      <c r="H37" s="42">
        <v>0</v>
      </c>
      <c r="I37" s="42">
        <v>0</v>
      </c>
      <c r="J37" s="42">
        <v>0</v>
      </c>
      <c r="K37" s="42">
        <v>0</v>
      </c>
      <c r="L37" s="42">
        <v>0</v>
      </c>
      <c r="M37" s="42">
        <v>0</v>
      </c>
      <c r="N37" s="42">
        <v>0</v>
      </c>
      <c r="O37" s="42">
        <v>0</v>
      </c>
      <c r="P37" s="42">
        <v>0</v>
      </c>
      <c r="Q37" s="42">
        <v>0</v>
      </c>
      <c r="R37" s="42">
        <v>0</v>
      </c>
      <c r="S37" s="42">
        <v>2700</v>
      </c>
      <c r="T37" s="42">
        <v>0</v>
      </c>
      <c r="U37" s="74">
        <v>2700</v>
      </c>
      <c r="V37" s="18"/>
    </row>
    <row r="38" spans="1:22" s="6" customFormat="1" ht="12">
      <c r="A38" s="56" t="s">
        <v>287</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74">
        <v>0</v>
      </c>
      <c r="V38" s="18"/>
    </row>
    <row r="39" spans="1:22" s="3" customFormat="1" ht="23.25" customHeight="1">
      <c r="A39" s="37" t="s">
        <v>289</v>
      </c>
      <c r="B39" s="43">
        <v>0</v>
      </c>
      <c r="C39" s="43">
        <v>0</v>
      </c>
      <c r="D39" s="43">
        <v>0</v>
      </c>
      <c r="E39" s="43">
        <v>0</v>
      </c>
      <c r="F39" s="43">
        <v>0</v>
      </c>
      <c r="G39" s="43">
        <v>0</v>
      </c>
      <c r="H39" s="43">
        <v>0</v>
      </c>
      <c r="I39" s="43">
        <v>0</v>
      </c>
      <c r="J39" s="43">
        <v>0</v>
      </c>
      <c r="K39" s="43">
        <v>0</v>
      </c>
      <c r="L39" s="43">
        <v>0</v>
      </c>
      <c r="M39" s="43">
        <v>0</v>
      </c>
      <c r="N39" s="43">
        <v>0</v>
      </c>
      <c r="O39" s="43">
        <v>0</v>
      </c>
      <c r="P39" s="43">
        <v>0</v>
      </c>
      <c r="Q39" s="43">
        <v>0</v>
      </c>
      <c r="R39" s="43">
        <v>0</v>
      </c>
      <c r="S39" s="43">
        <v>0</v>
      </c>
      <c r="T39" s="43">
        <v>0</v>
      </c>
      <c r="U39" s="75">
        <v>0</v>
      </c>
      <c r="V39" s="18"/>
    </row>
    <row r="40" spans="1:22" s="3" customFormat="1" ht="24.75" customHeight="1">
      <c r="A40" s="37" t="s">
        <v>290</v>
      </c>
      <c r="B40" s="43">
        <v>0</v>
      </c>
      <c r="C40" s="43">
        <v>0</v>
      </c>
      <c r="D40" s="43">
        <v>0</v>
      </c>
      <c r="E40" s="43">
        <v>0</v>
      </c>
      <c r="F40" s="43">
        <v>0</v>
      </c>
      <c r="G40" s="43">
        <v>0</v>
      </c>
      <c r="H40" s="43">
        <v>0</v>
      </c>
      <c r="I40" s="43">
        <v>0</v>
      </c>
      <c r="J40" s="43">
        <v>0</v>
      </c>
      <c r="K40" s="43">
        <v>0</v>
      </c>
      <c r="L40" s="43">
        <v>0</v>
      </c>
      <c r="M40" s="43">
        <v>0</v>
      </c>
      <c r="N40" s="43">
        <v>0</v>
      </c>
      <c r="O40" s="43">
        <v>0</v>
      </c>
      <c r="P40" s="43">
        <v>0</v>
      </c>
      <c r="Q40" s="43">
        <v>0</v>
      </c>
      <c r="R40" s="43">
        <v>0</v>
      </c>
      <c r="S40" s="43">
        <v>0</v>
      </c>
      <c r="T40" s="43">
        <v>0</v>
      </c>
      <c r="U40" s="75">
        <v>0</v>
      </c>
      <c r="V40" s="18"/>
    </row>
    <row r="41" spans="1:22" s="3" customFormat="1" ht="24.75" customHeight="1">
      <c r="A41" s="37" t="s">
        <v>291</v>
      </c>
      <c r="B41" s="43">
        <v>0</v>
      </c>
      <c r="C41" s="43">
        <v>0</v>
      </c>
      <c r="D41" s="43">
        <v>0</v>
      </c>
      <c r="E41" s="43">
        <v>0</v>
      </c>
      <c r="F41" s="43">
        <v>0</v>
      </c>
      <c r="G41" s="43">
        <v>0</v>
      </c>
      <c r="H41" s="43">
        <v>0</v>
      </c>
      <c r="I41" s="43">
        <v>0</v>
      </c>
      <c r="J41" s="43">
        <v>0</v>
      </c>
      <c r="K41" s="43">
        <v>0</v>
      </c>
      <c r="L41" s="43">
        <v>1</v>
      </c>
      <c r="M41" s="43">
        <v>0</v>
      </c>
      <c r="N41" s="43">
        <v>0</v>
      </c>
      <c r="O41" s="43">
        <v>0</v>
      </c>
      <c r="P41" s="43">
        <v>0</v>
      </c>
      <c r="Q41" s="43">
        <v>0</v>
      </c>
      <c r="R41" s="43">
        <v>0</v>
      </c>
      <c r="S41" s="43">
        <v>0</v>
      </c>
      <c r="T41" s="43">
        <v>0</v>
      </c>
      <c r="U41" s="75">
        <v>0</v>
      </c>
      <c r="V41" s="18"/>
    </row>
    <row r="42" spans="1:22" s="3" customFormat="1" ht="24" customHeight="1">
      <c r="A42" s="37" t="s">
        <v>292</v>
      </c>
      <c r="B42" s="43">
        <v>0</v>
      </c>
      <c r="C42" s="43">
        <v>0</v>
      </c>
      <c r="D42" s="43">
        <v>0</v>
      </c>
      <c r="E42" s="43">
        <v>0</v>
      </c>
      <c r="F42" s="43">
        <v>0</v>
      </c>
      <c r="G42" s="43">
        <v>0</v>
      </c>
      <c r="H42" s="43">
        <v>0</v>
      </c>
      <c r="I42" s="43">
        <v>0</v>
      </c>
      <c r="J42" s="43">
        <v>0</v>
      </c>
      <c r="K42" s="43">
        <v>0</v>
      </c>
      <c r="L42" s="43">
        <v>1</v>
      </c>
      <c r="M42" s="43">
        <v>0</v>
      </c>
      <c r="N42" s="43">
        <v>0</v>
      </c>
      <c r="O42" s="43">
        <v>0</v>
      </c>
      <c r="P42" s="43">
        <v>0</v>
      </c>
      <c r="Q42" s="43">
        <v>0</v>
      </c>
      <c r="R42" s="43">
        <v>0</v>
      </c>
      <c r="S42" s="43">
        <v>13880</v>
      </c>
      <c r="T42" s="43">
        <v>0</v>
      </c>
      <c r="U42" s="75">
        <v>13880</v>
      </c>
      <c r="V42" s="18"/>
    </row>
    <row r="43" spans="1:22" s="3" customFormat="1" ht="26.25" customHeight="1">
      <c r="A43" s="37" t="s">
        <v>293</v>
      </c>
      <c r="B43" s="43">
        <v>0</v>
      </c>
      <c r="C43" s="43">
        <v>0</v>
      </c>
      <c r="D43" s="43">
        <v>0</v>
      </c>
      <c r="E43" s="43">
        <v>0</v>
      </c>
      <c r="F43" s="43">
        <v>0</v>
      </c>
      <c r="G43" s="43">
        <v>0</v>
      </c>
      <c r="H43" s="43">
        <v>0</v>
      </c>
      <c r="I43" s="43">
        <v>0</v>
      </c>
      <c r="J43" s="43">
        <v>0</v>
      </c>
      <c r="K43" s="43">
        <v>0</v>
      </c>
      <c r="L43" s="43">
        <v>0</v>
      </c>
      <c r="M43" s="43">
        <v>0</v>
      </c>
      <c r="N43" s="43">
        <v>0</v>
      </c>
      <c r="O43" s="43">
        <v>0</v>
      </c>
      <c r="P43" s="43">
        <v>0</v>
      </c>
      <c r="Q43" s="43">
        <v>0</v>
      </c>
      <c r="R43" s="43">
        <v>0</v>
      </c>
      <c r="S43" s="75">
        <v>0</v>
      </c>
      <c r="T43" s="75">
        <v>0</v>
      </c>
      <c r="U43" s="75">
        <v>0</v>
      </c>
      <c r="V43" s="18"/>
    </row>
    <row r="44" spans="1:21" ht="12">
      <c r="A44" s="143" t="s">
        <v>39</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25" t="s">
        <v>98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38</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2:21" ht="12" hidden="1">
      <c r="B49" s="21">
        <f>B6-'年月Monthly (2020以前)'!B53</f>
        <v>0</v>
      </c>
      <c r="C49" s="21">
        <f>C6-'年月Monthly (2020以前)'!C53</f>
        <v>0</v>
      </c>
      <c r="D49" s="21">
        <f>D6-'年月Monthly (2020以前)'!D53</f>
        <v>0</v>
      </c>
      <c r="E49" s="21">
        <f>E6-'年月Monthly (2020以前)'!F53</f>
        <v>0</v>
      </c>
      <c r="F49" s="21">
        <f>F6-'年月Monthly (2020以前)'!G53</f>
        <v>0</v>
      </c>
      <c r="G49" s="21">
        <f>G6-'年月Monthly (2020以前)'!H53</f>
        <v>0</v>
      </c>
      <c r="H49" s="21">
        <f>H6-'年月Monthly (2020以前)'!I53</f>
        <v>0</v>
      </c>
      <c r="I49" s="21">
        <f>I6-'年月Monthly (2020以前)'!J53</f>
        <v>0</v>
      </c>
      <c r="J49" s="21">
        <f>J6-'年月Monthly (2020以前)'!K53</f>
        <v>0</v>
      </c>
      <c r="K49" s="21">
        <f>K6-'年月Monthly (2020以前)'!L53</f>
        <v>0</v>
      </c>
      <c r="L49" s="21">
        <f>L6-'年月Monthly (2020以前)'!M53</f>
        <v>0</v>
      </c>
      <c r="M49" s="21">
        <f>M6-'年月Monthly (2020以前)'!N53</f>
        <v>0</v>
      </c>
      <c r="N49" s="21">
        <f>N6-'年月Monthly (2020以前)'!O53</f>
        <v>0</v>
      </c>
      <c r="O49" s="21">
        <f>O6-'年月Monthly (2020以前)'!P53</f>
        <v>0</v>
      </c>
      <c r="P49" s="21">
        <f>P6-'年月Monthly (2020以前)'!Q53</f>
        <v>0</v>
      </c>
      <c r="Q49" s="21">
        <f>Q6-'年月Monthly (2020以前)'!R53</f>
        <v>0</v>
      </c>
      <c r="R49" s="21">
        <f>R6-'年月Monthly (2020以前)'!S53</f>
        <v>0</v>
      </c>
      <c r="S49" s="21">
        <f>S6-'年月Monthly (2020以前)'!T53</f>
        <v>0</v>
      </c>
      <c r="T49" s="21">
        <f>T6-'年月Monthly (2020以前)'!U53</f>
        <v>0</v>
      </c>
      <c r="U49" s="21">
        <f>U6-'年月Monthly (2020以前)'!V53</f>
        <v>0</v>
      </c>
    </row>
    <row r="50" spans="2:21" ht="12">
      <c r="B50" s="21"/>
      <c r="C50" s="21"/>
      <c r="D50" s="21"/>
      <c r="E50" s="21"/>
      <c r="F50" s="21"/>
      <c r="G50" s="21"/>
      <c r="H50" s="21"/>
      <c r="I50" s="21"/>
      <c r="J50" s="21"/>
      <c r="K50" s="21"/>
      <c r="L50" s="21"/>
      <c r="M50" s="21"/>
      <c r="N50" s="21"/>
      <c r="O50" s="21"/>
      <c r="P50" s="21"/>
      <c r="Q50" s="21"/>
      <c r="R50" s="21"/>
      <c r="S50" s="21"/>
      <c r="T50" s="21"/>
      <c r="U50" s="21"/>
    </row>
    <row r="51" spans="2:21" ht="12">
      <c r="B51" s="21"/>
      <c r="C51" s="21"/>
      <c r="D51" s="21"/>
      <c r="E51" s="21"/>
      <c r="F51" s="21"/>
      <c r="G51" s="21"/>
      <c r="H51" s="21"/>
      <c r="I51" s="21"/>
      <c r="J51" s="21"/>
      <c r="K51" s="21"/>
      <c r="L51" s="21"/>
      <c r="M51" s="21"/>
      <c r="N51" s="21"/>
      <c r="O51" s="21"/>
      <c r="P51" s="21"/>
      <c r="Q51" s="21"/>
      <c r="R51" s="21"/>
      <c r="S51" s="21"/>
      <c r="T51" s="21"/>
      <c r="U51" s="21"/>
    </row>
    <row r="52" spans="2:21" ht="12">
      <c r="B52" s="21"/>
      <c r="C52" s="21"/>
      <c r="D52" s="21"/>
      <c r="E52" s="21"/>
      <c r="F52" s="21"/>
      <c r="G52" s="21"/>
      <c r="H52" s="21"/>
      <c r="I52" s="21"/>
      <c r="J52" s="21"/>
      <c r="K52" s="21"/>
      <c r="L52" s="21"/>
      <c r="M52" s="21"/>
      <c r="N52" s="21"/>
      <c r="O52" s="21"/>
      <c r="P52" s="21"/>
      <c r="Q52" s="21"/>
      <c r="R52" s="21"/>
      <c r="S52" s="21"/>
      <c r="T52" s="21"/>
      <c r="U52" s="21"/>
    </row>
    <row r="53" spans="2:21" ht="12">
      <c r="B53" s="21"/>
      <c r="C53" s="21"/>
      <c r="D53" s="21"/>
      <c r="E53" s="21"/>
      <c r="F53" s="21"/>
      <c r="G53" s="21"/>
      <c r="H53" s="21"/>
      <c r="I53" s="21"/>
      <c r="J53" s="21"/>
      <c r="K53" s="21"/>
      <c r="L53" s="21"/>
      <c r="M53" s="21"/>
      <c r="N53" s="21"/>
      <c r="O53" s="21"/>
      <c r="P53" s="21"/>
      <c r="Q53" s="21"/>
      <c r="R53" s="21"/>
      <c r="S53" s="21"/>
      <c r="T53" s="21"/>
      <c r="U53" s="21"/>
    </row>
    <row r="55" spans="2:21" ht="12">
      <c r="B55" s="21"/>
      <c r="C55" s="21"/>
      <c r="D55" s="21"/>
      <c r="E55" s="21"/>
      <c r="F55" s="21"/>
      <c r="G55" s="21"/>
      <c r="H55" s="21"/>
      <c r="I55" s="21"/>
      <c r="J55" s="21"/>
      <c r="K55" s="21"/>
      <c r="L55" s="21"/>
      <c r="M55" s="21"/>
      <c r="N55" s="21"/>
      <c r="O55" s="21"/>
      <c r="P55" s="21"/>
      <c r="Q55" s="21"/>
      <c r="R55" s="21"/>
      <c r="S55" s="21"/>
      <c r="T55" s="21"/>
      <c r="U55" s="21"/>
    </row>
    <row r="56" spans="2:21" ht="12">
      <c r="B56" s="21"/>
      <c r="C56" s="21"/>
      <c r="D56" s="21"/>
      <c r="E56" s="21"/>
      <c r="F56" s="21"/>
      <c r="G56" s="21"/>
      <c r="H56" s="21"/>
      <c r="I56" s="21"/>
      <c r="J56" s="21"/>
      <c r="K56" s="21"/>
      <c r="L56" s="21"/>
      <c r="M56" s="21"/>
      <c r="N56" s="21"/>
      <c r="O56" s="21"/>
      <c r="P56" s="21"/>
      <c r="Q56" s="21"/>
      <c r="R56" s="21"/>
      <c r="S56" s="21"/>
      <c r="T56" s="21"/>
      <c r="U56" s="21"/>
    </row>
    <row r="57" spans="2:21" ht="12">
      <c r="B57" s="21"/>
      <c r="C57" s="21"/>
      <c r="D57" s="21"/>
      <c r="E57" s="21"/>
      <c r="F57" s="21"/>
      <c r="G57" s="21"/>
      <c r="H57" s="21"/>
      <c r="I57" s="21"/>
      <c r="J57" s="21"/>
      <c r="K57" s="21"/>
      <c r="L57" s="21"/>
      <c r="M57" s="21"/>
      <c r="N57" s="21"/>
      <c r="O57" s="21"/>
      <c r="P57" s="21"/>
      <c r="Q57" s="21"/>
      <c r="R57" s="21"/>
      <c r="S57" s="21"/>
      <c r="T57" s="21"/>
      <c r="U57"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V50"/>
  <sheetViews>
    <sheetView zoomScalePageLayoutView="0" workbookViewId="0" topLeftCell="A1">
      <selection activeCell="A1" sqref="A1:U1"/>
    </sheetView>
  </sheetViews>
  <sheetFormatPr defaultColWidth="9.33203125" defaultRowHeight="12"/>
  <cols>
    <col min="1" max="1" width="26.16015625" style="8" customWidth="1"/>
    <col min="2"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187</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100</v>
      </c>
      <c r="B2" s="28"/>
      <c r="C2" s="28"/>
      <c r="D2" s="28"/>
      <c r="E2" s="28"/>
      <c r="F2" s="28"/>
      <c r="G2" s="28"/>
      <c r="H2" s="28"/>
      <c r="I2" s="28"/>
      <c r="J2" s="28"/>
      <c r="K2" s="28"/>
      <c r="L2" s="28"/>
      <c r="M2" s="28"/>
    </row>
    <row r="3" spans="1:21" ht="12" customHeight="1">
      <c r="A3" s="123" t="s">
        <v>79</v>
      </c>
      <c r="B3" s="123" t="s">
        <v>21</v>
      </c>
      <c r="C3" s="148" t="s">
        <v>22</v>
      </c>
      <c r="D3" s="141" t="s">
        <v>80</v>
      </c>
      <c r="E3" s="141"/>
      <c r="F3" s="141"/>
      <c r="G3" s="141"/>
      <c r="H3" s="141"/>
      <c r="I3" s="141"/>
      <c r="J3" s="141"/>
      <c r="K3" s="141"/>
      <c r="L3" s="141" t="s">
        <v>299</v>
      </c>
      <c r="M3" s="141" t="s">
        <v>300</v>
      </c>
      <c r="N3" s="141"/>
      <c r="O3" s="141"/>
      <c r="P3" s="141"/>
      <c r="Q3" s="141"/>
      <c r="R3" s="141"/>
      <c r="S3" s="141" t="s">
        <v>81</v>
      </c>
      <c r="T3" s="141"/>
      <c r="U3" s="142"/>
    </row>
    <row r="4" spans="1:21" ht="23.25" customHeight="1">
      <c r="A4" s="125"/>
      <c r="B4" s="147"/>
      <c r="C4" s="147"/>
      <c r="D4" s="22" t="s">
        <v>23</v>
      </c>
      <c r="E4" s="22" t="s">
        <v>337</v>
      </c>
      <c r="F4" s="22" t="s">
        <v>24</v>
      </c>
      <c r="G4" s="23" t="s">
        <v>25</v>
      </c>
      <c r="H4" s="22" t="s">
        <v>26</v>
      </c>
      <c r="I4" s="22" t="s">
        <v>27</v>
      </c>
      <c r="J4" s="22" t="s">
        <v>28</v>
      </c>
      <c r="K4" s="22" t="s">
        <v>29</v>
      </c>
      <c r="L4" s="123"/>
      <c r="M4" s="22" t="s">
        <v>30</v>
      </c>
      <c r="N4" s="22" t="s">
        <v>31</v>
      </c>
      <c r="O4" s="22" t="s">
        <v>32</v>
      </c>
      <c r="P4" s="23" t="s">
        <v>33</v>
      </c>
      <c r="Q4" s="22" t="s">
        <v>34</v>
      </c>
      <c r="R4" s="22" t="s">
        <v>35</v>
      </c>
      <c r="S4" s="22" t="s">
        <v>23</v>
      </c>
      <c r="T4" s="22" t="s">
        <v>36</v>
      </c>
      <c r="U4" s="44" t="s">
        <v>37</v>
      </c>
    </row>
    <row r="5" spans="1:21" ht="23.25" customHeight="1">
      <c r="A5" s="133"/>
      <c r="B5" s="24" t="s">
        <v>82</v>
      </c>
      <c r="C5" s="24" t="s">
        <v>83</v>
      </c>
      <c r="D5" s="24" t="s">
        <v>84</v>
      </c>
      <c r="E5" s="24" t="s">
        <v>85</v>
      </c>
      <c r="F5" s="24" t="s">
        <v>86</v>
      </c>
      <c r="G5" s="24" t="s">
        <v>87</v>
      </c>
      <c r="H5" s="24" t="s">
        <v>88</v>
      </c>
      <c r="I5" s="24" t="s">
        <v>89</v>
      </c>
      <c r="J5" s="24" t="s">
        <v>90</v>
      </c>
      <c r="K5" s="24" t="s">
        <v>91</v>
      </c>
      <c r="L5" s="24" t="s">
        <v>92</v>
      </c>
      <c r="M5" s="24" t="s">
        <v>84</v>
      </c>
      <c r="N5" s="24" t="s">
        <v>93</v>
      </c>
      <c r="O5" s="24" t="s">
        <v>94</v>
      </c>
      <c r="P5" s="24" t="s">
        <v>95</v>
      </c>
      <c r="Q5" s="24" t="s">
        <v>96</v>
      </c>
      <c r="R5" s="24" t="s">
        <v>90</v>
      </c>
      <c r="S5" s="24" t="s">
        <v>84</v>
      </c>
      <c r="T5" s="24" t="s">
        <v>97</v>
      </c>
      <c r="U5" s="45" t="s">
        <v>90</v>
      </c>
    </row>
    <row r="6" spans="1:22" s="31" customFormat="1" ht="12" customHeight="1">
      <c r="A6" s="52" t="s">
        <v>261</v>
      </c>
      <c r="B6" s="29">
        <v>193</v>
      </c>
      <c r="C6" s="29">
        <v>664</v>
      </c>
      <c r="D6" s="29">
        <v>857</v>
      </c>
      <c r="E6" s="29">
        <v>435</v>
      </c>
      <c r="F6" s="29">
        <v>283</v>
      </c>
      <c r="G6" s="29">
        <v>9</v>
      </c>
      <c r="H6" s="29">
        <v>11</v>
      </c>
      <c r="I6" s="29">
        <v>6</v>
      </c>
      <c r="J6" s="29">
        <v>93</v>
      </c>
      <c r="K6" s="29">
        <v>20</v>
      </c>
      <c r="L6" s="29">
        <v>2585</v>
      </c>
      <c r="M6" s="29">
        <v>2671</v>
      </c>
      <c r="N6" s="29">
        <v>117</v>
      </c>
      <c r="O6" s="29">
        <v>1293</v>
      </c>
      <c r="P6" s="29">
        <v>52</v>
      </c>
      <c r="Q6" s="29">
        <v>1120</v>
      </c>
      <c r="R6" s="29">
        <v>89</v>
      </c>
      <c r="S6" s="29">
        <v>2197142</v>
      </c>
      <c r="T6" s="29">
        <v>514046</v>
      </c>
      <c r="U6" s="53">
        <v>1683096</v>
      </c>
      <c r="V6" s="30"/>
    </row>
    <row r="7" spans="1:22" s="31" customFormat="1" ht="12" customHeight="1">
      <c r="A7" s="52" t="s">
        <v>262</v>
      </c>
      <c r="B7" s="29">
        <v>176</v>
      </c>
      <c r="C7" s="29">
        <v>577</v>
      </c>
      <c r="D7" s="29">
        <v>753</v>
      </c>
      <c r="E7" s="29">
        <v>380</v>
      </c>
      <c r="F7" s="29">
        <v>259</v>
      </c>
      <c r="G7" s="29">
        <v>9</v>
      </c>
      <c r="H7" s="29">
        <v>11</v>
      </c>
      <c r="I7" s="29">
        <v>6</v>
      </c>
      <c r="J7" s="29">
        <v>76</v>
      </c>
      <c r="K7" s="29">
        <v>12</v>
      </c>
      <c r="L7" s="29">
        <v>1923</v>
      </c>
      <c r="M7" s="29">
        <v>2011</v>
      </c>
      <c r="N7" s="29">
        <v>87</v>
      </c>
      <c r="O7" s="29">
        <v>1082</v>
      </c>
      <c r="P7" s="29">
        <v>47</v>
      </c>
      <c r="Q7" s="29">
        <v>718</v>
      </c>
      <c r="R7" s="29">
        <v>77</v>
      </c>
      <c r="S7" s="29">
        <v>2023459</v>
      </c>
      <c r="T7" s="29">
        <v>462444</v>
      </c>
      <c r="U7" s="29">
        <v>1561015</v>
      </c>
      <c r="V7" s="30"/>
    </row>
    <row r="8" spans="1:22" s="6" customFormat="1" ht="12" customHeight="1">
      <c r="A8" s="54" t="s">
        <v>263</v>
      </c>
      <c r="B8" s="32">
        <v>27</v>
      </c>
      <c r="C8" s="32">
        <v>109</v>
      </c>
      <c r="D8" s="32">
        <v>136</v>
      </c>
      <c r="E8" s="32">
        <v>52</v>
      </c>
      <c r="F8" s="32">
        <v>70</v>
      </c>
      <c r="G8" s="32">
        <v>2</v>
      </c>
      <c r="H8" s="32">
        <v>0</v>
      </c>
      <c r="I8" s="32">
        <v>0</v>
      </c>
      <c r="J8" s="32">
        <v>12</v>
      </c>
      <c r="K8" s="32">
        <v>0</v>
      </c>
      <c r="L8" s="32">
        <v>304</v>
      </c>
      <c r="M8" s="32">
        <v>407</v>
      </c>
      <c r="N8" s="32">
        <v>16</v>
      </c>
      <c r="O8" s="32">
        <v>206</v>
      </c>
      <c r="P8" s="32">
        <v>5</v>
      </c>
      <c r="Q8" s="32">
        <v>169</v>
      </c>
      <c r="R8" s="32">
        <v>11</v>
      </c>
      <c r="S8" s="32">
        <v>739510</v>
      </c>
      <c r="T8" s="32">
        <v>120324</v>
      </c>
      <c r="U8" s="55">
        <v>619186</v>
      </c>
      <c r="V8" s="18"/>
    </row>
    <row r="9" spans="1:22" s="6" customFormat="1" ht="12" customHeight="1">
      <c r="A9" s="54" t="s">
        <v>264</v>
      </c>
      <c r="B9" s="32">
        <v>2</v>
      </c>
      <c r="C9" s="32">
        <v>15</v>
      </c>
      <c r="D9" s="32">
        <v>17</v>
      </c>
      <c r="E9" s="32">
        <v>11</v>
      </c>
      <c r="F9" s="32">
        <v>3</v>
      </c>
      <c r="G9" s="32">
        <v>0</v>
      </c>
      <c r="H9" s="32">
        <v>2</v>
      </c>
      <c r="I9" s="32">
        <v>0</v>
      </c>
      <c r="J9" s="32">
        <v>1</v>
      </c>
      <c r="K9" s="32">
        <v>0</v>
      </c>
      <c r="L9" s="32">
        <v>4</v>
      </c>
      <c r="M9" s="32">
        <v>63</v>
      </c>
      <c r="N9" s="32">
        <v>3</v>
      </c>
      <c r="O9" s="32">
        <v>33</v>
      </c>
      <c r="P9" s="32">
        <v>4</v>
      </c>
      <c r="Q9" s="32">
        <v>22</v>
      </c>
      <c r="R9" s="32">
        <v>1</v>
      </c>
      <c r="S9" s="32">
        <v>17830</v>
      </c>
      <c r="T9" s="32">
        <v>6160</v>
      </c>
      <c r="U9" s="55">
        <v>11670</v>
      </c>
      <c r="V9" s="18"/>
    </row>
    <row r="10" spans="1:22" s="6" customFormat="1" ht="12" customHeight="1">
      <c r="A10" s="54" t="s">
        <v>265</v>
      </c>
      <c r="B10" s="32">
        <v>22</v>
      </c>
      <c r="C10" s="32">
        <v>76</v>
      </c>
      <c r="D10" s="32">
        <v>98</v>
      </c>
      <c r="E10" s="32">
        <v>46</v>
      </c>
      <c r="F10" s="32">
        <v>34</v>
      </c>
      <c r="G10" s="32">
        <v>1</v>
      </c>
      <c r="H10" s="32">
        <v>5</v>
      </c>
      <c r="I10" s="32">
        <v>3</v>
      </c>
      <c r="J10" s="32">
        <v>8</v>
      </c>
      <c r="K10" s="32">
        <v>1</v>
      </c>
      <c r="L10" s="32">
        <v>558</v>
      </c>
      <c r="M10" s="32">
        <v>273</v>
      </c>
      <c r="N10" s="32">
        <v>4</v>
      </c>
      <c r="O10" s="32">
        <v>168</v>
      </c>
      <c r="P10" s="32">
        <v>15</v>
      </c>
      <c r="Q10" s="32">
        <v>86</v>
      </c>
      <c r="R10" s="32">
        <v>0</v>
      </c>
      <c r="S10" s="32">
        <v>516350</v>
      </c>
      <c r="T10" s="32">
        <v>106013</v>
      </c>
      <c r="U10" s="55">
        <v>410337</v>
      </c>
      <c r="V10" s="18"/>
    </row>
    <row r="11" spans="1:22" s="6" customFormat="1" ht="12" customHeight="1">
      <c r="A11" s="54" t="s">
        <v>266</v>
      </c>
      <c r="B11" s="32">
        <v>6</v>
      </c>
      <c r="C11" s="32">
        <v>17</v>
      </c>
      <c r="D11" s="32">
        <v>23</v>
      </c>
      <c r="E11" s="32">
        <v>13</v>
      </c>
      <c r="F11" s="32">
        <v>8</v>
      </c>
      <c r="G11" s="32">
        <v>2</v>
      </c>
      <c r="H11" s="32">
        <v>0</v>
      </c>
      <c r="I11" s="32">
        <v>0</v>
      </c>
      <c r="J11" s="32">
        <v>0</v>
      </c>
      <c r="K11" s="32">
        <v>0</v>
      </c>
      <c r="L11" s="32">
        <v>44</v>
      </c>
      <c r="M11" s="32">
        <v>68</v>
      </c>
      <c r="N11" s="32">
        <v>3</v>
      </c>
      <c r="O11" s="32">
        <v>51</v>
      </c>
      <c r="P11" s="32">
        <v>0</v>
      </c>
      <c r="Q11" s="32">
        <v>14</v>
      </c>
      <c r="R11" s="32">
        <v>0</v>
      </c>
      <c r="S11" s="32">
        <v>25354</v>
      </c>
      <c r="T11" s="32">
        <v>7385</v>
      </c>
      <c r="U11" s="55">
        <v>17969</v>
      </c>
      <c r="V11" s="18"/>
    </row>
    <row r="12" spans="1:22" s="6" customFormat="1" ht="12" customHeight="1">
      <c r="A12" s="54" t="s">
        <v>267</v>
      </c>
      <c r="B12" s="32">
        <v>5</v>
      </c>
      <c r="C12" s="32">
        <v>12</v>
      </c>
      <c r="D12" s="32">
        <v>17</v>
      </c>
      <c r="E12" s="32">
        <v>8</v>
      </c>
      <c r="F12" s="32">
        <v>9</v>
      </c>
      <c r="G12" s="32">
        <v>0</v>
      </c>
      <c r="H12" s="32">
        <v>0</v>
      </c>
      <c r="I12" s="32">
        <v>0</v>
      </c>
      <c r="J12" s="32">
        <v>0</v>
      </c>
      <c r="K12" s="32">
        <v>0</v>
      </c>
      <c r="L12" s="32">
        <v>7</v>
      </c>
      <c r="M12" s="32">
        <v>32</v>
      </c>
      <c r="N12" s="32">
        <v>3</v>
      </c>
      <c r="O12" s="32">
        <v>24</v>
      </c>
      <c r="P12" s="32">
        <v>2</v>
      </c>
      <c r="Q12" s="32">
        <v>3</v>
      </c>
      <c r="R12" s="32">
        <v>0</v>
      </c>
      <c r="S12" s="32">
        <v>54977</v>
      </c>
      <c r="T12" s="32">
        <v>3930</v>
      </c>
      <c r="U12" s="55">
        <v>51047</v>
      </c>
      <c r="V12" s="18"/>
    </row>
    <row r="13" spans="1:22" s="6" customFormat="1" ht="12" customHeight="1">
      <c r="A13" s="54" t="s">
        <v>268</v>
      </c>
      <c r="B13" s="32">
        <v>15</v>
      </c>
      <c r="C13" s="32">
        <v>27</v>
      </c>
      <c r="D13" s="32">
        <v>42</v>
      </c>
      <c r="E13" s="32">
        <v>22</v>
      </c>
      <c r="F13" s="32">
        <v>11</v>
      </c>
      <c r="G13" s="32">
        <v>1</v>
      </c>
      <c r="H13" s="32">
        <v>0</v>
      </c>
      <c r="I13" s="32">
        <v>0</v>
      </c>
      <c r="J13" s="32">
        <v>8</v>
      </c>
      <c r="K13" s="32">
        <v>0</v>
      </c>
      <c r="L13" s="32">
        <v>139</v>
      </c>
      <c r="M13" s="32">
        <v>177</v>
      </c>
      <c r="N13" s="32">
        <v>27</v>
      </c>
      <c r="O13" s="32">
        <v>85</v>
      </c>
      <c r="P13" s="32">
        <v>2</v>
      </c>
      <c r="Q13" s="32">
        <v>59</v>
      </c>
      <c r="R13" s="32">
        <v>4</v>
      </c>
      <c r="S13" s="32">
        <v>72688</v>
      </c>
      <c r="T13" s="32">
        <v>21841</v>
      </c>
      <c r="U13" s="55">
        <v>50847</v>
      </c>
      <c r="V13" s="18"/>
    </row>
    <row r="14" spans="1:22" s="6" customFormat="1" ht="12" customHeight="1">
      <c r="A14" s="54" t="s">
        <v>269</v>
      </c>
      <c r="B14" s="32">
        <v>19</v>
      </c>
      <c r="C14" s="32">
        <v>56</v>
      </c>
      <c r="D14" s="32">
        <v>75</v>
      </c>
      <c r="E14" s="32">
        <v>37</v>
      </c>
      <c r="F14" s="32">
        <v>16</v>
      </c>
      <c r="G14" s="32">
        <v>0</v>
      </c>
      <c r="H14" s="32">
        <v>0</v>
      </c>
      <c r="I14" s="32">
        <v>0</v>
      </c>
      <c r="J14" s="32">
        <v>19</v>
      </c>
      <c r="K14" s="32">
        <v>3</v>
      </c>
      <c r="L14" s="32">
        <v>112</v>
      </c>
      <c r="M14" s="32">
        <v>131</v>
      </c>
      <c r="N14" s="32">
        <v>9</v>
      </c>
      <c r="O14" s="32">
        <v>71</v>
      </c>
      <c r="P14" s="32">
        <v>4</v>
      </c>
      <c r="Q14" s="32">
        <v>39</v>
      </c>
      <c r="R14" s="32">
        <v>8</v>
      </c>
      <c r="S14" s="32">
        <v>126580</v>
      </c>
      <c r="T14" s="32">
        <v>42368</v>
      </c>
      <c r="U14" s="55">
        <v>84212</v>
      </c>
      <c r="V14" s="18"/>
    </row>
    <row r="15" spans="1:22" s="6" customFormat="1" ht="12" customHeight="1">
      <c r="A15" s="54" t="s">
        <v>270</v>
      </c>
      <c r="B15" s="32">
        <v>8</v>
      </c>
      <c r="C15" s="32">
        <v>25</v>
      </c>
      <c r="D15" s="32">
        <v>33</v>
      </c>
      <c r="E15" s="32">
        <v>16</v>
      </c>
      <c r="F15" s="32">
        <v>10</v>
      </c>
      <c r="G15" s="32">
        <v>2</v>
      </c>
      <c r="H15" s="32">
        <v>1</v>
      </c>
      <c r="I15" s="32">
        <v>0</v>
      </c>
      <c r="J15" s="32">
        <v>2</v>
      </c>
      <c r="K15" s="32">
        <v>2</v>
      </c>
      <c r="L15" s="32">
        <v>69</v>
      </c>
      <c r="M15" s="32">
        <v>32</v>
      </c>
      <c r="N15" s="32">
        <v>2</v>
      </c>
      <c r="O15" s="32">
        <v>25</v>
      </c>
      <c r="P15" s="32">
        <v>2</v>
      </c>
      <c r="Q15" s="32">
        <v>3</v>
      </c>
      <c r="R15" s="32">
        <v>0</v>
      </c>
      <c r="S15" s="32">
        <v>63104</v>
      </c>
      <c r="T15" s="32">
        <v>26755</v>
      </c>
      <c r="U15" s="55">
        <v>36349</v>
      </c>
      <c r="V15" s="18"/>
    </row>
    <row r="16" spans="1:22" s="6" customFormat="1" ht="12" customHeight="1">
      <c r="A16" s="54" t="s">
        <v>271</v>
      </c>
      <c r="B16" s="32">
        <v>6</v>
      </c>
      <c r="C16" s="32">
        <v>13</v>
      </c>
      <c r="D16" s="32">
        <v>19</v>
      </c>
      <c r="E16" s="32">
        <v>14</v>
      </c>
      <c r="F16" s="32">
        <v>0</v>
      </c>
      <c r="G16" s="32">
        <v>0</v>
      </c>
      <c r="H16" s="32">
        <v>1</v>
      </c>
      <c r="I16" s="32">
        <v>0</v>
      </c>
      <c r="J16" s="32">
        <v>3</v>
      </c>
      <c r="K16" s="32">
        <v>1</v>
      </c>
      <c r="L16" s="32">
        <v>106</v>
      </c>
      <c r="M16" s="32">
        <v>58</v>
      </c>
      <c r="N16" s="32">
        <v>4</v>
      </c>
      <c r="O16" s="32">
        <v>45</v>
      </c>
      <c r="P16" s="32">
        <v>2</v>
      </c>
      <c r="Q16" s="32">
        <v>5</v>
      </c>
      <c r="R16" s="32">
        <v>2</v>
      </c>
      <c r="S16" s="32">
        <v>39192</v>
      </c>
      <c r="T16" s="32">
        <v>14318</v>
      </c>
      <c r="U16" s="55">
        <v>24874</v>
      </c>
      <c r="V16" s="18"/>
    </row>
    <row r="17" spans="1:22" s="6" customFormat="1" ht="12" customHeight="1">
      <c r="A17" s="54" t="s">
        <v>272</v>
      </c>
      <c r="B17" s="32">
        <v>13</v>
      </c>
      <c r="C17" s="32">
        <v>17</v>
      </c>
      <c r="D17" s="32">
        <v>30</v>
      </c>
      <c r="E17" s="32">
        <v>14</v>
      </c>
      <c r="F17" s="32">
        <v>8</v>
      </c>
      <c r="G17" s="32">
        <v>0</v>
      </c>
      <c r="H17" s="32">
        <v>0</v>
      </c>
      <c r="I17" s="32">
        <v>1</v>
      </c>
      <c r="J17" s="32">
        <v>7</v>
      </c>
      <c r="K17" s="32">
        <v>0</v>
      </c>
      <c r="L17" s="32">
        <v>74</v>
      </c>
      <c r="M17" s="32">
        <v>41</v>
      </c>
      <c r="N17" s="32">
        <v>5</v>
      </c>
      <c r="O17" s="32">
        <v>21</v>
      </c>
      <c r="P17" s="32">
        <v>0</v>
      </c>
      <c r="Q17" s="32">
        <v>12</v>
      </c>
      <c r="R17" s="32">
        <v>3</v>
      </c>
      <c r="S17" s="32">
        <v>92993</v>
      </c>
      <c r="T17" s="32">
        <v>17035</v>
      </c>
      <c r="U17" s="55">
        <v>75958</v>
      </c>
      <c r="V17" s="18"/>
    </row>
    <row r="18" spans="1:22" s="6" customFormat="1" ht="12" customHeight="1">
      <c r="A18" s="54" t="s">
        <v>273</v>
      </c>
      <c r="B18" s="32">
        <v>16</v>
      </c>
      <c r="C18" s="32">
        <v>14</v>
      </c>
      <c r="D18" s="32">
        <v>30</v>
      </c>
      <c r="E18" s="32">
        <v>17</v>
      </c>
      <c r="F18" s="32">
        <v>3</v>
      </c>
      <c r="G18" s="32">
        <v>0</v>
      </c>
      <c r="H18" s="32">
        <v>0</v>
      </c>
      <c r="I18" s="32">
        <v>2</v>
      </c>
      <c r="J18" s="32">
        <v>8</v>
      </c>
      <c r="K18" s="32">
        <v>0</v>
      </c>
      <c r="L18" s="32">
        <v>69</v>
      </c>
      <c r="M18" s="32">
        <v>18</v>
      </c>
      <c r="N18" s="32">
        <v>1</v>
      </c>
      <c r="O18" s="32">
        <v>15</v>
      </c>
      <c r="P18" s="32">
        <v>1</v>
      </c>
      <c r="Q18" s="32">
        <v>1</v>
      </c>
      <c r="R18" s="32">
        <v>0</v>
      </c>
      <c r="S18" s="32">
        <v>52898</v>
      </c>
      <c r="T18" s="32">
        <v>15900</v>
      </c>
      <c r="U18" s="55">
        <v>36998</v>
      </c>
      <c r="V18" s="18"/>
    </row>
    <row r="19" spans="1:22" s="6" customFormat="1" ht="12" customHeight="1">
      <c r="A19" s="54" t="s">
        <v>274</v>
      </c>
      <c r="B19" s="32">
        <v>6</v>
      </c>
      <c r="C19" s="32">
        <v>11</v>
      </c>
      <c r="D19" s="32">
        <v>17</v>
      </c>
      <c r="E19" s="32">
        <v>9</v>
      </c>
      <c r="F19" s="32">
        <v>1</v>
      </c>
      <c r="G19" s="32">
        <v>0</v>
      </c>
      <c r="H19" s="32">
        <v>1</v>
      </c>
      <c r="I19" s="32">
        <v>0</v>
      </c>
      <c r="J19" s="32">
        <v>1</v>
      </c>
      <c r="K19" s="32">
        <v>5</v>
      </c>
      <c r="L19" s="32">
        <v>12</v>
      </c>
      <c r="M19" s="32">
        <v>77</v>
      </c>
      <c r="N19" s="32">
        <v>3</v>
      </c>
      <c r="O19" s="32">
        <v>71</v>
      </c>
      <c r="P19" s="32">
        <v>0</v>
      </c>
      <c r="Q19" s="32">
        <v>3</v>
      </c>
      <c r="R19" s="32">
        <v>0</v>
      </c>
      <c r="S19" s="32">
        <v>41722</v>
      </c>
      <c r="T19" s="32">
        <v>13848</v>
      </c>
      <c r="U19" s="55">
        <v>27874</v>
      </c>
      <c r="V19" s="18"/>
    </row>
    <row r="20" spans="1:22" s="6" customFormat="1" ht="12" customHeight="1">
      <c r="A20" s="54" t="s">
        <v>275</v>
      </c>
      <c r="B20" s="32">
        <v>5</v>
      </c>
      <c r="C20" s="32">
        <v>70</v>
      </c>
      <c r="D20" s="32">
        <v>75</v>
      </c>
      <c r="E20" s="32">
        <v>16</v>
      </c>
      <c r="F20" s="32">
        <v>56</v>
      </c>
      <c r="G20" s="32">
        <v>1</v>
      </c>
      <c r="H20" s="32">
        <v>1</v>
      </c>
      <c r="I20" s="32">
        <v>0</v>
      </c>
      <c r="J20" s="32">
        <v>1</v>
      </c>
      <c r="K20" s="32">
        <v>0</v>
      </c>
      <c r="L20" s="32">
        <v>37</v>
      </c>
      <c r="M20" s="32">
        <v>105</v>
      </c>
      <c r="N20" s="32">
        <v>1</v>
      </c>
      <c r="O20" s="32">
        <v>25</v>
      </c>
      <c r="P20" s="32">
        <v>3</v>
      </c>
      <c r="Q20" s="32">
        <v>39</v>
      </c>
      <c r="R20" s="32">
        <v>37</v>
      </c>
      <c r="S20" s="32">
        <v>27125</v>
      </c>
      <c r="T20" s="32">
        <v>5586</v>
      </c>
      <c r="U20" s="55">
        <v>21539</v>
      </c>
      <c r="V20" s="18"/>
    </row>
    <row r="21" spans="1:22" s="6" customFormat="1" ht="12" customHeight="1">
      <c r="A21" s="54" t="s">
        <v>276</v>
      </c>
      <c r="B21" s="32">
        <v>2</v>
      </c>
      <c r="C21" s="32">
        <v>1</v>
      </c>
      <c r="D21" s="32">
        <v>3</v>
      </c>
      <c r="E21" s="32">
        <v>3</v>
      </c>
      <c r="F21" s="32">
        <v>0</v>
      </c>
      <c r="G21" s="32">
        <v>0</v>
      </c>
      <c r="H21" s="32">
        <v>0</v>
      </c>
      <c r="I21" s="32">
        <v>0</v>
      </c>
      <c r="J21" s="32">
        <v>0</v>
      </c>
      <c r="K21" s="32">
        <v>0</v>
      </c>
      <c r="L21" s="32">
        <v>13</v>
      </c>
      <c r="M21" s="32">
        <v>16</v>
      </c>
      <c r="N21" s="32">
        <v>0</v>
      </c>
      <c r="O21" s="32">
        <v>8</v>
      </c>
      <c r="P21" s="32">
        <v>0</v>
      </c>
      <c r="Q21" s="32">
        <v>7</v>
      </c>
      <c r="R21" s="32">
        <v>1</v>
      </c>
      <c r="S21" s="32">
        <v>6824</v>
      </c>
      <c r="T21" s="32">
        <v>3809</v>
      </c>
      <c r="U21" s="55">
        <v>3015</v>
      </c>
      <c r="V21" s="18"/>
    </row>
    <row r="22" spans="1:22" s="6" customFormat="1" ht="12" customHeight="1">
      <c r="A22" s="54" t="s">
        <v>277</v>
      </c>
      <c r="B22" s="32">
        <v>4</v>
      </c>
      <c r="C22" s="32">
        <v>3</v>
      </c>
      <c r="D22" s="32">
        <v>7</v>
      </c>
      <c r="E22" s="32">
        <v>5</v>
      </c>
      <c r="F22" s="32">
        <v>2</v>
      </c>
      <c r="G22" s="32">
        <v>0</v>
      </c>
      <c r="H22" s="32">
        <v>0</v>
      </c>
      <c r="I22" s="32">
        <v>0</v>
      </c>
      <c r="J22" s="32">
        <v>0</v>
      </c>
      <c r="K22" s="32">
        <v>0</v>
      </c>
      <c r="L22" s="32">
        <v>113</v>
      </c>
      <c r="M22" s="32">
        <v>30</v>
      </c>
      <c r="N22" s="32">
        <v>1</v>
      </c>
      <c r="O22" s="32">
        <v>20</v>
      </c>
      <c r="P22" s="32">
        <v>3</v>
      </c>
      <c r="Q22" s="32">
        <v>5</v>
      </c>
      <c r="R22" s="32">
        <v>1</v>
      </c>
      <c r="S22" s="32">
        <v>21590</v>
      </c>
      <c r="T22" s="32">
        <v>6957</v>
      </c>
      <c r="U22" s="55">
        <v>14633</v>
      </c>
      <c r="V22" s="18"/>
    </row>
    <row r="23" spans="1:22" s="6" customFormat="1" ht="12" customHeight="1">
      <c r="A23" s="54" t="s">
        <v>278</v>
      </c>
      <c r="B23" s="32">
        <v>1</v>
      </c>
      <c r="C23" s="32">
        <v>2</v>
      </c>
      <c r="D23" s="32">
        <v>3</v>
      </c>
      <c r="E23" s="32">
        <v>1</v>
      </c>
      <c r="F23" s="32">
        <v>2</v>
      </c>
      <c r="G23" s="32">
        <v>0</v>
      </c>
      <c r="H23" s="32">
        <v>0</v>
      </c>
      <c r="I23" s="32">
        <v>0</v>
      </c>
      <c r="J23" s="32">
        <v>0</v>
      </c>
      <c r="K23" s="32">
        <v>0</v>
      </c>
      <c r="L23" s="32">
        <v>3</v>
      </c>
      <c r="M23" s="32">
        <v>6</v>
      </c>
      <c r="N23" s="32">
        <v>0</v>
      </c>
      <c r="O23" s="32">
        <v>3</v>
      </c>
      <c r="P23" s="32">
        <v>0</v>
      </c>
      <c r="Q23" s="32">
        <v>1</v>
      </c>
      <c r="R23" s="32">
        <v>2</v>
      </c>
      <c r="S23" s="32">
        <v>8020</v>
      </c>
      <c r="T23" s="32">
        <v>518</v>
      </c>
      <c r="U23" s="55">
        <v>7502</v>
      </c>
      <c r="V23" s="18"/>
    </row>
    <row r="24" spans="1:22" s="6" customFormat="1" ht="12" customHeight="1">
      <c r="A24" s="54" t="s">
        <v>279</v>
      </c>
      <c r="B24" s="32">
        <v>4</v>
      </c>
      <c r="C24" s="32">
        <v>10</v>
      </c>
      <c r="D24" s="32">
        <v>14</v>
      </c>
      <c r="E24" s="32">
        <v>10</v>
      </c>
      <c r="F24" s="32">
        <v>4</v>
      </c>
      <c r="G24" s="32">
        <v>0</v>
      </c>
      <c r="H24" s="32">
        <v>0</v>
      </c>
      <c r="I24" s="32">
        <v>0</v>
      </c>
      <c r="J24" s="32">
        <v>0</v>
      </c>
      <c r="K24" s="32">
        <v>0</v>
      </c>
      <c r="L24" s="32">
        <v>63</v>
      </c>
      <c r="M24" s="32">
        <v>53</v>
      </c>
      <c r="N24" s="32">
        <v>2</v>
      </c>
      <c r="O24" s="32">
        <v>16</v>
      </c>
      <c r="P24" s="32">
        <v>0</v>
      </c>
      <c r="Q24" s="32">
        <v>30</v>
      </c>
      <c r="R24" s="32">
        <v>5</v>
      </c>
      <c r="S24" s="32">
        <v>7323</v>
      </c>
      <c r="T24" s="32">
        <v>1173</v>
      </c>
      <c r="U24" s="55">
        <v>6150</v>
      </c>
      <c r="V24" s="18"/>
    </row>
    <row r="25" spans="1:22" s="6" customFormat="1" ht="12" customHeight="1">
      <c r="A25" s="54" t="s">
        <v>280</v>
      </c>
      <c r="B25" s="32">
        <v>2</v>
      </c>
      <c r="C25" s="32">
        <v>6</v>
      </c>
      <c r="D25" s="32">
        <v>8</v>
      </c>
      <c r="E25" s="32">
        <v>4</v>
      </c>
      <c r="F25" s="32">
        <v>4</v>
      </c>
      <c r="G25" s="32">
        <v>0</v>
      </c>
      <c r="H25" s="32">
        <v>0</v>
      </c>
      <c r="I25" s="32">
        <v>0</v>
      </c>
      <c r="J25" s="32">
        <v>0</v>
      </c>
      <c r="K25" s="32">
        <v>0</v>
      </c>
      <c r="L25" s="32">
        <v>16</v>
      </c>
      <c r="M25" s="32">
        <v>54</v>
      </c>
      <c r="N25" s="32">
        <v>0</v>
      </c>
      <c r="O25" s="32">
        <v>23</v>
      </c>
      <c r="P25" s="32">
        <v>0</v>
      </c>
      <c r="Q25" s="32">
        <v>31</v>
      </c>
      <c r="R25" s="32">
        <v>0</v>
      </c>
      <c r="S25" s="32">
        <v>6238</v>
      </c>
      <c r="T25" s="32">
        <v>2870</v>
      </c>
      <c r="U25" s="55">
        <v>3368</v>
      </c>
      <c r="V25" s="18"/>
    </row>
    <row r="26" spans="1:22" s="6" customFormat="1" ht="12" customHeight="1">
      <c r="A26" s="54" t="s">
        <v>281</v>
      </c>
      <c r="B26" s="32">
        <v>6</v>
      </c>
      <c r="C26" s="32">
        <v>34</v>
      </c>
      <c r="D26" s="32">
        <v>40</v>
      </c>
      <c r="E26" s="32">
        <v>24</v>
      </c>
      <c r="F26" s="32">
        <v>12</v>
      </c>
      <c r="G26" s="32">
        <v>0</v>
      </c>
      <c r="H26" s="32">
        <v>0</v>
      </c>
      <c r="I26" s="32">
        <v>0</v>
      </c>
      <c r="J26" s="32">
        <v>4</v>
      </c>
      <c r="K26" s="32">
        <v>0</v>
      </c>
      <c r="L26" s="32">
        <v>53</v>
      </c>
      <c r="M26" s="32">
        <v>265</v>
      </c>
      <c r="N26" s="32">
        <v>0</v>
      </c>
      <c r="O26" s="32">
        <v>109</v>
      </c>
      <c r="P26" s="32">
        <v>1</v>
      </c>
      <c r="Q26" s="32">
        <v>155</v>
      </c>
      <c r="R26" s="32">
        <v>0</v>
      </c>
      <c r="S26" s="32">
        <v>49951</v>
      </c>
      <c r="T26" s="32">
        <v>19984</v>
      </c>
      <c r="U26" s="55">
        <v>29967</v>
      </c>
      <c r="V26" s="18"/>
    </row>
    <row r="27" spans="1:22" s="6" customFormat="1" ht="12" customHeight="1">
      <c r="A27" s="54" t="s">
        <v>282</v>
      </c>
      <c r="B27" s="32">
        <v>0</v>
      </c>
      <c r="C27" s="32">
        <v>14</v>
      </c>
      <c r="D27" s="32">
        <v>14</v>
      </c>
      <c r="E27" s="32">
        <v>6</v>
      </c>
      <c r="F27" s="32">
        <v>6</v>
      </c>
      <c r="G27" s="32">
        <v>0</v>
      </c>
      <c r="H27" s="32">
        <v>0</v>
      </c>
      <c r="I27" s="32">
        <v>0</v>
      </c>
      <c r="J27" s="32">
        <v>2</v>
      </c>
      <c r="K27" s="32">
        <v>0</v>
      </c>
      <c r="L27" s="32">
        <v>87</v>
      </c>
      <c r="M27" s="32">
        <v>36</v>
      </c>
      <c r="N27" s="32">
        <v>0</v>
      </c>
      <c r="O27" s="32">
        <v>19</v>
      </c>
      <c r="P27" s="32">
        <v>3</v>
      </c>
      <c r="Q27" s="32">
        <v>14</v>
      </c>
      <c r="R27" s="32">
        <v>0</v>
      </c>
      <c r="S27" s="32">
        <v>15451</v>
      </c>
      <c r="T27" s="32">
        <v>14590</v>
      </c>
      <c r="U27" s="55">
        <v>861</v>
      </c>
      <c r="V27" s="18"/>
    </row>
    <row r="28" spans="1:22" s="6" customFormat="1" ht="12" customHeight="1">
      <c r="A28" s="54" t="s">
        <v>283</v>
      </c>
      <c r="B28" s="32">
        <v>7</v>
      </c>
      <c r="C28" s="32">
        <v>45</v>
      </c>
      <c r="D28" s="32">
        <v>52</v>
      </c>
      <c r="E28" s="32">
        <v>52</v>
      </c>
      <c r="F28" s="32">
        <v>0</v>
      </c>
      <c r="G28" s="32">
        <v>0</v>
      </c>
      <c r="H28" s="32">
        <v>0</v>
      </c>
      <c r="I28" s="32">
        <v>0</v>
      </c>
      <c r="J28" s="32">
        <v>0</v>
      </c>
      <c r="K28" s="32">
        <v>0</v>
      </c>
      <c r="L28" s="32">
        <v>40</v>
      </c>
      <c r="M28" s="32">
        <v>69</v>
      </c>
      <c r="N28" s="32">
        <v>3</v>
      </c>
      <c r="O28" s="32">
        <v>44</v>
      </c>
      <c r="P28" s="32">
        <v>0</v>
      </c>
      <c r="Q28" s="32">
        <v>20</v>
      </c>
      <c r="R28" s="32">
        <v>2</v>
      </c>
      <c r="S28" s="32">
        <v>37739</v>
      </c>
      <c r="T28" s="32">
        <v>11080</v>
      </c>
      <c r="U28" s="55">
        <v>26659</v>
      </c>
      <c r="V28" s="18"/>
    </row>
    <row r="29" spans="1:22" s="6" customFormat="1" ht="12" customHeight="1">
      <c r="A29" s="57" t="s">
        <v>74</v>
      </c>
      <c r="B29" s="32">
        <v>13</v>
      </c>
      <c r="C29" s="32">
        <v>38</v>
      </c>
      <c r="D29" s="32">
        <v>51</v>
      </c>
      <c r="E29" s="32">
        <v>26</v>
      </c>
      <c r="F29" s="32">
        <v>8</v>
      </c>
      <c r="G29" s="32">
        <v>0</v>
      </c>
      <c r="H29" s="32">
        <v>0</v>
      </c>
      <c r="I29" s="32">
        <v>0</v>
      </c>
      <c r="J29" s="32">
        <v>9</v>
      </c>
      <c r="K29" s="32">
        <v>8</v>
      </c>
      <c r="L29" s="32">
        <v>380</v>
      </c>
      <c r="M29" s="32">
        <v>472</v>
      </c>
      <c r="N29" s="32">
        <v>21</v>
      </c>
      <c r="O29" s="32">
        <v>123</v>
      </c>
      <c r="P29" s="32">
        <v>1</v>
      </c>
      <c r="Q29" s="32">
        <v>322</v>
      </c>
      <c r="R29" s="32">
        <v>5</v>
      </c>
      <c r="S29" s="32">
        <v>62663</v>
      </c>
      <c r="T29" s="32">
        <v>19744</v>
      </c>
      <c r="U29" s="55">
        <v>42919</v>
      </c>
      <c r="V29" s="18"/>
    </row>
    <row r="30" spans="1:22" s="6" customFormat="1" ht="12" customHeight="1">
      <c r="A30" s="52" t="s">
        <v>75</v>
      </c>
      <c r="B30" s="32">
        <v>2</v>
      </c>
      <c r="C30" s="32">
        <v>45</v>
      </c>
      <c r="D30" s="32">
        <v>47</v>
      </c>
      <c r="E30" s="32">
        <v>28</v>
      </c>
      <c r="F30" s="32">
        <v>14</v>
      </c>
      <c r="G30" s="32">
        <v>0</v>
      </c>
      <c r="H30" s="32">
        <v>0</v>
      </c>
      <c r="I30" s="32">
        <v>0</v>
      </c>
      <c r="J30" s="32">
        <v>5</v>
      </c>
      <c r="K30" s="32">
        <v>0</v>
      </c>
      <c r="L30" s="32">
        <v>270</v>
      </c>
      <c r="M30" s="32">
        <v>174</v>
      </c>
      <c r="N30" s="32">
        <v>6</v>
      </c>
      <c r="O30" s="32">
        <v>88</v>
      </c>
      <c r="P30" s="32">
        <v>2</v>
      </c>
      <c r="Q30" s="32">
        <v>73</v>
      </c>
      <c r="R30" s="32">
        <v>5</v>
      </c>
      <c r="S30" s="32">
        <v>66185</v>
      </c>
      <c r="T30" s="32">
        <v>16796</v>
      </c>
      <c r="U30" s="55">
        <v>49389</v>
      </c>
      <c r="V30" s="18"/>
    </row>
    <row r="31" spans="1:22" s="6" customFormat="1" ht="12" customHeight="1">
      <c r="A31" s="52" t="s">
        <v>76</v>
      </c>
      <c r="B31" s="32">
        <v>2</v>
      </c>
      <c r="C31" s="32">
        <v>3</v>
      </c>
      <c r="D31" s="32">
        <v>5</v>
      </c>
      <c r="E31" s="32">
        <v>0</v>
      </c>
      <c r="F31" s="32">
        <v>2</v>
      </c>
      <c r="G31" s="32">
        <v>0</v>
      </c>
      <c r="H31" s="32">
        <v>0</v>
      </c>
      <c r="I31" s="32">
        <v>0</v>
      </c>
      <c r="J31" s="32">
        <v>3</v>
      </c>
      <c r="K31" s="32">
        <v>0</v>
      </c>
      <c r="L31" s="32">
        <v>4</v>
      </c>
      <c r="M31" s="32">
        <v>1</v>
      </c>
      <c r="N31" s="32">
        <v>0</v>
      </c>
      <c r="O31" s="32">
        <v>0</v>
      </c>
      <c r="P31" s="32">
        <v>0</v>
      </c>
      <c r="Q31" s="32">
        <v>1</v>
      </c>
      <c r="R31" s="32">
        <v>0</v>
      </c>
      <c r="S31" s="32">
        <v>15405</v>
      </c>
      <c r="T31" s="32">
        <v>10912</v>
      </c>
      <c r="U31" s="55">
        <v>4493</v>
      </c>
      <c r="V31" s="18"/>
    </row>
    <row r="32" spans="1:22" s="6" customFormat="1" ht="12" customHeight="1">
      <c r="A32" s="56" t="s">
        <v>77</v>
      </c>
      <c r="B32" s="32">
        <v>2</v>
      </c>
      <c r="C32" s="32">
        <v>3</v>
      </c>
      <c r="D32" s="32">
        <v>5</v>
      </c>
      <c r="E32" s="32">
        <v>0</v>
      </c>
      <c r="F32" s="32">
        <v>2</v>
      </c>
      <c r="G32" s="32">
        <v>0</v>
      </c>
      <c r="H32" s="32">
        <v>0</v>
      </c>
      <c r="I32" s="32">
        <v>0</v>
      </c>
      <c r="J32" s="32">
        <v>3</v>
      </c>
      <c r="K32" s="32">
        <v>0</v>
      </c>
      <c r="L32" s="32">
        <v>1</v>
      </c>
      <c r="M32" s="32">
        <v>1</v>
      </c>
      <c r="N32" s="32">
        <v>0</v>
      </c>
      <c r="O32" s="32">
        <v>0</v>
      </c>
      <c r="P32" s="32">
        <v>0</v>
      </c>
      <c r="Q32" s="32">
        <v>1</v>
      </c>
      <c r="R32" s="32">
        <v>0</v>
      </c>
      <c r="S32" s="32">
        <v>1702</v>
      </c>
      <c r="T32" s="32">
        <v>512</v>
      </c>
      <c r="U32" s="55">
        <v>1190</v>
      </c>
      <c r="V32" s="18"/>
    </row>
    <row r="33" spans="1:22" s="6" customFormat="1" ht="12">
      <c r="A33" s="56" t="s">
        <v>288</v>
      </c>
      <c r="B33" s="32">
        <v>0</v>
      </c>
      <c r="C33" s="32">
        <v>0</v>
      </c>
      <c r="D33" s="32">
        <v>0</v>
      </c>
      <c r="E33" s="32">
        <v>0</v>
      </c>
      <c r="F33" s="32">
        <v>0</v>
      </c>
      <c r="G33" s="32">
        <v>0</v>
      </c>
      <c r="H33" s="32">
        <v>0</v>
      </c>
      <c r="I33" s="32">
        <v>0</v>
      </c>
      <c r="J33" s="32">
        <v>0</v>
      </c>
      <c r="K33" s="32">
        <v>0</v>
      </c>
      <c r="L33" s="32">
        <v>3</v>
      </c>
      <c r="M33" s="32">
        <v>0</v>
      </c>
      <c r="N33" s="32">
        <v>0</v>
      </c>
      <c r="O33" s="32">
        <v>0</v>
      </c>
      <c r="P33" s="32">
        <v>0</v>
      </c>
      <c r="Q33" s="32">
        <v>0</v>
      </c>
      <c r="R33" s="32">
        <v>0</v>
      </c>
      <c r="S33" s="32">
        <v>13703</v>
      </c>
      <c r="T33" s="32">
        <v>10400</v>
      </c>
      <c r="U33" s="55">
        <v>3303</v>
      </c>
      <c r="V33" s="18"/>
    </row>
    <row r="34" spans="1:22" s="31" customFormat="1" ht="12">
      <c r="A34" s="63" t="s">
        <v>297</v>
      </c>
      <c r="B34" s="29">
        <v>0</v>
      </c>
      <c r="C34" s="29">
        <v>0</v>
      </c>
      <c r="D34" s="29">
        <v>0</v>
      </c>
      <c r="E34" s="29">
        <v>0</v>
      </c>
      <c r="F34" s="29">
        <v>0</v>
      </c>
      <c r="G34" s="29">
        <v>0</v>
      </c>
      <c r="H34" s="29">
        <v>0</v>
      </c>
      <c r="I34" s="29">
        <v>0</v>
      </c>
      <c r="J34" s="29">
        <v>0</v>
      </c>
      <c r="K34" s="29">
        <v>0</v>
      </c>
      <c r="L34" s="29">
        <v>1</v>
      </c>
      <c r="M34" s="29">
        <v>5</v>
      </c>
      <c r="N34" s="29">
        <v>3</v>
      </c>
      <c r="O34" s="29">
        <v>0</v>
      </c>
      <c r="P34" s="29">
        <v>0</v>
      </c>
      <c r="Q34" s="29">
        <v>0</v>
      </c>
      <c r="R34" s="29">
        <v>2</v>
      </c>
      <c r="S34" s="29">
        <v>18910</v>
      </c>
      <c r="T34" s="29">
        <v>4050</v>
      </c>
      <c r="U34" s="53">
        <v>14860</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4</v>
      </c>
      <c r="N35" s="29">
        <v>2</v>
      </c>
      <c r="O35" s="29">
        <v>0</v>
      </c>
      <c r="P35" s="29">
        <v>0</v>
      </c>
      <c r="Q35" s="29">
        <v>0</v>
      </c>
      <c r="R35" s="29">
        <v>2</v>
      </c>
      <c r="S35" s="29">
        <v>5260</v>
      </c>
      <c r="T35" s="29">
        <v>3900</v>
      </c>
      <c r="U35" s="53">
        <v>1360</v>
      </c>
      <c r="V35" s="30"/>
    </row>
    <row r="36" spans="1:22" s="31" customFormat="1" ht="12">
      <c r="A36" s="56" t="s">
        <v>285</v>
      </c>
      <c r="B36" s="29">
        <v>0</v>
      </c>
      <c r="C36" s="29">
        <v>0</v>
      </c>
      <c r="D36" s="29">
        <v>0</v>
      </c>
      <c r="E36" s="29">
        <v>0</v>
      </c>
      <c r="F36" s="29">
        <v>0</v>
      </c>
      <c r="G36" s="29">
        <v>0</v>
      </c>
      <c r="H36" s="29">
        <v>0</v>
      </c>
      <c r="I36" s="29">
        <v>0</v>
      </c>
      <c r="J36" s="29">
        <v>0</v>
      </c>
      <c r="K36" s="29">
        <v>0</v>
      </c>
      <c r="L36" s="29">
        <v>1</v>
      </c>
      <c r="M36" s="29">
        <v>1</v>
      </c>
      <c r="N36" s="29">
        <v>1</v>
      </c>
      <c r="O36" s="29">
        <v>0</v>
      </c>
      <c r="P36" s="29">
        <v>0</v>
      </c>
      <c r="Q36" s="29">
        <v>0</v>
      </c>
      <c r="R36" s="29">
        <v>0</v>
      </c>
      <c r="S36" s="29">
        <v>3650</v>
      </c>
      <c r="T36" s="29">
        <v>150</v>
      </c>
      <c r="U36" s="53">
        <v>3500</v>
      </c>
      <c r="V36" s="30"/>
    </row>
    <row r="37" spans="1:22" s="6" customFormat="1" ht="12">
      <c r="A37" s="56" t="s">
        <v>286</v>
      </c>
      <c r="B37" s="32">
        <v>0</v>
      </c>
      <c r="C37" s="32">
        <v>0</v>
      </c>
      <c r="D37" s="32">
        <v>0</v>
      </c>
      <c r="E37" s="32">
        <v>0</v>
      </c>
      <c r="F37" s="32">
        <v>0</v>
      </c>
      <c r="G37" s="32">
        <v>0</v>
      </c>
      <c r="H37" s="32">
        <v>0</v>
      </c>
      <c r="I37" s="32">
        <v>0</v>
      </c>
      <c r="J37" s="32">
        <v>0</v>
      </c>
      <c r="K37" s="32">
        <v>0</v>
      </c>
      <c r="L37" s="32">
        <v>0</v>
      </c>
      <c r="M37" s="32">
        <v>0</v>
      </c>
      <c r="N37" s="32">
        <v>0</v>
      </c>
      <c r="O37" s="32">
        <v>0</v>
      </c>
      <c r="P37" s="32">
        <v>0</v>
      </c>
      <c r="Q37" s="32">
        <v>0</v>
      </c>
      <c r="R37" s="32">
        <v>0</v>
      </c>
      <c r="S37" s="32">
        <v>9900</v>
      </c>
      <c r="T37" s="32">
        <v>0</v>
      </c>
      <c r="U37" s="55">
        <v>9900</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100</v>
      </c>
      <c r="T38" s="32">
        <v>0</v>
      </c>
      <c r="U38" s="55">
        <v>100</v>
      </c>
      <c r="V38" s="18"/>
    </row>
    <row r="39" spans="1:22" s="3" customFormat="1" ht="23.25" customHeight="1">
      <c r="A39" s="37" t="s">
        <v>289</v>
      </c>
      <c r="B39" s="12">
        <v>0</v>
      </c>
      <c r="C39" s="12">
        <v>0</v>
      </c>
      <c r="D39" s="12">
        <v>0</v>
      </c>
      <c r="E39" s="12">
        <v>0</v>
      </c>
      <c r="F39" s="12">
        <v>0</v>
      </c>
      <c r="G39" s="12">
        <v>0</v>
      </c>
      <c r="H39" s="12">
        <v>0</v>
      </c>
      <c r="I39" s="12">
        <v>0</v>
      </c>
      <c r="J39" s="12">
        <v>0</v>
      </c>
      <c r="K39" s="12">
        <v>0</v>
      </c>
      <c r="L39" s="12">
        <v>1</v>
      </c>
      <c r="M39" s="12">
        <v>0</v>
      </c>
      <c r="N39" s="12">
        <v>0</v>
      </c>
      <c r="O39" s="12">
        <v>0</v>
      </c>
      <c r="P39" s="12">
        <v>0</v>
      </c>
      <c r="Q39" s="12">
        <v>0</v>
      </c>
      <c r="R39" s="12">
        <v>0</v>
      </c>
      <c r="S39" s="12">
        <v>0</v>
      </c>
      <c r="T39" s="12">
        <v>0</v>
      </c>
      <c r="U39" s="58">
        <v>0</v>
      </c>
      <c r="V39" s="18"/>
    </row>
    <row r="40" spans="1:22" s="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3" customFormat="1" ht="24.75" customHeight="1">
      <c r="A41" s="37" t="s">
        <v>291</v>
      </c>
      <c r="B41" s="12">
        <v>0</v>
      </c>
      <c r="C41" s="12">
        <v>0</v>
      </c>
      <c r="D41" s="12">
        <v>0</v>
      </c>
      <c r="E41" s="12">
        <v>0</v>
      </c>
      <c r="F41" s="12">
        <v>0</v>
      </c>
      <c r="G41" s="12">
        <v>0</v>
      </c>
      <c r="H41" s="12">
        <v>0</v>
      </c>
      <c r="I41" s="12">
        <v>0</v>
      </c>
      <c r="J41" s="12">
        <v>0</v>
      </c>
      <c r="K41" s="12">
        <v>0</v>
      </c>
      <c r="L41" s="12">
        <v>6</v>
      </c>
      <c r="M41" s="12">
        <v>6</v>
      </c>
      <c r="N41" s="12">
        <v>0</v>
      </c>
      <c r="O41" s="12">
        <v>0</v>
      </c>
      <c r="P41" s="12">
        <v>0</v>
      </c>
      <c r="Q41" s="12">
        <v>6</v>
      </c>
      <c r="R41" s="12">
        <v>0</v>
      </c>
      <c r="S41" s="12">
        <v>710</v>
      </c>
      <c r="T41" s="12">
        <v>100</v>
      </c>
      <c r="U41" s="58">
        <v>610</v>
      </c>
      <c r="V41" s="18"/>
    </row>
    <row r="42" spans="1:22" s="3" customFormat="1" ht="24" customHeight="1">
      <c r="A42" s="37" t="s">
        <v>292</v>
      </c>
      <c r="B42" s="12">
        <v>0</v>
      </c>
      <c r="C42" s="12">
        <v>1</v>
      </c>
      <c r="D42" s="12">
        <v>1</v>
      </c>
      <c r="E42" s="12">
        <v>1</v>
      </c>
      <c r="F42" s="12">
        <v>0</v>
      </c>
      <c r="G42" s="12">
        <v>0</v>
      </c>
      <c r="H42" s="12">
        <v>0</v>
      </c>
      <c r="I42" s="12">
        <v>0</v>
      </c>
      <c r="J42" s="12">
        <v>0</v>
      </c>
      <c r="K42" s="12">
        <v>0</v>
      </c>
      <c r="L42" s="12">
        <v>0</v>
      </c>
      <c r="M42" s="12">
        <v>1</v>
      </c>
      <c r="N42" s="12">
        <v>0</v>
      </c>
      <c r="O42" s="12">
        <v>0</v>
      </c>
      <c r="P42" s="12">
        <v>1</v>
      </c>
      <c r="Q42" s="12">
        <v>0</v>
      </c>
      <c r="R42" s="12">
        <v>0</v>
      </c>
      <c r="S42" s="12">
        <v>9760</v>
      </c>
      <c r="T42" s="12">
        <v>0</v>
      </c>
      <c r="U42" s="58">
        <v>9760</v>
      </c>
      <c r="V42" s="18"/>
    </row>
    <row r="43" spans="1:22" s="3" customFormat="1" ht="26.25" customHeight="1">
      <c r="A43" s="37" t="s">
        <v>293</v>
      </c>
      <c r="B43" s="12">
        <v>0</v>
      </c>
      <c r="C43" s="12">
        <v>0</v>
      </c>
      <c r="D43" s="12">
        <v>0</v>
      </c>
      <c r="E43" s="12">
        <v>0</v>
      </c>
      <c r="F43" s="12">
        <v>0</v>
      </c>
      <c r="G43" s="12">
        <v>0</v>
      </c>
      <c r="H43" s="12">
        <v>0</v>
      </c>
      <c r="I43" s="12">
        <v>0</v>
      </c>
      <c r="J43" s="12">
        <v>0</v>
      </c>
      <c r="K43" s="12">
        <v>0</v>
      </c>
      <c r="L43" s="12">
        <v>0</v>
      </c>
      <c r="M43" s="12">
        <v>1</v>
      </c>
      <c r="N43" s="12">
        <v>0</v>
      </c>
      <c r="O43" s="12">
        <v>0</v>
      </c>
      <c r="P43" s="12">
        <v>1</v>
      </c>
      <c r="Q43" s="12">
        <v>0</v>
      </c>
      <c r="R43" s="12">
        <v>0</v>
      </c>
      <c r="S43" s="58">
        <v>50</v>
      </c>
      <c r="T43" s="58">
        <v>0</v>
      </c>
      <c r="U43" s="58">
        <v>50</v>
      </c>
      <c r="V43" s="18"/>
    </row>
    <row r="44" spans="1:21" ht="12">
      <c r="A44" s="143" t="s">
        <v>39</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25" t="s">
        <v>98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38</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2:21" ht="12" hidden="1">
      <c r="B49" s="21">
        <f>B6-'年月Monthly (2020以前)'!B40</f>
        <v>0</v>
      </c>
      <c r="C49" s="21">
        <f>C6-'年月Monthly (2020以前)'!C40</f>
        <v>0</v>
      </c>
      <c r="D49" s="21">
        <f>D6-'年月Monthly (2020以前)'!D40</f>
        <v>0</v>
      </c>
      <c r="E49" s="21">
        <f>E6-'年月Monthly (2020以前)'!F40</f>
        <v>0</v>
      </c>
      <c r="F49" s="21">
        <f>F6-'年月Monthly (2020以前)'!G40</f>
        <v>0</v>
      </c>
      <c r="G49" s="21">
        <f>G6-'年月Monthly (2020以前)'!H40</f>
        <v>0</v>
      </c>
      <c r="H49" s="21">
        <f>H6-'年月Monthly (2020以前)'!I40</f>
        <v>0</v>
      </c>
      <c r="I49" s="21">
        <f>I6-'年月Monthly (2020以前)'!J40</f>
        <v>0</v>
      </c>
      <c r="J49" s="21">
        <f>J6-'年月Monthly (2020以前)'!K40</f>
        <v>0</v>
      </c>
      <c r="K49" s="21">
        <f>K6-'年月Monthly (2020以前)'!L40</f>
        <v>0</v>
      </c>
      <c r="L49" s="21">
        <f>L6-'年月Monthly (2020以前)'!M40</f>
        <v>0</v>
      </c>
      <c r="M49" s="21">
        <f>M6-'年月Monthly (2020以前)'!N40</f>
        <v>0</v>
      </c>
      <c r="N49" s="21">
        <f>N6-'年月Monthly (2020以前)'!O40</f>
        <v>0</v>
      </c>
      <c r="O49" s="21">
        <f>O6-'年月Monthly (2020以前)'!P40</f>
        <v>0</v>
      </c>
      <c r="P49" s="21">
        <f>P6-'年月Monthly (2020以前)'!Q40</f>
        <v>0</v>
      </c>
      <c r="Q49" s="21">
        <f>Q6-'年月Monthly (2020以前)'!R40</f>
        <v>0</v>
      </c>
      <c r="R49" s="21">
        <f>R6-'年月Monthly (2020以前)'!S40</f>
        <v>0</v>
      </c>
      <c r="S49" s="21">
        <f>S6-'年月Monthly (2020以前)'!T40</f>
        <v>0</v>
      </c>
      <c r="T49" s="21">
        <f>T6-'年月Monthly (2020以前)'!U40</f>
        <v>0</v>
      </c>
      <c r="U49" s="21">
        <f>U6-'年月Monthly (2020以前)'!V40</f>
        <v>0</v>
      </c>
    </row>
    <row r="50" spans="2:21" ht="12">
      <c r="B50" s="21"/>
      <c r="C50" s="21"/>
      <c r="D50" s="21"/>
      <c r="E50" s="21"/>
      <c r="F50" s="21"/>
      <c r="G50" s="21"/>
      <c r="H50" s="21"/>
      <c r="I50" s="21"/>
      <c r="J50" s="21"/>
      <c r="K50" s="21"/>
      <c r="L50" s="21"/>
      <c r="M50" s="21"/>
      <c r="N50" s="21"/>
      <c r="O50" s="21"/>
      <c r="P50" s="21"/>
      <c r="Q50" s="21"/>
      <c r="R50" s="21"/>
      <c r="S50" s="21"/>
      <c r="T50" s="21"/>
      <c r="U50"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V50"/>
  <sheetViews>
    <sheetView zoomScalePageLayoutView="0" workbookViewId="0" topLeftCell="A1">
      <selection activeCell="A1" sqref="A1:U1"/>
    </sheetView>
  </sheetViews>
  <sheetFormatPr defaultColWidth="9.33203125" defaultRowHeight="12"/>
  <cols>
    <col min="1" max="1" width="26.16015625" style="8" customWidth="1"/>
    <col min="2"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187</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173</v>
      </c>
      <c r="B2" s="28"/>
      <c r="C2" s="28"/>
      <c r="D2" s="28"/>
      <c r="E2" s="28"/>
      <c r="F2" s="28"/>
      <c r="G2" s="28"/>
      <c r="H2" s="28"/>
      <c r="I2" s="28"/>
      <c r="J2" s="28"/>
      <c r="K2" s="28"/>
      <c r="L2" s="28"/>
      <c r="M2" s="28"/>
    </row>
    <row r="3" spans="1:21" ht="12" customHeight="1">
      <c r="A3" s="123" t="s">
        <v>101</v>
      </c>
      <c r="B3" s="123" t="s">
        <v>102</v>
      </c>
      <c r="C3" s="148" t="s">
        <v>103</v>
      </c>
      <c r="D3" s="141" t="s">
        <v>104</v>
      </c>
      <c r="E3" s="141"/>
      <c r="F3" s="141"/>
      <c r="G3" s="141"/>
      <c r="H3" s="141"/>
      <c r="I3" s="141"/>
      <c r="J3" s="141"/>
      <c r="K3" s="141"/>
      <c r="L3" s="141" t="s">
        <v>299</v>
      </c>
      <c r="M3" s="141" t="s">
        <v>300</v>
      </c>
      <c r="N3" s="141"/>
      <c r="O3" s="141"/>
      <c r="P3" s="141"/>
      <c r="Q3" s="141"/>
      <c r="R3" s="141"/>
      <c r="S3" s="141" t="s">
        <v>105</v>
      </c>
      <c r="T3" s="141"/>
      <c r="U3" s="142"/>
    </row>
    <row r="4" spans="1:21" ht="23.25" customHeight="1">
      <c r="A4" s="125"/>
      <c r="B4" s="147"/>
      <c r="C4" s="147"/>
      <c r="D4" s="22" t="s">
        <v>106</v>
      </c>
      <c r="E4" s="22" t="s">
        <v>337</v>
      </c>
      <c r="F4" s="22" t="s">
        <v>107</v>
      </c>
      <c r="G4" s="23" t="s">
        <v>108</v>
      </c>
      <c r="H4" s="22" t="s">
        <v>109</v>
      </c>
      <c r="I4" s="22" t="s">
        <v>110</v>
      </c>
      <c r="J4" s="22" t="s">
        <v>111</v>
      </c>
      <c r="K4" s="22" t="s">
        <v>112</v>
      </c>
      <c r="L4" s="123"/>
      <c r="M4" s="22" t="s">
        <v>113</v>
      </c>
      <c r="N4" s="22" t="s">
        <v>114</v>
      </c>
      <c r="O4" s="22" t="s">
        <v>115</v>
      </c>
      <c r="P4" s="23" t="s">
        <v>116</v>
      </c>
      <c r="Q4" s="22" t="s">
        <v>117</v>
      </c>
      <c r="R4" s="22" t="s">
        <v>118</v>
      </c>
      <c r="S4" s="22" t="s">
        <v>106</v>
      </c>
      <c r="T4" s="22" t="s">
        <v>119</v>
      </c>
      <c r="U4" s="44" t="s">
        <v>120</v>
      </c>
    </row>
    <row r="5" spans="1:21" ht="23.25" customHeight="1">
      <c r="A5" s="133"/>
      <c r="B5" s="24" t="s">
        <v>121</v>
      </c>
      <c r="C5" s="24" t="s">
        <v>122</v>
      </c>
      <c r="D5" s="24" t="s">
        <v>123</v>
      </c>
      <c r="E5" s="24" t="s">
        <v>124</v>
      </c>
      <c r="F5" s="24" t="s">
        <v>125</v>
      </c>
      <c r="G5" s="24" t="s">
        <v>126</v>
      </c>
      <c r="H5" s="24" t="s">
        <v>127</v>
      </c>
      <c r="I5" s="24" t="s">
        <v>128</v>
      </c>
      <c r="J5" s="24" t="s">
        <v>129</v>
      </c>
      <c r="K5" s="24" t="s">
        <v>130</v>
      </c>
      <c r="L5" s="24" t="s">
        <v>131</v>
      </c>
      <c r="M5" s="24" t="s">
        <v>123</v>
      </c>
      <c r="N5" s="24" t="s">
        <v>132</v>
      </c>
      <c r="O5" s="24" t="s">
        <v>133</v>
      </c>
      <c r="P5" s="24" t="s">
        <v>134</v>
      </c>
      <c r="Q5" s="24" t="s">
        <v>135</v>
      </c>
      <c r="R5" s="24" t="s">
        <v>129</v>
      </c>
      <c r="S5" s="24" t="s">
        <v>123</v>
      </c>
      <c r="T5" s="24" t="s">
        <v>136</v>
      </c>
      <c r="U5" s="45" t="s">
        <v>129</v>
      </c>
    </row>
    <row r="6" spans="1:22" s="31" customFormat="1" ht="12" customHeight="1">
      <c r="A6" s="33" t="s">
        <v>137</v>
      </c>
      <c r="B6" s="29">
        <v>234</v>
      </c>
      <c r="C6" s="29">
        <v>806</v>
      </c>
      <c r="D6" s="29">
        <v>1040</v>
      </c>
      <c r="E6" s="29">
        <v>480</v>
      </c>
      <c r="F6" s="29">
        <v>355</v>
      </c>
      <c r="G6" s="29">
        <v>15</v>
      </c>
      <c r="H6" s="29">
        <v>16</v>
      </c>
      <c r="I6" s="29">
        <v>11</v>
      </c>
      <c r="J6" s="29">
        <v>142</v>
      </c>
      <c r="K6" s="29">
        <v>21</v>
      </c>
      <c r="L6" s="29">
        <v>2844</v>
      </c>
      <c r="M6" s="29">
        <v>3583</v>
      </c>
      <c r="N6" s="29">
        <v>139</v>
      </c>
      <c r="O6" s="29">
        <v>1733</v>
      </c>
      <c r="P6" s="29">
        <v>71</v>
      </c>
      <c r="Q6" s="29">
        <v>1586</v>
      </c>
      <c r="R6" s="29">
        <v>54</v>
      </c>
      <c r="S6" s="29">
        <v>15562856</v>
      </c>
      <c r="T6" s="29">
        <v>941477</v>
      </c>
      <c r="U6" s="53">
        <v>14621379</v>
      </c>
      <c r="V6" s="30"/>
    </row>
    <row r="7" spans="1:22" s="31" customFormat="1" ht="12" customHeight="1">
      <c r="A7" s="33" t="s">
        <v>138</v>
      </c>
      <c r="B7" s="29">
        <f>SUM(B8:B28)</f>
        <v>211</v>
      </c>
      <c r="C7" s="29">
        <f aca="true" t="shared" si="0" ref="C7:U7">SUM(C8:C28)</f>
        <v>680</v>
      </c>
      <c r="D7" s="29">
        <f t="shared" si="0"/>
        <v>891</v>
      </c>
      <c r="E7" s="29">
        <f t="shared" si="0"/>
        <v>435</v>
      </c>
      <c r="F7" s="29">
        <f t="shared" si="0"/>
        <v>326</v>
      </c>
      <c r="G7" s="29">
        <f t="shared" si="0"/>
        <v>15</v>
      </c>
      <c r="H7" s="29">
        <f t="shared" si="0"/>
        <v>12</v>
      </c>
      <c r="I7" s="29">
        <f t="shared" si="0"/>
        <v>3</v>
      </c>
      <c r="J7" s="29">
        <f t="shared" si="0"/>
        <v>88</v>
      </c>
      <c r="K7" s="29">
        <f t="shared" si="0"/>
        <v>12</v>
      </c>
      <c r="L7" s="29">
        <f t="shared" si="0"/>
        <v>2127</v>
      </c>
      <c r="M7" s="29">
        <f t="shared" si="0"/>
        <v>2767</v>
      </c>
      <c r="N7" s="29">
        <f t="shared" si="0"/>
        <v>132</v>
      </c>
      <c r="O7" s="29">
        <f t="shared" si="0"/>
        <v>1458</v>
      </c>
      <c r="P7" s="29">
        <f t="shared" si="0"/>
        <v>66</v>
      </c>
      <c r="Q7" s="29">
        <f t="shared" si="0"/>
        <v>1085</v>
      </c>
      <c r="R7" s="29">
        <f t="shared" si="0"/>
        <v>26</v>
      </c>
      <c r="S7" s="29">
        <f t="shared" si="0"/>
        <v>15374790</v>
      </c>
      <c r="T7" s="29">
        <f t="shared" si="0"/>
        <v>881008</v>
      </c>
      <c r="U7" s="29">
        <f t="shared" si="0"/>
        <v>14493782</v>
      </c>
      <c r="V7" s="30"/>
    </row>
    <row r="8" spans="1:22" s="6" customFormat="1" ht="12" customHeight="1">
      <c r="A8" s="34" t="s">
        <v>139</v>
      </c>
      <c r="B8" s="32">
        <v>27</v>
      </c>
      <c r="C8" s="32">
        <v>134</v>
      </c>
      <c r="D8" s="32">
        <v>161</v>
      </c>
      <c r="E8" s="32">
        <v>83</v>
      </c>
      <c r="F8" s="32">
        <v>56</v>
      </c>
      <c r="G8" s="32">
        <v>6</v>
      </c>
      <c r="H8" s="32">
        <v>0</v>
      </c>
      <c r="I8" s="32">
        <v>0</v>
      </c>
      <c r="J8" s="32">
        <v>15</v>
      </c>
      <c r="K8" s="32">
        <v>1</v>
      </c>
      <c r="L8" s="32">
        <v>402</v>
      </c>
      <c r="M8" s="32">
        <v>421</v>
      </c>
      <c r="N8" s="32">
        <v>12</v>
      </c>
      <c r="O8" s="32">
        <v>209</v>
      </c>
      <c r="P8" s="32">
        <v>4</v>
      </c>
      <c r="Q8" s="32">
        <v>196</v>
      </c>
      <c r="R8" s="32">
        <v>0</v>
      </c>
      <c r="S8" s="32">
        <v>14135373</v>
      </c>
      <c r="T8" s="32">
        <v>430325</v>
      </c>
      <c r="U8" s="55">
        <v>13705048</v>
      </c>
      <c r="V8" s="18"/>
    </row>
    <row r="9" spans="1:22" s="6" customFormat="1" ht="12" customHeight="1">
      <c r="A9" s="34" t="s">
        <v>140</v>
      </c>
      <c r="B9" s="32">
        <v>5</v>
      </c>
      <c r="C9" s="32">
        <v>7</v>
      </c>
      <c r="D9" s="32">
        <v>12</v>
      </c>
      <c r="E9" s="32">
        <v>6</v>
      </c>
      <c r="F9" s="32">
        <v>1</v>
      </c>
      <c r="G9" s="32">
        <v>0</v>
      </c>
      <c r="H9" s="32">
        <v>1</v>
      </c>
      <c r="I9" s="32">
        <v>0</v>
      </c>
      <c r="J9" s="32">
        <v>4</v>
      </c>
      <c r="K9" s="32">
        <v>0</v>
      </c>
      <c r="L9" s="32">
        <v>0</v>
      </c>
      <c r="M9" s="32">
        <v>64</v>
      </c>
      <c r="N9" s="32">
        <v>5</v>
      </c>
      <c r="O9" s="32">
        <v>34</v>
      </c>
      <c r="P9" s="32">
        <v>4</v>
      </c>
      <c r="Q9" s="32">
        <v>21</v>
      </c>
      <c r="R9" s="32">
        <v>0</v>
      </c>
      <c r="S9" s="32">
        <v>28995</v>
      </c>
      <c r="T9" s="32">
        <v>10325</v>
      </c>
      <c r="U9" s="55">
        <v>18670</v>
      </c>
      <c r="V9" s="18"/>
    </row>
    <row r="10" spans="1:22" s="6" customFormat="1" ht="12" customHeight="1">
      <c r="A10" s="34" t="s">
        <v>141</v>
      </c>
      <c r="B10" s="32">
        <v>25</v>
      </c>
      <c r="C10" s="32">
        <v>102</v>
      </c>
      <c r="D10" s="32">
        <v>127</v>
      </c>
      <c r="E10" s="32">
        <v>69</v>
      </c>
      <c r="F10" s="32">
        <v>53</v>
      </c>
      <c r="G10" s="32">
        <v>0</v>
      </c>
      <c r="H10" s="32">
        <v>3</v>
      </c>
      <c r="I10" s="32">
        <v>1</v>
      </c>
      <c r="J10" s="32">
        <v>1</v>
      </c>
      <c r="K10" s="32">
        <v>0</v>
      </c>
      <c r="L10" s="32">
        <v>645</v>
      </c>
      <c r="M10" s="32">
        <v>574</v>
      </c>
      <c r="N10" s="32">
        <v>23</v>
      </c>
      <c r="O10" s="32">
        <v>201</v>
      </c>
      <c r="P10" s="32">
        <v>11</v>
      </c>
      <c r="Q10" s="32">
        <v>339</v>
      </c>
      <c r="R10" s="32">
        <v>0</v>
      </c>
      <c r="S10" s="32">
        <v>195533</v>
      </c>
      <c r="T10" s="32">
        <v>64205</v>
      </c>
      <c r="U10" s="55">
        <v>131328</v>
      </c>
      <c r="V10" s="18"/>
    </row>
    <row r="11" spans="1:22" s="6" customFormat="1" ht="12" customHeight="1">
      <c r="A11" s="34" t="s">
        <v>142</v>
      </c>
      <c r="B11" s="32">
        <v>13</v>
      </c>
      <c r="C11" s="32">
        <v>127</v>
      </c>
      <c r="D11" s="32">
        <v>140</v>
      </c>
      <c r="E11" s="32">
        <v>11</v>
      </c>
      <c r="F11" s="32">
        <v>121</v>
      </c>
      <c r="G11" s="32">
        <v>1</v>
      </c>
      <c r="H11" s="32">
        <v>0</v>
      </c>
      <c r="I11" s="32">
        <v>2</v>
      </c>
      <c r="J11" s="32">
        <v>5</v>
      </c>
      <c r="K11" s="32">
        <v>0</v>
      </c>
      <c r="L11" s="32">
        <v>71</v>
      </c>
      <c r="M11" s="32">
        <v>346</v>
      </c>
      <c r="N11" s="32">
        <v>17</v>
      </c>
      <c r="O11" s="32">
        <v>305</v>
      </c>
      <c r="P11" s="32">
        <v>1</v>
      </c>
      <c r="Q11" s="32">
        <v>20</v>
      </c>
      <c r="R11" s="32">
        <v>3</v>
      </c>
      <c r="S11" s="32">
        <v>167360</v>
      </c>
      <c r="T11" s="32">
        <v>107100</v>
      </c>
      <c r="U11" s="55">
        <v>60260</v>
      </c>
      <c r="V11" s="18"/>
    </row>
    <row r="12" spans="1:22" s="6" customFormat="1" ht="12" customHeight="1">
      <c r="A12" s="34" t="s">
        <v>143</v>
      </c>
      <c r="B12" s="32">
        <v>7</v>
      </c>
      <c r="C12" s="32">
        <v>3</v>
      </c>
      <c r="D12" s="32">
        <v>10</v>
      </c>
      <c r="E12" s="32">
        <v>4</v>
      </c>
      <c r="F12" s="32">
        <v>6</v>
      </c>
      <c r="G12" s="32">
        <v>0</v>
      </c>
      <c r="H12" s="32">
        <v>0</v>
      </c>
      <c r="I12" s="32">
        <v>0</v>
      </c>
      <c r="J12" s="32">
        <v>0</v>
      </c>
      <c r="K12" s="32">
        <v>0</v>
      </c>
      <c r="L12" s="32">
        <v>0</v>
      </c>
      <c r="M12" s="32">
        <v>71</v>
      </c>
      <c r="N12" s="32">
        <v>1</v>
      </c>
      <c r="O12" s="32">
        <v>25</v>
      </c>
      <c r="P12" s="32">
        <v>3</v>
      </c>
      <c r="Q12" s="32">
        <v>42</v>
      </c>
      <c r="R12" s="32">
        <v>0</v>
      </c>
      <c r="S12" s="32">
        <v>86299</v>
      </c>
      <c r="T12" s="32">
        <v>1225</v>
      </c>
      <c r="U12" s="55">
        <v>85074</v>
      </c>
      <c r="V12" s="18"/>
    </row>
    <row r="13" spans="1:22" s="6" customFormat="1" ht="12" customHeight="1">
      <c r="A13" s="34" t="s">
        <v>144</v>
      </c>
      <c r="B13" s="32">
        <v>14</v>
      </c>
      <c r="C13" s="32">
        <v>34</v>
      </c>
      <c r="D13" s="32">
        <v>48</v>
      </c>
      <c r="E13" s="32">
        <v>35</v>
      </c>
      <c r="F13" s="32">
        <v>3</v>
      </c>
      <c r="G13" s="32">
        <v>0</v>
      </c>
      <c r="H13" s="32">
        <v>0</v>
      </c>
      <c r="I13" s="32">
        <v>0</v>
      </c>
      <c r="J13" s="32">
        <v>7</v>
      </c>
      <c r="K13" s="32">
        <v>3</v>
      </c>
      <c r="L13" s="32">
        <v>189</v>
      </c>
      <c r="M13" s="32">
        <v>147</v>
      </c>
      <c r="N13" s="32">
        <v>7</v>
      </c>
      <c r="O13" s="32">
        <v>93</v>
      </c>
      <c r="P13" s="32">
        <v>3</v>
      </c>
      <c r="Q13" s="32">
        <v>42</v>
      </c>
      <c r="R13" s="32">
        <v>2</v>
      </c>
      <c r="S13" s="32">
        <v>139953</v>
      </c>
      <c r="T13" s="32">
        <v>47987</v>
      </c>
      <c r="U13" s="55">
        <v>91966</v>
      </c>
      <c r="V13" s="18"/>
    </row>
    <row r="14" spans="1:22" s="6" customFormat="1" ht="12" customHeight="1">
      <c r="A14" s="34" t="s">
        <v>145</v>
      </c>
      <c r="B14" s="32">
        <v>17</v>
      </c>
      <c r="C14" s="32">
        <v>22</v>
      </c>
      <c r="D14" s="32">
        <v>39</v>
      </c>
      <c r="E14" s="32">
        <v>31</v>
      </c>
      <c r="F14" s="32">
        <v>4</v>
      </c>
      <c r="G14" s="32">
        <v>0</v>
      </c>
      <c r="H14" s="32">
        <v>0</v>
      </c>
      <c r="I14" s="32">
        <v>0</v>
      </c>
      <c r="J14" s="32">
        <v>3</v>
      </c>
      <c r="K14" s="32">
        <v>1</v>
      </c>
      <c r="L14" s="32">
        <v>113</v>
      </c>
      <c r="M14" s="32">
        <v>152</v>
      </c>
      <c r="N14" s="32">
        <v>14</v>
      </c>
      <c r="O14" s="32">
        <v>84</v>
      </c>
      <c r="P14" s="32">
        <v>7</v>
      </c>
      <c r="Q14" s="32">
        <v>46</v>
      </c>
      <c r="R14" s="32">
        <v>1</v>
      </c>
      <c r="S14" s="32">
        <v>124937</v>
      </c>
      <c r="T14" s="32">
        <v>40179</v>
      </c>
      <c r="U14" s="55">
        <v>84758</v>
      </c>
      <c r="V14" s="18"/>
    </row>
    <row r="15" spans="1:22" s="6" customFormat="1" ht="12" customHeight="1">
      <c r="A15" s="34" t="s">
        <v>146</v>
      </c>
      <c r="B15" s="32">
        <v>6</v>
      </c>
      <c r="C15" s="32">
        <v>10</v>
      </c>
      <c r="D15" s="32">
        <v>16</v>
      </c>
      <c r="E15" s="32">
        <v>12</v>
      </c>
      <c r="F15" s="32">
        <v>3</v>
      </c>
      <c r="G15" s="32">
        <v>0</v>
      </c>
      <c r="H15" s="32">
        <v>1</v>
      </c>
      <c r="I15" s="32">
        <v>0</v>
      </c>
      <c r="J15" s="32">
        <v>0</v>
      </c>
      <c r="K15" s="32">
        <v>0</v>
      </c>
      <c r="L15" s="32">
        <v>83</v>
      </c>
      <c r="M15" s="32">
        <v>70</v>
      </c>
      <c r="N15" s="32">
        <v>6</v>
      </c>
      <c r="O15" s="32">
        <v>23</v>
      </c>
      <c r="P15" s="32">
        <v>12</v>
      </c>
      <c r="Q15" s="32">
        <v>28</v>
      </c>
      <c r="R15" s="32">
        <v>1</v>
      </c>
      <c r="S15" s="32">
        <v>33919</v>
      </c>
      <c r="T15" s="32">
        <v>10813</v>
      </c>
      <c r="U15" s="55">
        <v>23106</v>
      </c>
      <c r="V15" s="18"/>
    </row>
    <row r="16" spans="1:22" s="6" customFormat="1" ht="12" customHeight="1">
      <c r="A16" s="34" t="s">
        <v>147</v>
      </c>
      <c r="B16" s="32">
        <v>8</v>
      </c>
      <c r="C16" s="32">
        <v>9</v>
      </c>
      <c r="D16" s="32">
        <v>17</v>
      </c>
      <c r="E16" s="32">
        <v>14</v>
      </c>
      <c r="F16" s="32">
        <v>3</v>
      </c>
      <c r="G16" s="32">
        <v>0</v>
      </c>
      <c r="H16" s="32">
        <v>0</v>
      </c>
      <c r="I16" s="32">
        <v>0</v>
      </c>
      <c r="J16" s="32">
        <v>0</v>
      </c>
      <c r="K16" s="32">
        <v>0</v>
      </c>
      <c r="L16" s="32">
        <v>26</v>
      </c>
      <c r="M16" s="32">
        <v>73</v>
      </c>
      <c r="N16" s="32">
        <v>4</v>
      </c>
      <c r="O16" s="32">
        <v>44</v>
      </c>
      <c r="P16" s="32">
        <v>1</v>
      </c>
      <c r="Q16" s="32">
        <v>17</v>
      </c>
      <c r="R16" s="32">
        <v>7</v>
      </c>
      <c r="S16" s="32">
        <v>29295</v>
      </c>
      <c r="T16" s="32">
        <v>7248</v>
      </c>
      <c r="U16" s="55">
        <v>22047</v>
      </c>
      <c r="V16" s="18"/>
    </row>
    <row r="17" spans="1:22" s="6" customFormat="1" ht="12" customHeight="1">
      <c r="A17" s="34" t="s">
        <v>148</v>
      </c>
      <c r="B17" s="32">
        <v>4</v>
      </c>
      <c r="C17" s="32">
        <v>11</v>
      </c>
      <c r="D17" s="32">
        <v>15</v>
      </c>
      <c r="E17" s="32">
        <v>10</v>
      </c>
      <c r="F17" s="32">
        <v>0</v>
      </c>
      <c r="G17" s="32">
        <v>2</v>
      </c>
      <c r="H17" s="32">
        <v>1</v>
      </c>
      <c r="I17" s="32">
        <v>0</v>
      </c>
      <c r="J17" s="32">
        <v>2</v>
      </c>
      <c r="K17" s="32">
        <v>0</v>
      </c>
      <c r="L17" s="32">
        <v>64</v>
      </c>
      <c r="M17" s="32">
        <v>80</v>
      </c>
      <c r="N17" s="32">
        <v>11</v>
      </c>
      <c r="O17" s="32">
        <v>57</v>
      </c>
      <c r="P17" s="32">
        <v>2</v>
      </c>
      <c r="Q17" s="32">
        <v>8</v>
      </c>
      <c r="R17" s="32">
        <v>2</v>
      </c>
      <c r="S17" s="32">
        <v>51766</v>
      </c>
      <c r="T17" s="32">
        <v>15234</v>
      </c>
      <c r="U17" s="55">
        <v>36532</v>
      </c>
      <c r="V17" s="18"/>
    </row>
    <row r="18" spans="1:22" s="6" customFormat="1" ht="12" customHeight="1">
      <c r="A18" s="34" t="s">
        <v>149</v>
      </c>
      <c r="B18" s="32">
        <v>15</v>
      </c>
      <c r="C18" s="32">
        <v>27</v>
      </c>
      <c r="D18" s="32">
        <v>42</v>
      </c>
      <c r="E18" s="32">
        <v>28</v>
      </c>
      <c r="F18" s="32">
        <v>6</v>
      </c>
      <c r="G18" s="32">
        <v>0</v>
      </c>
      <c r="H18" s="32">
        <v>0</v>
      </c>
      <c r="I18" s="32">
        <v>0</v>
      </c>
      <c r="J18" s="32">
        <v>8</v>
      </c>
      <c r="K18" s="32">
        <v>0</v>
      </c>
      <c r="L18" s="32">
        <v>75</v>
      </c>
      <c r="M18" s="32">
        <v>51</v>
      </c>
      <c r="N18" s="32">
        <v>4</v>
      </c>
      <c r="O18" s="32">
        <v>27</v>
      </c>
      <c r="P18" s="32">
        <v>2</v>
      </c>
      <c r="Q18" s="32">
        <v>18</v>
      </c>
      <c r="R18" s="32">
        <v>0</v>
      </c>
      <c r="S18" s="32">
        <v>66280</v>
      </c>
      <c r="T18" s="32">
        <v>19290</v>
      </c>
      <c r="U18" s="55">
        <v>46990</v>
      </c>
      <c r="V18" s="18"/>
    </row>
    <row r="19" spans="1:22" s="6" customFormat="1" ht="12" customHeight="1">
      <c r="A19" s="34" t="s">
        <v>150</v>
      </c>
      <c r="B19" s="32">
        <v>12</v>
      </c>
      <c r="C19" s="32">
        <v>48</v>
      </c>
      <c r="D19" s="32">
        <v>60</v>
      </c>
      <c r="E19" s="32">
        <v>24</v>
      </c>
      <c r="F19" s="32">
        <v>5</v>
      </c>
      <c r="G19" s="32">
        <v>3</v>
      </c>
      <c r="H19" s="32">
        <v>0</v>
      </c>
      <c r="I19" s="32">
        <v>0</v>
      </c>
      <c r="J19" s="32">
        <v>22</v>
      </c>
      <c r="K19" s="32">
        <v>6</v>
      </c>
      <c r="L19" s="32">
        <v>17</v>
      </c>
      <c r="M19" s="32">
        <v>132</v>
      </c>
      <c r="N19" s="32">
        <v>3</v>
      </c>
      <c r="O19" s="32">
        <v>92</v>
      </c>
      <c r="P19" s="32">
        <v>4</v>
      </c>
      <c r="Q19" s="32">
        <v>32</v>
      </c>
      <c r="R19" s="32">
        <v>1</v>
      </c>
      <c r="S19" s="32">
        <v>94977</v>
      </c>
      <c r="T19" s="32">
        <v>32166</v>
      </c>
      <c r="U19" s="55">
        <v>62811</v>
      </c>
      <c r="V19" s="18"/>
    </row>
    <row r="20" spans="1:22" s="6" customFormat="1" ht="12" customHeight="1">
      <c r="A20" s="34" t="s">
        <v>151</v>
      </c>
      <c r="B20" s="32">
        <v>7</v>
      </c>
      <c r="C20" s="32">
        <v>27</v>
      </c>
      <c r="D20" s="32">
        <v>34</v>
      </c>
      <c r="E20" s="32">
        <v>17</v>
      </c>
      <c r="F20" s="32">
        <v>3</v>
      </c>
      <c r="G20" s="32">
        <v>0</v>
      </c>
      <c r="H20" s="32">
        <v>0</v>
      </c>
      <c r="I20" s="32">
        <v>0</v>
      </c>
      <c r="J20" s="32">
        <v>14</v>
      </c>
      <c r="K20" s="32">
        <v>0</v>
      </c>
      <c r="L20" s="32">
        <v>50</v>
      </c>
      <c r="M20" s="32">
        <v>58</v>
      </c>
      <c r="N20" s="32">
        <v>2</v>
      </c>
      <c r="O20" s="32">
        <v>40</v>
      </c>
      <c r="P20" s="32">
        <v>4</v>
      </c>
      <c r="Q20" s="32">
        <v>12</v>
      </c>
      <c r="R20" s="32">
        <v>0</v>
      </c>
      <c r="S20" s="32">
        <v>26184</v>
      </c>
      <c r="T20" s="32">
        <v>12480</v>
      </c>
      <c r="U20" s="55">
        <v>13704</v>
      </c>
      <c r="V20" s="18"/>
    </row>
    <row r="21" spans="1:22" s="6" customFormat="1" ht="12" customHeight="1">
      <c r="A21" s="34" t="s">
        <v>152</v>
      </c>
      <c r="B21" s="32">
        <v>1</v>
      </c>
      <c r="C21" s="32">
        <v>8</v>
      </c>
      <c r="D21" s="32">
        <v>9</v>
      </c>
      <c r="E21" s="32">
        <v>8</v>
      </c>
      <c r="F21" s="32">
        <v>0</v>
      </c>
      <c r="G21" s="32">
        <v>0</v>
      </c>
      <c r="H21" s="32">
        <v>1</v>
      </c>
      <c r="I21" s="32">
        <v>0</v>
      </c>
      <c r="J21" s="32">
        <v>0</v>
      </c>
      <c r="K21" s="32">
        <v>0</v>
      </c>
      <c r="L21" s="32">
        <v>37</v>
      </c>
      <c r="M21" s="32">
        <v>15</v>
      </c>
      <c r="N21" s="32">
        <v>0</v>
      </c>
      <c r="O21" s="32">
        <v>4</v>
      </c>
      <c r="P21" s="32">
        <v>1</v>
      </c>
      <c r="Q21" s="32">
        <v>9</v>
      </c>
      <c r="R21" s="32">
        <v>1</v>
      </c>
      <c r="S21" s="32">
        <v>12255</v>
      </c>
      <c r="T21" s="32">
        <v>9457</v>
      </c>
      <c r="U21" s="55">
        <v>2798</v>
      </c>
      <c r="V21" s="18"/>
    </row>
    <row r="22" spans="1:22" s="6" customFormat="1" ht="12" customHeight="1">
      <c r="A22" s="34" t="s">
        <v>153</v>
      </c>
      <c r="B22" s="32">
        <v>7</v>
      </c>
      <c r="C22" s="32">
        <v>6</v>
      </c>
      <c r="D22" s="32">
        <v>13</v>
      </c>
      <c r="E22" s="32">
        <v>7</v>
      </c>
      <c r="F22" s="32">
        <v>4</v>
      </c>
      <c r="G22" s="32">
        <v>0</v>
      </c>
      <c r="H22" s="32">
        <v>1</v>
      </c>
      <c r="I22" s="32">
        <v>0</v>
      </c>
      <c r="J22" s="32">
        <v>0</v>
      </c>
      <c r="K22" s="32">
        <v>1</v>
      </c>
      <c r="L22" s="32">
        <v>158</v>
      </c>
      <c r="M22" s="32">
        <v>36</v>
      </c>
      <c r="N22" s="32">
        <v>3</v>
      </c>
      <c r="O22" s="32">
        <v>27</v>
      </c>
      <c r="P22" s="32">
        <v>1</v>
      </c>
      <c r="Q22" s="32">
        <v>5</v>
      </c>
      <c r="R22" s="32">
        <v>0</v>
      </c>
      <c r="S22" s="32">
        <v>35504</v>
      </c>
      <c r="T22" s="32">
        <v>10763</v>
      </c>
      <c r="U22" s="55">
        <v>24741</v>
      </c>
      <c r="V22" s="18"/>
    </row>
    <row r="23" spans="1:22" s="6" customFormat="1" ht="12" customHeight="1">
      <c r="A23" s="34" t="s">
        <v>154</v>
      </c>
      <c r="B23" s="32">
        <v>0</v>
      </c>
      <c r="C23" s="32">
        <v>9</v>
      </c>
      <c r="D23" s="32">
        <v>9</v>
      </c>
      <c r="E23" s="32">
        <v>7</v>
      </c>
      <c r="F23" s="32">
        <v>2</v>
      </c>
      <c r="G23" s="32">
        <v>0</v>
      </c>
      <c r="H23" s="32">
        <v>0</v>
      </c>
      <c r="I23" s="32">
        <v>0</v>
      </c>
      <c r="J23" s="32">
        <v>0</v>
      </c>
      <c r="K23" s="32">
        <v>0</v>
      </c>
      <c r="L23" s="32">
        <v>6</v>
      </c>
      <c r="M23" s="32">
        <v>5</v>
      </c>
      <c r="N23" s="32">
        <v>0</v>
      </c>
      <c r="O23" s="32">
        <v>4</v>
      </c>
      <c r="P23" s="32">
        <v>0</v>
      </c>
      <c r="Q23" s="32">
        <v>1</v>
      </c>
      <c r="R23" s="32">
        <v>0</v>
      </c>
      <c r="S23" s="32">
        <v>4069</v>
      </c>
      <c r="T23" s="32">
        <v>417</v>
      </c>
      <c r="U23" s="55">
        <v>3652</v>
      </c>
      <c r="V23" s="18"/>
    </row>
    <row r="24" spans="1:22" s="6" customFormat="1" ht="12" customHeight="1">
      <c r="A24" s="34" t="s">
        <v>155</v>
      </c>
      <c r="B24" s="32">
        <v>7</v>
      </c>
      <c r="C24" s="32">
        <v>31</v>
      </c>
      <c r="D24" s="32">
        <v>38</v>
      </c>
      <c r="E24" s="32">
        <v>5</v>
      </c>
      <c r="F24" s="32">
        <v>32</v>
      </c>
      <c r="G24" s="32">
        <v>0</v>
      </c>
      <c r="H24" s="32">
        <v>0</v>
      </c>
      <c r="I24" s="32">
        <v>0</v>
      </c>
      <c r="J24" s="32">
        <v>1</v>
      </c>
      <c r="K24" s="32">
        <v>0</v>
      </c>
      <c r="L24" s="32">
        <v>32</v>
      </c>
      <c r="M24" s="32">
        <v>71</v>
      </c>
      <c r="N24" s="32">
        <v>1</v>
      </c>
      <c r="O24" s="32">
        <v>31</v>
      </c>
      <c r="P24" s="32">
        <v>2</v>
      </c>
      <c r="Q24" s="32">
        <v>35</v>
      </c>
      <c r="R24" s="32">
        <v>2</v>
      </c>
      <c r="S24" s="32">
        <v>9203</v>
      </c>
      <c r="T24" s="32">
        <v>1769</v>
      </c>
      <c r="U24" s="55">
        <v>7434</v>
      </c>
      <c r="V24" s="18"/>
    </row>
    <row r="25" spans="1:22" s="6" customFormat="1" ht="12" customHeight="1">
      <c r="A25" s="34" t="s">
        <v>156</v>
      </c>
      <c r="B25" s="32">
        <v>8</v>
      </c>
      <c r="C25" s="32">
        <v>5</v>
      </c>
      <c r="D25" s="32">
        <v>13</v>
      </c>
      <c r="E25" s="32">
        <v>2</v>
      </c>
      <c r="F25" s="32">
        <v>9</v>
      </c>
      <c r="G25" s="32">
        <v>2</v>
      </c>
      <c r="H25" s="32">
        <v>0</v>
      </c>
      <c r="I25" s="32">
        <v>0</v>
      </c>
      <c r="J25" s="32">
        <v>0</v>
      </c>
      <c r="K25" s="32">
        <v>0</v>
      </c>
      <c r="L25" s="32">
        <v>12</v>
      </c>
      <c r="M25" s="32">
        <v>79</v>
      </c>
      <c r="N25" s="32">
        <v>0</v>
      </c>
      <c r="O25" s="32">
        <v>16</v>
      </c>
      <c r="P25" s="32">
        <v>0</v>
      </c>
      <c r="Q25" s="32">
        <v>59</v>
      </c>
      <c r="R25" s="32">
        <v>4</v>
      </c>
      <c r="S25" s="32">
        <v>10297</v>
      </c>
      <c r="T25" s="32">
        <v>3050</v>
      </c>
      <c r="U25" s="55">
        <v>7247</v>
      </c>
      <c r="V25" s="18"/>
    </row>
    <row r="26" spans="1:22" s="6" customFormat="1" ht="12" customHeight="1">
      <c r="A26" s="34" t="s">
        <v>157</v>
      </c>
      <c r="B26" s="32">
        <v>20</v>
      </c>
      <c r="C26" s="32">
        <v>23</v>
      </c>
      <c r="D26" s="32">
        <v>43</v>
      </c>
      <c r="E26" s="32">
        <v>24</v>
      </c>
      <c r="F26" s="32">
        <v>15</v>
      </c>
      <c r="G26" s="32">
        <v>1</v>
      </c>
      <c r="H26" s="32">
        <v>3</v>
      </c>
      <c r="I26" s="32">
        <v>0</v>
      </c>
      <c r="J26" s="32">
        <v>0</v>
      </c>
      <c r="K26" s="32">
        <v>0</v>
      </c>
      <c r="L26" s="32">
        <v>53</v>
      </c>
      <c r="M26" s="32">
        <v>199</v>
      </c>
      <c r="N26" s="32">
        <v>12</v>
      </c>
      <c r="O26" s="32">
        <v>92</v>
      </c>
      <c r="P26" s="32">
        <v>3</v>
      </c>
      <c r="Q26" s="32">
        <v>92</v>
      </c>
      <c r="R26" s="32">
        <v>0</v>
      </c>
      <c r="S26" s="32">
        <v>72808</v>
      </c>
      <c r="T26" s="32">
        <v>33099</v>
      </c>
      <c r="U26" s="55">
        <v>39709</v>
      </c>
      <c r="V26" s="18"/>
    </row>
    <row r="27" spans="1:22" s="6" customFormat="1" ht="12" customHeight="1">
      <c r="A27" s="34" t="s">
        <v>158</v>
      </c>
      <c r="B27" s="32">
        <v>1</v>
      </c>
      <c r="C27" s="32">
        <v>13</v>
      </c>
      <c r="D27" s="32">
        <v>14</v>
      </c>
      <c r="E27" s="32">
        <v>7</v>
      </c>
      <c r="F27" s="32">
        <v>0</v>
      </c>
      <c r="G27" s="32">
        <v>0</v>
      </c>
      <c r="H27" s="32">
        <v>1</v>
      </c>
      <c r="I27" s="32">
        <v>0</v>
      </c>
      <c r="J27" s="32">
        <v>6</v>
      </c>
      <c r="K27" s="32">
        <v>0</v>
      </c>
      <c r="L27" s="32">
        <v>49</v>
      </c>
      <c r="M27" s="32">
        <v>42</v>
      </c>
      <c r="N27" s="32">
        <v>2</v>
      </c>
      <c r="O27" s="32">
        <v>12</v>
      </c>
      <c r="P27" s="32">
        <v>0</v>
      </c>
      <c r="Q27" s="32">
        <v>28</v>
      </c>
      <c r="R27" s="32">
        <v>0</v>
      </c>
      <c r="S27" s="32">
        <v>22118</v>
      </c>
      <c r="T27" s="32">
        <v>18021</v>
      </c>
      <c r="U27" s="55">
        <v>4097</v>
      </c>
      <c r="V27" s="18"/>
    </row>
    <row r="28" spans="1:22" s="6" customFormat="1" ht="12" customHeight="1">
      <c r="A28" s="34" t="s">
        <v>159</v>
      </c>
      <c r="B28" s="32">
        <v>7</v>
      </c>
      <c r="C28" s="32">
        <v>24</v>
      </c>
      <c r="D28" s="32">
        <v>31</v>
      </c>
      <c r="E28" s="32">
        <v>31</v>
      </c>
      <c r="F28" s="32">
        <v>0</v>
      </c>
      <c r="G28" s="32">
        <v>0</v>
      </c>
      <c r="H28" s="32">
        <v>0</v>
      </c>
      <c r="I28" s="32">
        <v>0</v>
      </c>
      <c r="J28" s="32">
        <v>0</v>
      </c>
      <c r="K28" s="32">
        <v>0</v>
      </c>
      <c r="L28" s="32">
        <v>45</v>
      </c>
      <c r="M28" s="32">
        <v>81</v>
      </c>
      <c r="N28" s="32">
        <v>5</v>
      </c>
      <c r="O28" s="32">
        <v>38</v>
      </c>
      <c r="P28" s="32">
        <v>1</v>
      </c>
      <c r="Q28" s="32">
        <v>35</v>
      </c>
      <c r="R28" s="32">
        <v>2</v>
      </c>
      <c r="S28" s="32">
        <v>27665</v>
      </c>
      <c r="T28" s="32">
        <v>5855</v>
      </c>
      <c r="U28" s="55">
        <v>21810</v>
      </c>
      <c r="V28" s="18"/>
    </row>
    <row r="29" spans="1:22" s="31" customFormat="1" ht="12">
      <c r="A29" s="36" t="s">
        <v>74</v>
      </c>
      <c r="B29" s="29">
        <v>16</v>
      </c>
      <c r="C29" s="29">
        <v>74</v>
      </c>
      <c r="D29" s="29">
        <v>90</v>
      </c>
      <c r="E29" s="29">
        <v>9</v>
      </c>
      <c r="F29" s="29">
        <v>11</v>
      </c>
      <c r="G29" s="29">
        <v>0</v>
      </c>
      <c r="H29" s="29">
        <v>4</v>
      </c>
      <c r="I29" s="29">
        <v>8</v>
      </c>
      <c r="J29" s="29">
        <v>49</v>
      </c>
      <c r="K29" s="29">
        <v>9</v>
      </c>
      <c r="L29" s="29">
        <v>369</v>
      </c>
      <c r="M29" s="29">
        <v>433</v>
      </c>
      <c r="N29" s="29">
        <v>1</v>
      </c>
      <c r="O29" s="29">
        <v>131</v>
      </c>
      <c r="P29" s="29">
        <v>3</v>
      </c>
      <c r="Q29" s="29">
        <v>297</v>
      </c>
      <c r="R29" s="29">
        <v>1</v>
      </c>
      <c r="S29" s="29">
        <v>74928</v>
      </c>
      <c r="T29" s="29">
        <v>26840</v>
      </c>
      <c r="U29" s="53">
        <v>48088</v>
      </c>
      <c r="V29" s="30"/>
    </row>
    <row r="30" spans="1:22" s="31" customFormat="1" ht="12">
      <c r="A30" s="33" t="s">
        <v>75</v>
      </c>
      <c r="B30" s="29">
        <v>7</v>
      </c>
      <c r="C30" s="29">
        <v>49</v>
      </c>
      <c r="D30" s="29">
        <v>56</v>
      </c>
      <c r="E30" s="29">
        <v>35</v>
      </c>
      <c r="F30" s="29">
        <v>16</v>
      </c>
      <c r="G30" s="29">
        <v>0</v>
      </c>
      <c r="H30" s="29">
        <v>0</v>
      </c>
      <c r="I30" s="29">
        <v>0</v>
      </c>
      <c r="J30" s="29">
        <v>5</v>
      </c>
      <c r="K30" s="29">
        <v>0</v>
      </c>
      <c r="L30" s="29">
        <v>345</v>
      </c>
      <c r="M30" s="29">
        <v>375</v>
      </c>
      <c r="N30" s="29">
        <v>4</v>
      </c>
      <c r="O30" s="29">
        <v>141</v>
      </c>
      <c r="P30" s="29">
        <v>2</v>
      </c>
      <c r="Q30" s="29">
        <v>202</v>
      </c>
      <c r="R30" s="29">
        <v>26</v>
      </c>
      <c r="S30" s="29">
        <v>96182</v>
      </c>
      <c r="T30" s="29">
        <v>33374</v>
      </c>
      <c r="U30" s="53">
        <v>62808</v>
      </c>
      <c r="V30" s="30"/>
    </row>
    <row r="31" spans="1:22" s="31" customFormat="1" ht="12">
      <c r="A31" s="33" t="s">
        <v>76</v>
      </c>
      <c r="B31" s="29">
        <v>0</v>
      </c>
      <c r="C31" s="29">
        <v>2</v>
      </c>
      <c r="D31" s="29">
        <v>2</v>
      </c>
      <c r="E31" s="29">
        <v>0</v>
      </c>
      <c r="F31" s="29">
        <v>2</v>
      </c>
      <c r="G31" s="29">
        <v>0</v>
      </c>
      <c r="H31" s="29">
        <v>0</v>
      </c>
      <c r="I31" s="29">
        <v>0</v>
      </c>
      <c r="J31" s="29">
        <v>0</v>
      </c>
      <c r="K31" s="29">
        <v>0</v>
      </c>
      <c r="L31" s="29">
        <v>3</v>
      </c>
      <c r="M31" s="29">
        <v>6</v>
      </c>
      <c r="N31" s="29">
        <v>0</v>
      </c>
      <c r="O31" s="29">
        <v>3</v>
      </c>
      <c r="P31" s="29">
        <v>0</v>
      </c>
      <c r="Q31" s="29">
        <v>2</v>
      </c>
      <c r="R31" s="29">
        <v>1</v>
      </c>
      <c r="S31" s="29">
        <v>686</v>
      </c>
      <c r="T31" s="29">
        <v>255</v>
      </c>
      <c r="U31" s="53">
        <v>431</v>
      </c>
      <c r="V31" s="30"/>
    </row>
    <row r="32" spans="1:22" s="6" customFormat="1" ht="12">
      <c r="A32" s="35" t="s">
        <v>77</v>
      </c>
      <c r="B32" s="32">
        <v>0</v>
      </c>
      <c r="C32" s="32">
        <v>2</v>
      </c>
      <c r="D32" s="32">
        <v>2</v>
      </c>
      <c r="E32" s="32">
        <v>0</v>
      </c>
      <c r="F32" s="32">
        <v>2</v>
      </c>
      <c r="G32" s="32">
        <v>0</v>
      </c>
      <c r="H32" s="32">
        <v>0</v>
      </c>
      <c r="I32" s="32">
        <v>0</v>
      </c>
      <c r="J32" s="32">
        <v>0</v>
      </c>
      <c r="K32" s="32">
        <v>0</v>
      </c>
      <c r="L32" s="32">
        <v>3</v>
      </c>
      <c r="M32" s="32">
        <v>4</v>
      </c>
      <c r="N32" s="32">
        <v>0</v>
      </c>
      <c r="O32" s="32">
        <v>2</v>
      </c>
      <c r="P32" s="32">
        <v>0</v>
      </c>
      <c r="Q32" s="32">
        <v>2</v>
      </c>
      <c r="R32" s="32">
        <v>0</v>
      </c>
      <c r="S32" s="32">
        <v>476</v>
      </c>
      <c r="T32" s="32">
        <v>205</v>
      </c>
      <c r="U32" s="55">
        <v>271</v>
      </c>
      <c r="V32" s="18"/>
    </row>
    <row r="33" spans="1:22" s="6" customFormat="1" ht="12">
      <c r="A33" s="35" t="s">
        <v>164</v>
      </c>
      <c r="B33" s="32">
        <v>0</v>
      </c>
      <c r="C33" s="32">
        <v>0</v>
      </c>
      <c r="D33" s="32">
        <v>0</v>
      </c>
      <c r="E33" s="32">
        <v>0</v>
      </c>
      <c r="F33" s="32">
        <v>0</v>
      </c>
      <c r="G33" s="32">
        <v>0</v>
      </c>
      <c r="H33" s="32">
        <v>0</v>
      </c>
      <c r="I33" s="32">
        <v>0</v>
      </c>
      <c r="J33" s="32">
        <v>0</v>
      </c>
      <c r="K33" s="32">
        <v>0</v>
      </c>
      <c r="L33" s="32">
        <v>0</v>
      </c>
      <c r="M33" s="32">
        <v>2</v>
      </c>
      <c r="N33" s="32">
        <v>0</v>
      </c>
      <c r="O33" s="32">
        <v>1</v>
      </c>
      <c r="P33" s="32">
        <v>0</v>
      </c>
      <c r="Q33" s="32">
        <v>0</v>
      </c>
      <c r="R33" s="32">
        <v>1</v>
      </c>
      <c r="S33" s="32">
        <v>210</v>
      </c>
      <c r="T33" s="32">
        <v>50</v>
      </c>
      <c r="U33" s="55">
        <v>160</v>
      </c>
      <c r="V33" s="18"/>
    </row>
    <row r="34" spans="1:22" s="31" customFormat="1" ht="12">
      <c r="A34" s="63" t="s">
        <v>297</v>
      </c>
      <c r="B34" s="29">
        <f>SUM(B35:B38)</f>
        <v>0</v>
      </c>
      <c r="C34" s="29">
        <f aca="true" t="shared" si="1" ref="C34:U34">SUM(C35:C38)</f>
        <v>1</v>
      </c>
      <c r="D34" s="29">
        <f t="shared" si="1"/>
        <v>1</v>
      </c>
      <c r="E34" s="29">
        <f t="shared" si="1"/>
        <v>1</v>
      </c>
      <c r="F34" s="29">
        <f t="shared" si="1"/>
        <v>0</v>
      </c>
      <c r="G34" s="29">
        <f t="shared" si="1"/>
        <v>0</v>
      </c>
      <c r="H34" s="29">
        <f t="shared" si="1"/>
        <v>0</v>
      </c>
      <c r="I34" s="29">
        <f t="shared" si="1"/>
        <v>0</v>
      </c>
      <c r="J34" s="29">
        <f t="shared" si="1"/>
        <v>0</v>
      </c>
      <c r="K34" s="29">
        <f t="shared" si="1"/>
        <v>0</v>
      </c>
      <c r="L34" s="29">
        <f t="shared" si="1"/>
        <v>0</v>
      </c>
      <c r="M34" s="29">
        <f t="shared" si="1"/>
        <v>2</v>
      </c>
      <c r="N34" s="29">
        <f t="shared" si="1"/>
        <v>2</v>
      </c>
      <c r="O34" s="29">
        <f t="shared" si="1"/>
        <v>0</v>
      </c>
      <c r="P34" s="29">
        <f t="shared" si="1"/>
        <v>0</v>
      </c>
      <c r="Q34" s="29">
        <f t="shared" si="1"/>
        <v>0</v>
      </c>
      <c r="R34" s="29">
        <f t="shared" si="1"/>
        <v>0</v>
      </c>
      <c r="S34" s="29">
        <f t="shared" si="1"/>
        <v>16270</v>
      </c>
      <c r="T34" s="29">
        <f t="shared" si="1"/>
        <v>0</v>
      </c>
      <c r="U34" s="29">
        <f t="shared" si="1"/>
        <v>16270</v>
      </c>
      <c r="V34" s="30"/>
    </row>
    <row r="35" spans="1:22" s="6" customFormat="1" ht="12" customHeight="1">
      <c r="A35" s="35" t="s">
        <v>160</v>
      </c>
      <c r="B35" s="32">
        <v>0</v>
      </c>
      <c r="C35" s="32">
        <v>0</v>
      </c>
      <c r="D35" s="32">
        <v>0</v>
      </c>
      <c r="E35" s="32">
        <v>0</v>
      </c>
      <c r="F35" s="32">
        <v>0</v>
      </c>
      <c r="G35" s="32">
        <v>0</v>
      </c>
      <c r="H35" s="32">
        <v>0</v>
      </c>
      <c r="I35" s="32">
        <v>0</v>
      </c>
      <c r="J35" s="32">
        <v>0</v>
      </c>
      <c r="K35" s="32">
        <v>0</v>
      </c>
      <c r="L35" s="32">
        <v>0</v>
      </c>
      <c r="M35" s="32">
        <v>1</v>
      </c>
      <c r="N35" s="32">
        <v>1</v>
      </c>
      <c r="O35" s="32">
        <v>0</v>
      </c>
      <c r="P35" s="32">
        <v>0</v>
      </c>
      <c r="Q35" s="32">
        <v>0</v>
      </c>
      <c r="R35" s="32">
        <v>0</v>
      </c>
      <c r="S35" s="32">
        <v>5000</v>
      </c>
      <c r="T35" s="32">
        <v>0</v>
      </c>
      <c r="U35" s="55">
        <v>5000</v>
      </c>
      <c r="V35" s="18"/>
    </row>
    <row r="36" spans="1:22" s="6" customFormat="1" ht="12" customHeight="1">
      <c r="A36" s="35" t="s">
        <v>161</v>
      </c>
      <c r="B36" s="32">
        <v>0</v>
      </c>
      <c r="C36" s="32">
        <v>0</v>
      </c>
      <c r="D36" s="32">
        <v>0</v>
      </c>
      <c r="E36" s="32">
        <v>0</v>
      </c>
      <c r="F36" s="32">
        <v>0</v>
      </c>
      <c r="G36" s="32">
        <v>0</v>
      </c>
      <c r="H36" s="32">
        <v>0</v>
      </c>
      <c r="I36" s="32">
        <v>0</v>
      </c>
      <c r="J36" s="32">
        <v>0</v>
      </c>
      <c r="K36" s="32">
        <v>0</v>
      </c>
      <c r="L36" s="32">
        <v>0</v>
      </c>
      <c r="M36" s="32">
        <v>1</v>
      </c>
      <c r="N36" s="32">
        <v>1</v>
      </c>
      <c r="O36" s="32">
        <v>0</v>
      </c>
      <c r="P36" s="32">
        <v>0</v>
      </c>
      <c r="Q36" s="32">
        <v>0</v>
      </c>
      <c r="R36" s="32">
        <v>0</v>
      </c>
      <c r="S36" s="32">
        <v>8050</v>
      </c>
      <c r="T36" s="32">
        <v>0</v>
      </c>
      <c r="U36" s="55">
        <v>8050</v>
      </c>
      <c r="V36" s="18"/>
    </row>
    <row r="37" spans="1:22" s="6" customFormat="1" ht="12" customHeight="1">
      <c r="A37" s="35" t="s">
        <v>162</v>
      </c>
      <c r="B37" s="32">
        <v>0</v>
      </c>
      <c r="C37" s="32">
        <v>1</v>
      </c>
      <c r="D37" s="32">
        <v>1</v>
      </c>
      <c r="E37" s="32">
        <v>1</v>
      </c>
      <c r="F37" s="32">
        <v>0</v>
      </c>
      <c r="G37" s="32">
        <v>0</v>
      </c>
      <c r="H37" s="32">
        <v>0</v>
      </c>
      <c r="I37" s="32">
        <v>0</v>
      </c>
      <c r="J37" s="32">
        <v>0</v>
      </c>
      <c r="K37" s="32">
        <v>0</v>
      </c>
      <c r="L37" s="32">
        <v>0</v>
      </c>
      <c r="M37" s="32">
        <v>0</v>
      </c>
      <c r="N37" s="32">
        <v>0</v>
      </c>
      <c r="O37" s="32">
        <v>0</v>
      </c>
      <c r="P37" s="32">
        <v>0</v>
      </c>
      <c r="Q37" s="32">
        <v>0</v>
      </c>
      <c r="R37" s="32">
        <v>0</v>
      </c>
      <c r="S37" s="32">
        <v>2320</v>
      </c>
      <c r="T37" s="32">
        <v>0</v>
      </c>
      <c r="U37" s="55">
        <v>2320</v>
      </c>
      <c r="V37" s="18"/>
    </row>
    <row r="38" spans="1:22" s="6" customFormat="1" ht="12">
      <c r="A38" s="35" t="s">
        <v>163</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900</v>
      </c>
      <c r="T38" s="32">
        <v>0</v>
      </c>
      <c r="U38" s="55">
        <v>900</v>
      </c>
      <c r="V38" s="18"/>
    </row>
    <row r="39" spans="1:22" s="3" customFormat="1" ht="23.25" customHeight="1">
      <c r="A39" s="37" t="s">
        <v>165</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3" customFormat="1" ht="24.75" customHeight="1">
      <c r="A40" s="37" t="s">
        <v>166</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3" customFormat="1" ht="24.75" customHeight="1">
      <c r="A41" s="37" t="s">
        <v>167</v>
      </c>
      <c r="B41" s="12">
        <v>0</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58">
        <v>0</v>
      </c>
      <c r="V41" s="18"/>
    </row>
    <row r="42" spans="1:22" s="3" customFormat="1" ht="24" customHeight="1">
      <c r="A42" s="37" t="s">
        <v>168</v>
      </c>
      <c r="B42" s="12">
        <v>0</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58">
        <v>0</v>
      </c>
      <c r="V42" s="18"/>
    </row>
    <row r="43" spans="1:22" s="3" customFormat="1" ht="26.25" customHeight="1">
      <c r="A43" s="37" t="s">
        <v>169</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58">
        <v>0</v>
      </c>
      <c r="T43" s="58">
        <v>0</v>
      </c>
      <c r="U43" s="58">
        <v>0</v>
      </c>
      <c r="V43" s="18"/>
    </row>
    <row r="44" spans="1:21" ht="12">
      <c r="A44" s="143" t="s">
        <v>170</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25" t="s">
        <v>171</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172</v>
      </c>
      <c r="B46" s="11">
        <f>B6-B7-B29-B30-B31-B34-SUM(B39:B43)</f>
        <v>0</v>
      </c>
      <c r="C46" s="11">
        <f aca="true" t="shared" si="2" ref="C46:U46">C6-C7-C29-C30-C31-C34-SUM(C39:C43)</f>
        <v>0</v>
      </c>
      <c r="D46" s="11">
        <f t="shared" si="2"/>
        <v>0</v>
      </c>
      <c r="E46" s="11">
        <f t="shared" si="2"/>
        <v>0</v>
      </c>
      <c r="F46" s="11">
        <f t="shared" si="2"/>
        <v>0</v>
      </c>
      <c r="G46" s="11">
        <f t="shared" si="2"/>
        <v>0</v>
      </c>
      <c r="H46" s="11">
        <f t="shared" si="2"/>
        <v>0</v>
      </c>
      <c r="I46" s="11">
        <f t="shared" si="2"/>
        <v>0</v>
      </c>
      <c r="J46" s="11">
        <f t="shared" si="2"/>
        <v>0</v>
      </c>
      <c r="K46" s="11">
        <f t="shared" si="2"/>
        <v>0</v>
      </c>
      <c r="L46" s="11">
        <f t="shared" si="2"/>
        <v>0</v>
      </c>
      <c r="M46" s="11">
        <f t="shared" si="2"/>
        <v>0</v>
      </c>
      <c r="N46" s="11">
        <f t="shared" si="2"/>
        <v>0</v>
      </c>
      <c r="O46" s="11">
        <f t="shared" si="2"/>
        <v>0</v>
      </c>
      <c r="P46" s="11">
        <f t="shared" si="2"/>
        <v>0</v>
      </c>
      <c r="Q46" s="11">
        <f t="shared" si="2"/>
        <v>0</v>
      </c>
      <c r="R46" s="11">
        <f t="shared" si="2"/>
        <v>0</v>
      </c>
      <c r="S46" s="11">
        <f t="shared" si="2"/>
        <v>0</v>
      </c>
      <c r="T46" s="11">
        <f t="shared" si="2"/>
        <v>0</v>
      </c>
      <c r="U46" s="11">
        <f t="shared" si="2"/>
        <v>0</v>
      </c>
    </row>
    <row r="47" spans="1:21" ht="12" hidden="1">
      <c r="A47" s="10" t="s">
        <v>18</v>
      </c>
      <c r="B47" s="11">
        <f>B7-SUM(B8:B28)</f>
        <v>0</v>
      </c>
      <c r="C47" s="11">
        <f aca="true" t="shared" si="3" ref="C47:U47">C7-SUM(C8:C28)</f>
        <v>0</v>
      </c>
      <c r="D47" s="11">
        <f t="shared" si="3"/>
        <v>0</v>
      </c>
      <c r="E47" s="11">
        <f t="shared" si="3"/>
        <v>0</v>
      </c>
      <c r="F47" s="11">
        <f t="shared" si="3"/>
        <v>0</v>
      </c>
      <c r="G47" s="11">
        <f t="shared" si="3"/>
        <v>0</v>
      </c>
      <c r="H47" s="11">
        <f t="shared" si="3"/>
        <v>0</v>
      </c>
      <c r="I47" s="11">
        <f t="shared" si="3"/>
        <v>0</v>
      </c>
      <c r="J47" s="11">
        <f t="shared" si="3"/>
        <v>0</v>
      </c>
      <c r="K47" s="11">
        <f t="shared" si="3"/>
        <v>0</v>
      </c>
      <c r="L47" s="11">
        <f t="shared" si="3"/>
        <v>0</v>
      </c>
      <c r="M47" s="11">
        <f t="shared" si="3"/>
        <v>0</v>
      </c>
      <c r="N47" s="11">
        <f t="shared" si="3"/>
        <v>0</v>
      </c>
      <c r="O47" s="11">
        <f t="shared" si="3"/>
        <v>0</v>
      </c>
      <c r="P47" s="11">
        <f t="shared" si="3"/>
        <v>0</v>
      </c>
      <c r="Q47" s="11">
        <f t="shared" si="3"/>
        <v>0</v>
      </c>
      <c r="R47" s="11">
        <f t="shared" si="3"/>
        <v>0</v>
      </c>
      <c r="S47" s="11">
        <f t="shared" si="3"/>
        <v>0</v>
      </c>
      <c r="T47" s="11">
        <f t="shared" si="3"/>
        <v>0</v>
      </c>
      <c r="U47" s="11">
        <f t="shared" si="3"/>
        <v>0</v>
      </c>
    </row>
    <row r="48" spans="1:21" ht="12" hidden="1">
      <c r="A48" s="10" t="s">
        <v>19</v>
      </c>
      <c r="B48" s="11">
        <f>B31-B32-B33</f>
        <v>0</v>
      </c>
      <c r="C48" s="11">
        <f aca="true" t="shared" si="4" ref="C48:U48">C31-C32-C33</f>
        <v>0</v>
      </c>
      <c r="D48" s="11">
        <f t="shared" si="4"/>
        <v>0</v>
      </c>
      <c r="E48" s="11">
        <f t="shared" si="4"/>
        <v>0</v>
      </c>
      <c r="F48" s="11">
        <f t="shared" si="4"/>
        <v>0</v>
      </c>
      <c r="G48" s="11">
        <f t="shared" si="4"/>
        <v>0</v>
      </c>
      <c r="H48" s="11">
        <f t="shared" si="4"/>
        <v>0</v>
      </c>
      <c r="I48" s="11">
        <f t="shared" si="4"/>
        <v>0</v>
      </c>
      <c r="J48" s="11">
        <f t="shared" si="4"/>
        <v>0</v>
      </c>
      <c r="K48" s="11">
        <f t="shared" si="4"/>
        <v>0</v>
      </c>
      <c r="L48" s="11">
        <f t="shared" si="4"/>
        <v>0</v>
      </c>
      <c r="M48" s="11">
        <f t="shared" si="4"/>
        <v>0</v>
      </c>
      <c r="N48" s="11">
        <f t="shared" si="4"/>
        <v>0</v>
      </c>
      <c r="O48" s="11">
        <f t="shared" si="4"/>
        <v>0</v>
      </c>
      <c r="P48" s="11">
        <f t="shared" si="4"/>
        <v>0</v>
      </c>
      <c r="Q48" s="11">
        <f t="shared" si="4"/>
        <v>0</v>
      </c>
      <c r="R48" s="11">
        <f t="shared" si="4"/>
        <v>0</v>
      </c>
      <c r="S48" s="11">
        <f t="shared" si="4"/>
        <v>0</v>
      </c>
      <c r="T48" s="11">
        <f t="shared" si="4"/>
        <v>0</v>
      </c>
      <c r="U48" s="11">
        <f t="shared" si="4"/>
        <v>0</v>
      </c>
    </row>
    <row r="49" spans="1:21" ht="12" hidden="1">
      <c r="A49" s="62" t="s">
        <v>222</v>
      </c>
      <c r="B49" s="21">
        <f>B6-'年月Monthly (2020以前)'!B27</f>
        <v>0</v>
      </c>
      <c r="C49" s="21">
        <f>C6-'年月Monthly (2020以前)'!C27</f>
        <v>0</v>
      </c>
      <c r="D49" s="21">
        <f>D6-'年月Monthly (2020以前)'!D27</f>
        <v>0</v>
      </c>
      <c r="E49" s="21">
        <f>E6-'年月Monthly (2020以前)'!F27</f>
        <v>0</v>
      </c>
      <c r="F49" s="21">
        <f>F6-'年月Monthly (2020以前)'!G27</f>
        <v>0</v>
      </c>
      <c r="G49" s="21">
        <f>G6-'年月Monthly (2020以前)'!H27</f>
        <v>0</v>
      </c>
      <c r="H49" s="21">
        <f>H6-'年月Monthly (2020以前)'!I27</f>
        <v>0</v>
      </c>
      <c r="I49" s="21">
        <f>I6-'年月Monthly (2020以前)'!J27</f>
        <v>0</v>
      </c>
      <c r="J49" s="21">
        <f>J6-'年月Monthly (2020以前)'!K27</f>
        <v>0</v>
      </c>
      <c r="K49" s="21">
        <f>K6-'年月Monthly (2020以前)'!L27</f>
        <v>0</v>
      </c>
      <c r="L49" s="21">
        <f>L6-'年月Monthly (2020以前)'!M27</f>
        <v>0</v>
      </c>
      <c r="M49" s="21">
        <f>M6-'年月Monthly (2020以前)'!N27</f>
        <v>0</v>
      </c>
      <c r="N49" s="21">
        <f>N6-'年月Monthly (2020以前)'!O27</f>
        <v>0</v>
      </c>
      <c r="O49" s="21">
        <f>O6-'年月Monthly (2020以前)'!P27</f>
        <v>0</v>
      </c>
      <c r="P49" s="21">
        <f>P6-'年月Monthly (2020以前)'!Q27</f>
        <v>0</v>
      </c>
      <c r="Q49" s="21">
        <f>Q6-'年月Monthly (2020以前)'!R27</f>
        <v>0</v>
      </c>
      <c r="R49" s="21">
        <f>R6-'年月Monthly (2020以前)'!S27</f>
        <v>0</v>
      </c>
      <c r="S49" s="21">
        <f>S6-'年月Monthly (2020以前)'!T27</f>
        <v>0</v>
      </c>
      <c r="T49" s="21">
        <f>T6-'年月Monthly (2020以前)'!U27</f>
        <v>0</v>
      </c>
      <c r="U49" s="21">
        <f>U6-'年月Monthly (2020以前)'!V27</f>
        <v>0</v>
      </c>
    </row>
    <row r="50" spans="2:21" ht="12">
      <c r="B50" s="21"/>
      <c r="C50" s="21"/>
      <c r="D50" s="21"/>
      <c r="E50" s="21"/>
      <c r="F50" s="21"/>
      <c r="G50" s="21"/>
      <c r="H50" s="21"/>
      <c r="I50" s="21"/>
      <c r="J50" s="21"/>
      <c r="K50" s="21"/>
      <c r="L50" s="21"/>
      <c r="M50" s="21"/>
      <c r="N50" s="21"/>
      <c r="O50" s="21"/>
      <c r="P50" s="21"/>
      <c r="Q50" s="21"/>
      <c r="R50" s="21"/>
      <c r="S50" s="21"/>
      <c r="T50" s="21"/>
      <c r="U50"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V50"/>
  <sheetViews>
    <sheetView zoomScalePageLayoutView="0" workbookViewId="0" topLeftCell="A1">
      <selection activeCell="A1" sqref="A1:U1"/>
    </sheetView>
  </sheetViews>
  <sheetFormatPr defaultColWidth="9.33203125" defaultRowHeight="12"/>
  <cols>
    <col min="1" max="1" width="26.16015625" style="8" customWidth="1"/>
    <col min="2"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187</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174</v>
      </c>
      <c r="B2" s="28"/>
      <c r="C2" s="28"/>
      <c r="D2" s="28"/>
      <c r="E2" s="28"/>
      <c r="F2" s="28"/>
      <c r="G2" s="28"/>
      <c r="H2" s="28"/>
      <c r="I2" s="28"/>
      <c r="J2" s="28"/>
      <c r="K2" s="28"/>
      <c r="L2" s="28"/>
      <c r="M2" s="28"/>
    </row>
    <row r="3" spans="1:21" ht="12" customHeight="1">
      <c r="A3" s="123" t="s">
        <v>79</v>
      </c>
      <c r="B3" s="123" t="s">
        <v>21</v>
      </c>
      <c r="C3" s="148" t="s">
        <v>22</v>
      </c>
      <c r="D3" s="141" t="s">
        <v>80</v>
      </c>
      <c r="E3" s="141"/>
      <c r="F3" s="141"/>
      <c r="G3" s="141"/>
      <c r="H3" s="141"/>
      <c r="I3" s="141"/>
      <c r="J3" s="141"/>
      <c r="K3" s="141"/>
      <c r="L3" s="141" t="s">
        <v>299</v>
      </c>
      <c r="M3" s="141" t="s">
        <v>300</v>
      </c>
      <c r="N3" s="141"/>
      <c r="O3" s="141"/>
      <c r="P3" s="141"/>
      <c r="Q3" s="141"/>
      <c r="R3" s="141"/>
      <c r="S3" s="141" t="s">
        <v>81</v>
      </c>
      <c r="T3" s="141"/>
      <c r="U3" s="142"/>
    </row>
    <row r="4" spans="1:21" ht="23.25" customHeight="1">
      <c r="A4" s="125"/>
      <c r="B4" s="147"/>
      <c r="C4" s="147"/>
      <c r="D4" s="22" t="s">
        <v>23</v>
      </c>
      <c r="E4" s="22" t="s">
        <v>337</v>
      </c>
      <c r="F4" s="22" t="s">
        <v>24</v>
      </c>
      <c r="G4" s="23" t="s">
        <v>25</v>
      </c>
      <c r="H4" s="22" t="s">
        <v>26</v>
      </c>
      <c r="I4" s="22" t="s">
        <v>27</v>
      </c>
      <c r="J4" s="22" t="s">
        <v>28</v>
      </c>
      <c r="K4" s="22" t="s">
        <v>29</v>
      </c>
      <c r="L4" s="123"/>
      <c r="M4" s="22" t="s">
        <v>30</v>
      </c>
      <c r="N4" s="22" t="s">
        <v>31</v>
      </c>
      <c r="O4" s="22" t="s">
        <v>32</v>
      </c>
      <c r="P4" s="23" t="s">
        <v>33</v>
      </c>
      <c r="Q4" s="22" t="s">
        <v>34</v>
      </c>
      <c r="R4" s="22" t="s">
        <v>35</v>
      </c>
      <c r="S4" s="22" t="s">
        <v>23</v>
      </c>
      <c r="T4" s="22" t="s">
        <v>36</v>
      </c>
      <c r="U4" s="44" t="s">
        <v>37</v>
      </c>
    </row>
    <row r="5" spans="1:21" ht="23.25" customHeight="1">
      <c r="A5" s="133"/>
      <c r="B5" s="24" t="s">
        <v>82</v>
      </c>
      <c r="C5" s="24" t="s">
        <v>83</v>
      </c>
      <c r="D5" s="24" t="s">
        <v>84</v>
      </c>
      <c r="E5" s="24" t="s">
        <v>85</v>
      </c>
      <c r="F5" s="24" t="s">
        <v>86</v>
      </c>
      <c r="G5" s="24" t="s">
        <v>87</v>
      </c>
      <c r="H5" s="24" t="s">
        <v>88</v>
      </c>
      <c r="I5" s="24" t="s">
        <v>89</v>
      </c>
      <c r="J5" s="24" t="s">
        <v>90</v>
      </c>
      <c r="K5" s="24" t="s">
        <v>91</v>
      </c>
      <c r="L5" s="24" t="s">
        <v>92</v>
      </c>
      <c r="M5" s="24" t="s">
        <v>84</v>
      </c>
      <c r="N5" s="24" t="s">
        <v>93</v>
      </c>
      <c r="O5" s="24" t="s">
        <v>94</v>
      </c>
      <c r="P5" s="24" t="s">
        <v>95</v>
      </c>
      <c r="Q5" s="24" t="s">
        <v>96</v>
      </c>
      <c r="R5" s="24" t="s">
        <v>90</v>
      </c>
      <c r="S5" s="24" t="s">
        <v>84</v>
      </c>
      <c r="T5" s="24" t="s">
        <v>97</v>
      </c>
      <c r="U5" s="45" t="s">
        <v>90</v>
      </c>
    </row>
    <row r="6" spans="1:22" s="31" customFormat="1" ht="12" customHeight="1">
      <c r="A6" s="52" t="s">
        <v>261</v>
      </c>
      <c r="B6" s="29">
        <v>262</v>
      </c>
      <c r="C6" s="29">
        <v>732</v>
      </c>
      <c r="D6" s="29">
        <v>994</v>
      </c>
      <c r="E6" s="29">
        <v>462</v>
      </c>
      <c r="F6" s="29">
        <v>297</v>
      </c>
      <c r="G6" s="29">
        <v>20</v>
      </c>
      <c r="H6" s="29">
        <v>50</v>
      </c>
      <c r="I6" s="29">
        <v>6</v>
      </c>
      <c r="J6" s="29">
        <v>143</v>
      </c>
      <c r="K6" s="29">
        <v>16</v>
      </c>
      <c r="L6" s="29">
        <v>3026</v>
      </c>
      <c r="M6" s="29">
        <v>3439</v>
      </c>
      <c r="N6" s="29">
        <v>128</v>
      </c>
      <c r="O6" s="29">
        <v>1703</v>
      </c>
      <c r="P6" s="29">
        <v>77</v>
      </c>
      <c r="Q6" s="29">
        <v>1485</v>
      </c>
      <c r="R6" s="29">
        <v>46</v>
      </c>
      <c r="S6" s="29">
        <v>2343786</v>
      </c>
      <c r="T6" s="29">
        <v>628279</v>
      </c>
      <c r="U6" s="53">
        <v>1715507</v>
      </c>
      <c r="V6" s="30"/>
    </row>
    <row r="7" spans="1:22" s="31" customFormat="1" ht="12" customHeight="1">
      <c r="A7" s="52" t="s">
        <v>262</v>
      </c>
      <c r="B7" s="29">
        <v>235</v>
      </c>
      <c r="C7" s="29">
        <v>618</v>
      </c>
      <c r="D7" s="29">
        <v>853</v>
      </c>
      <c r="E7" s="29">
        <v>442</v>
      </c>
      <c r="F7" s="29">
        <v>259</v>
      </c>
      <c r="G7" s="29">
        <v>20</v>
      </c>
      <c r="H7" s="29">
        <v>34</v>
      </c>
      <c r="I7" s="29">
        <v>2</v>
      </c>
      <c r="J7" s="29">
        <v>84</v>
      </c>
      <c r="K7" s="29">
        <v>12</v>
      </c>
      <c r="L7" s="29">
        <v>2333</v>
      </c>
      <c r="M7" s="29">
        <v>2836</v>
      </c>
      <c r="N7" s="29">
        <v>115</v>
      </c>
      <c r="O7" s="29">
        <v>1403</v>
      </c>
      <c r="P7" s="29">
        <v>71</v>
      </c>
      <c r="Q7" s="29">
        <v>1210</v>
      </c>
      <c r="R7" s="29">
        <v>37</v>
      </c>
      <c r="S7" s="29">
        <v>2205081</v>
      </c>
      <c r="T7" s="29">
        <v>564864</v>
      </c>
      <c r="U7" s="53">
        <v>1640217</v>
      </c>
      <c r="V7" s="30"/>
    </row>
    <row r="8" spans="1:22" s="6" customFormat="1" ht="12" customHeight="1">
      <c r="A8" s="54" t="s">
        <v>263</v>
      </c>
      <c r="B8" s="32">
        <v>45</v>
      </c>
      <c r="C8" s="32">
        <v>146</v>
      </c>
      <c r="D8" s="32">
        <v>191</v>
      </c>
      <c r="E8" s="32">
        <v>82</v>
      </c>
      <c r="F8" s="32">
        <v>86</v>
      </c>
      <c r="G8" s="32">
        <v>3</v>
      </c>
      <c r="H8" s="32">
        <v>5</v>
      </c>
      <c r="I8" s="32">
        <v>0</v>
      </c>
      <c r="J8" s="32">
        <v>11</v>
      </c>
      <c r="K8" s="32">
        <v>4</v>
      </c>
      <c r="L8" s="32">
        <v>348</v>
      </c>
      <c r="M8" s="32">
        <v>801</v>
      </c>
      <c r="N8" s="32">
        <v>13</v>
      </c>
      <c r="O8" s="32">
        <v>333</v>
      </c>
      <c r="P8" s="32">
        <v>9</v>
      </c>
      <c r="Q8" s="32">
        <v>435</v>
      </c>
      <c r="R8" s="32">
        <v>11</v>
      </c>
      <c r="S8" s="32">
        <v>584091</v>
      </c>
      <c r="T8" s="32">
        <v>73135</v>
      </c>
      <c r="U8" s="55">
        <v>510956</v>
      </c>
      <c r="V8" s="18"/>
    </row>
    <row r="9" spans="1:22" s="6" customFormat="1" ht="12" customHeight="1">
      <c r="A9" s="54" t="s">
        <v>264</v>
      </c>
      <c r="B9" s="32">
        <v>13</v>
      </c>
      <c r="C9" s="32">
        <v>47</v>
      </c>
      <c r="D9" s="32">
        <v>60</v>
      </c>
      <c r="E9" s="32">
        <v>12</v>
      </c>
      <c r="F9" s="32">
        <v>41</v>
      </c>
      <c r="G9" s="32">
        <v>2</v>
      </c>
      <c r="H9" s="32">
        <v>5</v>
      </c>
      <c r="I9" s="32">
        <v>0</v>
      </c>
      <c r="J9" s="32">
        <v>0</v>
      </c>
      <c r="K9" s="32">
        <v>0</v>
      </c>
      <c r="L9" s="32">
        <v>27</v>
      </c>
      <c r="M9" s="32">
        <v>74</v>
      </c>
      <c r="N9" s="32">
        <v>2</v>
      </c>
      <c r="O9" s="32">
        <v>31</v>
      </c>
      <c r="P9" s="32">
        <v>2</v>
      </c>
      <c r="Q9" s="32">
        <v>39</v>
      </c>
      <c r="R9" s="32">
        <v>0</v>
      </c>
      <c r="S9" s="32">
        <v>41438</v>
      </c>
      <c r="T9" s="32">
        <v>8533</v>
      </c>
      <c r="U9" s="55">
        <v>32905</v>
      </c>
      <c r="V9" s="18"/>
    </row>
    <row r="10" spans="1:22" s="6" customFormat="1" ht="12" customHeight="1">
      <c r="A10" s="54" t="s">
        <v>265</v>
      </c>
      <c r="B10" s="32">
        <v>30</v>
      </c>
      <c r="C10" s="32">
        <v>95</v>
      </c>
      <c r="D10" s="32">
        <v>125</v>
      </c>
      <c r="E10" s="32">
        <v>62</v>
      </c>
      <c r="F10" s="32">
        <v>45</v>
      </c>
      <c r="G10" s="32">
        <v>0</v>
      </c>
      <c r="H10" s="32">
        <v>14</v>
      </c>
      <c r="I10" s="32">
        <v>1</v>
      </c>
      <c r="J10" s="32">
        <v>3</v>
      </c>
      <c r="K10" s="32">
        <v>0</v>
      </c>
      <c r="L10" s="32">
        <v>717</v>
      </c>
      <c r="M10" s="32">
        <v>340</v>
      </c>
      <c r="N10" s="32">
        <v>18</v>
      </c>
      <c r="O10" s="32">
        <v>179</v>
      </c>
      <c r="P10" s="32">
        <v>18</v>
      </c>
      <c r="Q10" s="32">
        <v>123</v>
      </c>
      <c r="R10" s="32">
        <v>2</v>
      </c>
      <c r="S10" s="32">
        <v>254882</v>
      </c>
      <c r="T10" s="32">
        <v>117452</v>
      </c>
      <c r="U10" s="55">
        <v>137430</v>
      </c>
      <c r="V10" s="18"/>
    </row>
    <row r="11" spans="1:22" s="6" customFormat="1" ht="12" customHeight="1">
      <c r="A11" s="54" t="s">
        <v>266</v>
      </c>
      <c r="B11" s="32">
        <v>8</v>
      </c>
      <c r="C11" s="32">
        <v>15</v>
      </c>
      <c r="D11" s="32">
        <v>23</v>
      </c>
      <c r="E11" s="32">
        <v>10</v>
      </c>
      <c r="F11" s="32">
        <v>0</v>
      </c>
      <c r="G11" s="32">
        <v>2</v>
      </c>
      <c r="H11" s="32">
        <v>3</v>
      </c>
      <c r="I11" s="32">
        <v>0</v>
      </c>
      <c r="J11" s="32">
        <v>6</v>
      </c>
      <c r="K11" s="32">
        <v>2</v>
      </c>
      <c r="L11" s="32">
        <v>15</v>
      </c>
      <c r="M11" s="32">
        <v>62</v>
      </c>
      <c r="N11" s="32">
        <v>3</v>
      </c>
      <c r="O11" s="32">
        <v>48</v>
      </c>
      <c r="P11" s="32">
        <v>3</v>
      </c>
      <c r="Q11" s="32">
        <v>6</v>
      </c>
      <c r="R11" s="32">
        <v>2</v>
      </c>
      <c r="S11" s="32">
        <v>34794</v>
      </c>
      <c r="T11" s="32">
        <v>15355</v>
      </c>
      <c r="U11" s="55">
        <v>19439</v>
      </c>
      <c r="V11" s="18"/>
    </row>
    <row r="12" spans="1:22" s="6" customFormat="1" ht="12" customHeight="1">
      <c r="A12" s="54" t="s">
        <v>267</v>
      </c>
      <c r="B12" s="32">
        <v>6</v>
      </c>
      <c r="C12" s="32">
        <v>7</v>
      </c>
      <c r="D12" s="32">
        <v>13</v>
      </c>
      <c r="E12" s="32">
        <v>11</v>
      </c>
      <c r="F12" s="32">
        <v>2</v>
      </c>
      <c r="G12" s="32">
        <v>0</v>
      </c>
      <c r="H12" s="32">
        <v>0</v>
      </c>
      <c r="I12" s="32">
        <v>0</v>
      </c>
      <c r="J12" s="32">
        <v>0</v>
      </c>
      <c r="K12" s="32">
        <v>0</v>
      </c>
      <c r="L12" s="32">
        <v>6</v>
      </c>
      <c r="M12" s="32">
        <v>63</v>
      </c>
      <c r="N12" s="32">
        <v>6</v>
      </c>
      <c r="O12" s="32">
        <v>39</v>
      </c>
      <c r="P12" s="32">
        <v>0</v>
      </c>
      <c r="Q12" s="32">
        <v>18</v>
      </c>
      <c r="R12" s="32">
        <v>0</v>
      </c>
      <c r="S12" s="32">
        <v>43882</v>
      </c>
      <c r="T12" s="32">
        <v>4030</v>
      </c>
      <c r="U12" s="55">
        <v>39852</v>
      </c>
      <c r="V12" s="18"/>
    </row>
    <row r="13" spans="1:22" s="6" customFormat="1" ht="12" customHeight="1">
      <c r="A13" s="54" t="s">
        <v>268</v>
      </c>
      <c r="B13" s="32">
        <v>26</v>
      </c>
      <c r="C13" s="32">
        <v>37</v>
      </c>
      <c r="D13" s="32">
        <v>63</v>
      </c>
      <c r="E13" s="32">
        <v>42</v>
      </c>
      <c r="F13" s="32">
        <v>6</v>
      </c>
      <c r="G13" s="32">
        <v>2</v>
      </c>
      <c r="H13" s="32">
        <v>4</v>
      </c>
      <c r="I13" s="32">
        <v>0</v>
      </c>
      <c r="J13" s="32">
        <v>9</v>
      </c>
      <c r="K13" s="32">
        <v>0</v>
      </c>
      <c r="L13" s="32">
        <v>228</v>
      </c>
      <c r="M13" s="32">
        <v>137</v>
      </c>
      <c r="N13" s="32">
        <v>12</v>
      </c>
      <c r="O13" s="32">
        <v>99</v>
      </c>
      <c r="P13" s="32">
        <v>2</v>
      </c>
      <c r="Q13" s="32">
        <v>20</v>
      </c>
      <c r="R13" s="32">
        <v>4</v>
      </c>
      <c r="S13" s="32">
        <v>127496</v>
      </c>
      <c r="T13" s="32">
        <v>47924</v>
      </c>
      <c r="U13" s="55">
        <v>79572</v>
      </c>
      <c r="V13" s="18"/>
    </row>
    <row r="14" spans="1:22" s="6" customFormat="1" ht="12" customHeight="1">
      <c r="A14" s="54" t="s">
        <v>269</v>
      </c>
      <c r="B14" s="32">
        <v>18</v>
      </c>
      <c r="C14" s="32">
        <v>33</v>
      </c>
      <c r="D14" s="32">
        <v>51</v>
      </c>
      <c r="E14" s="32">
        <v>35</v>
      </c>
      <c r="F14" s="32">
        <v>2</v>
      </c>
      <c r="G14" s="32">
        <v>1</v>
      </c>
      <c r="H14" s="32">
        <v>0</v>
      </c>
      <c r="I14" s="32">
        <v>1</v>
      </c>
      <c r="J14" s="32">
        <v>12</v>
      </c>
      <c r="K14" s="32">
        <v>0</v>
      </c>
      <c r="L14" s="32">
        <v>120</v>
      </c>
      <c r="M14" s="32">
        <v>108</v>
      </c>
      <c r="N14" s="32">
        <v>8</v>
      </c>
      <c r="O14" s="32">
        <v>64</v>
      </c>
      <c r="P14" s="32">
        <v>4</v>
      </c>
      <c r="Q14" s="32">
        <v>29</v>
      </c>
      <c r="R14" s="32">
        <v>3</v>
      </c>
      <c r="S14" s="32">
        <v>185210</v>
      </c>
      <c r="T14" s="32">
        <v>43057</v>
      </c>
      <c r="U14" s="55">
        <v>142153</v>
      </c>
      <c r="V14" s="18"/>
    </row>
    <row r="15" spans="1:22" s="6" customFormat="1" ht="12" customHeight="1">
      <c r="A15" s="54" t="s">
        <v>270</v>
      </c>
      <c r="B15" s="32">
        <v>13</v>
      </c>
      <c r="C15" s="32">
        <v>21</v>
      </c>
      <c r="D15" s="32">
        <v>34</v>
      </c>
      <c r="E15" s="32">
        <v>19</v>
      </c>
      <c r="F15" s="32">
        <v>8</v>
      </c>
      <c r="G15" s="32">
        <v>0</v>
      </c>
      <c r="H15" s="32">
        <v>0</v>
      </c>
      <c r="I15" s="32">
        <v>0</v>
      </c>
      <c r="J15" s="32">
        <v>7</v>
      </c>
      <c r="K15" s="32">
        <v>0</v>
      </c>
      <c r="L15" s="32">
        <v>109</v>
      </c>
      <c r="M15" s="32">
        <v>66</v>
      </c>
      <c r="N15" s="32">
        <v>12</v>
      </c>
      <c r="O15" s="32">
        <v>30</v>
      </c>
      <c r="P15" s="32">
        <v>4</v>
      </c>
      <c r="Q15" s="32">
        <v>20</v>
      </c>
      <c r="R15" s="32">
        <v>0</v>
      </c>
      <c r="S15" s="32">
        <v>243572</v>
      </c>
      <c r="T15" s="32">
        <v>37873</v>
      </c>
      <c r="U15" s="55">
        <v>205699</v>
      </c>
      <c r="V15" s="18"/>
    </row>
    <row r="16" spans="1:22" s="6" customFormat="1" ht="12" customHeight="1">
      <c r="A16" s="54" t="s">
        <v>271</v>
      </c>
      <c r="B16" s="32">
        <v>4</v>
      </c>
      <c r="C16" s="32">
        <v>17</v>
      </c>
      <c r="D16" s="32">
        <v>21</v>
      </c>
      <c r="E16" s="32">
        <v>10</v>
      </c>
      <c r="F16" s="32">
        <v>1</v>
      </c>
      <c r="G16" s="32">
        <v>0</v>
      </c>
      <c r="H16" s="32">
        <v>0</v>
      </c>
      <c r="I16" s="32">
        <v>0</v>
      </c>
      <c r="J16" s="32">
        <v>6</v>
      </c>
      <c r="K16" s="32">
        <v>4</v>
      </c>
      <c r="L16" s="32">
        <v>82</v>
      </c>
      <c r="M16" s="32">
        <v>76</v>
      </c>
      <c r="N16" s="32">
        <v>4</v>
      </c>
      <c r="O16" s="32">
        <v>55</v>
      </c>
      <c r="P16" s="32">
        <v>4</v>
      </c>
      <c r="Q16" s="32">
        <v>9</v>
      </c>
      <c r="R16" s="32">
        <v>4</v>
      </c>
      <c r="S16" s="32">
        <v>36589</v>
      </c>
      <c r="T16" s="32">
        <v>6349</v>
      </c>
      <c r="U16" s="55">
        <v>30240</v>
      </c>
      <c r="V16" s="18"/>
    </row>
    <row r="17" spans="1:22" s="6" customFormat="1" ht="12" customHeight="1">
      <c r="A17" s="54" t="s">
        <v>272</v>
      </c>
      <c r="B17" s="32">
        <v>13</v>
      </c>
      <c r="C17" s="32">
        <v>8</v>
      </c>
      <c r="D17" s="32">
        <v>21</v>
      </c>
      <c r="E17" s="32">
        <v>11</v>
      </c>
      <c r="F17" s="32">
        <v>3</v>
      </c>
      <c r="G17" s="32">
        <v>2</v>
      </c>
      <c r="H17" s="32">
        <v>0</v>
      </c>
      <c r="I17" s="32">
        <v>0</v>
      </c>
      <c r="J17" s="32">
        <v>5</v>
      </c>
      <c r="K17" s="32">
        <v>0</v>
      </c>
      <c r="L17" s="32">
        <v>61</v>
      </c>
      <c r="M17" s="32">
        <v>72</v>
      </c>
      <c r="N17" s="32">
        <v>6</v>
      </c>
      <c r="O17" s="32">
        <v>50</v>
      </c>
      <c r="P17" s="32">
        <v>2</v>
      </c>
      <c r="Q17" s="32">
        <v>10</v>
      </c>
      <c r="R17" s="32">
        <v>4</v>
      </c>
      <c r="S17" s="32">
        <v>41179</v>
      </c>
      <c r="T17" s="32">
        <v>12215</v>
      </c>
      <c r="U17" s="55">
        <v>28964</v>
      </c>
      <c r="V17" s="18"/>
    </row>
    <row r="18" spans="1:22" s="6" customFormat="1" ht="12" customHeight="1">
      <c r="A18" s="54" t="s">
        <v>273</v>
      </c>
      <c r="B18" s="32">
        <v>6</v>
      </c>
      <c r="C18" s="32">
        <v>19</v>
      </c>
      <c r="D18" s="32">
        <v>25</v>
      </c>
      <c r="E18" s="32">
        <v>19</v>
      </c>
      <c r="F18" s="32">
        <v>4</v>
      </c>
      <c r="G18" s="32">
        <v>1</v>
      </c>
      <c r="H18" s="32">
        <v>0</v>
      </c>
      <c r="I18" s="32">
        <v>0</v>
      </c>
      <c r="J18" s="32">
        <v>1</v>
      </c>
      <c r="K18" s="32">
        <v>0</v>
      </c>
      <c r="L18" s="32">
        <v>74</v>
      </c>
      <c r="M18" s="32">
        <v>61</v>
      </c>
      <c r="N18" s="32">
        <v>7</v>
      </c>
      <c r="O18" s="32">
        <v>40</v>
      </c>
      <c r="P18" s="32">
        <v>2</v>
      </c>
      <c r="Q18" s="32">
        <v>12</v>
      </c>
      <c r="R18" s="32">
        <v>0</v>
      </c>
      <c r="S18" s="32">
        <v>168938</v>
      </c>
      <c r="T18" s="32">
        <v>34527</v>
      </c>
      <c r="U18" s="55">
        <v>134411</v>
      </c>
      <c r="V18" s="18"/>
    </row>
    <row r="19" spans="1:22" s="6" customFormat="1" ht="12" customHeight="1">
      <c r="A19" s="54" t="s">
        <v>274</v>
      </c>
      <c r="B19" s="32">
        <v>13</v>
      </c>
      <c r="C19" s="32">
        <v>26</v>
      </c>
      <c r="D19" s="32">
        <v>39</v>
      </c>
      <c r="E19" s="32">
        <v>21</v>
      </c>
      <c r="F19" s="32">
        <v>2</v>
      </c>
      <c r="G19" s="32">
        <v>0</v>
      </c>
      <c r="H19" s="32">
        <v>0</v>
      </c>
      <c r="I19" s="32">
        <v>0</v>
      </c>
      <c r="J19" s="32">
        <v>14</v>
      </c>
      <c r="K19" s="32">
        <v>2</v>
      </c>
      <c r="L19" s="32">
        <v>63</v>
      </c>
      <c r="M19" s="32">
        <v>138</v>
      </c>
      <c r="N19" s="32">
        <v>3</v>
      </c>
      <c r="O19" s="32">
        <v>90</v>
      </c>
      <c r="P19" s="32">
        <v>5</v>
      </c>
      <c r="Q19" s="32">
        <v>39</v>
      </c>
      <c r="R19" s="32">
        <v>1</v>
      </c>
      <c r="S19" s="32">
        <v>114080</v>
      </c>
      <c r="T19" s="32">
        <v>39299</v>
      </c>
      <c r="U19" s="55">
        <v>74781</v>
      </c>
      <c r="V19" s="18"/>
    </row>
    <row r="20" spans="1:22" s="6" customFormat="1" ht="12" customHeight="1">
      <c r="A20" s="54" t="s">
        <v>275</v>
      </c>
      <c r="B20" s="32">
        <v>4</v>
      </c>
      <c r="C20" s="32">
        <v>13</v>
      </c>
      <c r="D20" s="32">
        <v>17</v>
      </c>
      <c r="E20" s="32">
        <v>12</v>
      </c>
      <c r="F20" s="32">
        <v>1</v>
      </c>
      <c r="G20" s="32">
        <v>1</v>
      </c>
      <c r="H20" s="32">
        <v>0</v>
      </c>
      <c r="I20" s="32">
        <v>0</v>
      </c>
      <c r="J20" s="32">
        <v>3</v>
      </c>
      <c r="K20" s="32">
        <v>0</v>
      </c>
      <c r="L20" s="32">
        <v>23</v>
      </c>
      <c r="M20" s="32">
        <v>52</v>
      </c>
      <c r="N20" s="32">
        <v>5</v>
      </c>
      <c r="O20" s="32">
        <v>28</v>
      </c>
      <c r="P20" s="32">
        <v>13</v>
      </c>
      <c r="Q20" s="32">
        <v>6</v>
      </c>
      <c r="R20" s="32">
        <v>0</v>
      </c>
      <c r="S20" s="32">
        <v>43199</v>
      </c>
      <c r="T20" s="32">
        <v>8987</v>
      </c>
      <c r="U20" s="55">
        <v>34212</v>
      </c>
      <c r="V20" s="18"/>
    </row>
    <row r="21" spans="1:22" s="6" customFormat="1" ht="12" customHeight="1">
      <c r="A21" s="54" t="s">
        <v>276</v>
      </c>
      <c r="B21" s="32">
        <v>1</v>
      </c>
      <c r="C21" s="32">
        <v>3</v>
      </c>
      <c r="D21" s="32">
        <v>4</v>
      </c>
      <c r="E21" s="32">
        <v>4</v>
      </c>
      <c r="F21" s="32">
        <v>0</v>
      </c>
      <c r="G21" s="32">
        <v>0</v>
      </c>
      <c r="H21" s="32">
        <v>0</v>
      </c>
      <c r="I21" s="32">
        <v>0</v>
      </c>
      <c r="J21" s="32">
        <v>0</v>
      </c>
      <c r="K21" s="32">
        <v>0</v>
      </c>
      <c r="L21" s="32">
        <v>17</v>
      </c>
      <c r="M21" s="32">
        <v>5</v>
      </c>
      <c r="N21" s="32">
        <v>1</v>
      </c>
      <c r="O21" s="32">
        <v>3</v>
      </c>
      <c r="P21" s="32">
        <v>0</v>
      </c>
      <c r="Q21" s="32">
        <v>1</v>
      </c>
      <c r="R21" s="32">
        <v>0</v>
      </c>
      <c r="S21" s="32">
        <v>16270</v>
      </c>
      <c r="T21" s="32">
        <v>8290</v>
      </c>
      <c r="U21" s="55">
        <v>7980</v>
      </c>
      <c r="V21" s="18"/>
    </row>
    <row r="22" spans="1:22" s="6" customFormat="1" ht="12" customHeight="1">
      <c r="A22" s="54" t="s">
        <v>277</v>
      </c>
      <c r="B22" s="32">
        <v>6</v>
      </c>
      <c r="C22" s="32">
        <v>7</v>
      </c>
      <c r="D22" s="32">
        <v>13</v>
      </c>
      <c r="E22" s="32">
        <v>4</v>
      </c>
      <c r="F22" s="32">
        <v>9</v>
      </c>
      <c r="G22" s="32">
        <v>0</v>
      </c>
      <c r="H22" s="32">
        <v>0</v>
      </c>
      <c r="I22" s="32">
        <v>0</v>
      </c>
      <c r="J22" s="32">
        <v>0</v>
      </c>
      <c r="K22" s="32">
        <v>0</v>
      </c>
      <c r="L22" s="32">
        <v>97</v>
      </c>
      <c r="M22" s="32">
        <v>58</v>
      </c>
      <c r="N22" s="32">
        <v>0</v>
      </c>
      <c r="O22" s="32">
        <v>34</v>
      </c>
      <c r="P22" s="32">
        <v>1</v>
      </c>
      <c r="Q22" s="32">
        <v>23</v>
      </c>
      <c r="R22" s="32">
        <v>0</v>
      </c>
      <c r="S22" s="32">
        <v>17655</v>
      </c>
      <c r="T22" s="32">
        <v>5263</v>
      </c>
      <c r="U22" s="55">
        <v>12392</v>
      </c>
      <c r="V22" s="18"/>
    </row>
    <row r="23" spans="1:22" s="6" customFormat="1" ht="12" customHeight="1">
      <c r="A23" s="54" t="s">
        <v>278</v>
      </c>
      <c r="B23" s="32">
        <v>0</v>
      </c>
      <c r="C23" s="32">
        <v>4</v>
      </c>
      <c r="D23" s="32">
        <v>4</v>
      </c>
      <c r="E23" s="32">
        <v>1</v>
      </c>
      <c r="F23" s="32">
        <v>3</v>
      </c>
      <c r="G23" s="32">
        <v>0</v>
      </c>
      <c r="H23" s="32">
        <v>0</v>
      </c>
      <c r="I23" s="32">
        <v>0</v>
      </c>
      <c r="J23" s="32">
        <v>0</v>
      </c>
      <c r="K23" s="32">
        <v>0</v>
      </c>
      <c r="L23" s="32">
        <v>5</v>
      </c>
      <c r="M23" s="32">
        <v>32</v>
      </c>
      <c r="N23" s="32">
        <v>0</v>
      </c>
      <c r="O23" s="32">
        <v>2</v>
      </c>
      <c r="P23" s="32">
        <v>0</v>
      </c>
      <c r="Q23" s="32">
        <v>29</v>
      </c>
      <c r="R23" s="32">
        <v>1</v>
      </c>
      <c r="S23" s="32">
        <v>5393</v>
      </c>
      <c r="T23" s="32">
        <v>898</v>
      </c>
      <c r="U23" s="55">
        <v>4495</v>
      </c>
      <c r="V23" s="18"/>
    </row>
    <row r="24" spans="1:22" s="6" customFormat="1" ht="12" customHeight="1">
      <c r="A24" s="54" t="s">
        <v>279</v>
      </c>
      <c r="B24" s="32">
        <v>6</v>
      </c>
      <c r="C24" s="32">
        <v>12</v>
      </c>
      <c r="D24" s="32">
        <v>18</v>
      </c>
      <c r="E24" s="32">
        <v>11</v>
      </c>
      <c r="F24" s="32">
        <v>4</v>
      </c>
      <c r="G24" s="32">
        <v>0</v>
      </c>
      <c r="H24" s="32">
        <v>3</v>
      </c>
      <c r="I24" s="32">
        <v>0</v>
      </c>
      <c r="J24" s="32">
        <v>0</v>
      </c>
      <c r="K24" s="32">
        <v>0</v>
      </c>
      <c r="L24" s="32">
        <v>67</v>
      </c>
      <c r="M24" s="32">
        <v>61</v>
      </c>
      <c r="N24" s="32">
        <v>3</v>
      </c>
      <c r="O24" s="32">
        <v>30</v>
      </c>
      <c r="P24" s="32">
        <v>2</v>
      </c>
      <c r="Q24" s="32">
        <v>24</v>
      </c>
      <c r="R24" s="32">
        <v>2</v>
      </c>
      <c r="S24" s="32">
        <v>7897</v>
      </c>
      <c r="T24" s="32">
        <v>3402</v>
      </c>
      <c r="U24" s="55">
        <v>4495</v>
      </c>
      <c r="V24" s="18"/>
    </row>
    <row r="25" spans="1:22" s="6" customFormat="1" ht="12" customHeight="1">
      <c r="A25" s="54" t="s">
        <v>280</v>
      </c>
      <c r="B25" s="32">
        <v>4</v>
      </c>
      <c r="C25" s="32">
        <v>25</v>
      </c>
      <c r="D25" s="32">
        <v>29</v>
      </c>
      <c r="E25" s="32">
        <v>4</v>
      </c>
      <c r="F25" s="32">
        <v>23</v>
      </c>
      <c r="G25" s="32">
        <v>0</v>
      </c>
      <c r="H25" s="32">
        <v>0</v>
      </c>
      <c r="I25" s="32">
        <v>0</v>
      </c>
      <c r="J25" s="32">
        <v>2</v>
      </c>
      <c r="K25" s="32">
        <v>0</v>
      </c>
      <c r="L25" s="32">
        <v>37</v>
      </c>
      <c r="M25" s="32">
        <v>128</v>
      </c>
      <c r="N25" s="32">
        <v>0</v>
      </c>
      <c r="O25" s="32">
        <v>24</v>
      </c>
      <c r="P25" s="32">
        <v>0</v>
      </c>
      <c r="Q25" s="32">
        <v>102</v>
      </c>
      <c r="R25" s="32">
        <v>2</v>
      </c>
      <c r="S25" s="32">
        <v>35164</v>
      </c>
      <c r="T25" s="32">
        <v>3642</v>
      </c>
      <c r="U25" s="55">
        <v>31522</v>
      </c>
      <c r="V25" s="18"/>
    </row>
    <row r="26" spans="1:22" s="6" customFormat="1" ht="12" customHeight="1">
      <c r="A26" s="54" t="s">
        <v>281</v>
      </c>
      <c r="B26" s="32">
        <v>7</v>
      </c>
      <c r="C26" s="32">
        <v>25</v>
      </c>
      <c r="D26" s="32">
        <v>32</v>
      </c>
      <c r="E26" s="32">
        <v>14</v>
      </c>
      <c r="F26" s="32">
        <v>12</v>
      </c>
      <c r="G26" s="32">
        <v>6</v>
      </c>
      <c r="H26" s="32">
        <v>0</v>
      </c>
      <c r="I26" s="32">
        <v>0</v>
      </c>
      <c r="J26" s="32">
        <v>0</v>
      </c>
      <c r="K26" s="32">
        <v>0</v>
      </c>
      <c r="L26" s="32">
        <v>40</v>
      </c>
      <c r="M26" s="32">
        <v>352</v>
      </c>
      <c r="N26" s="32">
        <v>8</v>
      </c>
      <c r="O26" s="32">
        <v>141</v>
      </c>
      <c r="P26" s="32">
        <v>0</v>
      </c>
      <c r="Q26" s="32">
        <v>203</v>
      </c>
      <c r="R26" s="32">
        <v>0</v>
      </c>
      <c r="S26" s="32">
        <v>104430</v>
      </c>
      <c r="T26" s="32">
        <v>40418</v>
      </c>
      <c r="U26" s="55">
        <v>64012</v>
      </c>
      <c r="V26" s="18"/>
    </row>
    <row r="27" spans="1:22" s="6" customFormat="1" ht="12" customHeight="1">
      <c r="A27" s="54" t="s">
        <v>282</v>
      </c>
      <c r="B27" s="32">
        <v>2</v>
      </c>
      <c r="C27" s="32">
        <v>19</v>
      </c>
      <c r="D27" s="32">
        <v>21</v>
      </c>
      <c r="E27" s="32">
        <v>9</v>
      </c>
      <c r="F27" s="32">
        <v>7</v>
      </c>
      <c r="G27" s="32">
        <v>0</v>
      </c>
      <c r="H27" s="32">
        <v>0</v>
      </c>
      <c r="I27" s="32">
        <v>0</v>
      </c>
      <c r="J27" s="32">
        <v>5</v>
      </c>
      <c r="K27" s="32">
        <v>0</v>
      </c>
      <c r="L27" s="32">
        <v>124</v>
      </c>
      <c r="M27" s="32">
        <v>89</v>
      </c>
      <c r="N27" s="32">
        <v>3</v>
      </c>
      <c r="O27" s="32">
        <v>44</v>
      </c>
      <c r="P27" s="32">
        <v>0</v>
      </c>
      <c r="Q27" s="32">
        <v>42</v>
      </c>
      <c r="R27" s="32">
        <v>0</v>
      </c>
      <c r="S27" s="32">
        <v>43994</v>
      </c>
      <c r="T27" s="32">
        <v>41425</v>
      </c>
      <c r="U27" s="55">
        <v>2569</v>
      </c>
      <c r="V27" s="18"/>
    </row>
    <row r="28" spans="1:22" s="6" customFormat="1" ht="12" customHeight="1">
      <c r="A28" s="54" t="s">
        <v>283</v>
      </c>
      <c r="B28" s="32">
        <v>10</v>
      </c>
      <c r="C28" s="32">
        <v>39</v>
      </c>
      <c r="D28" s="32">
        <v>49</v>
      </c>
      <c r="E28" s="32">
        <v>49</v>
      </c>
      <c r="F28" s="32">
        <v>0</v>
      </c>
      <c r="G28" s="32">
        <v>0</v>
      </c>
      <c r="H28" s="32">
        <v>0</v>
      </c>
      <c r="I28" s="32">
        <v>0</v>
      </c>
      <c r="J28" s="32">
        <v>0</v>
      </c>
      <c r="K28" s="32">
        <v>0</v>
      </c>
      <c r="L28" s="32">
        <v>73</v>
      </c>
      <c r="M28" s="32">
        <v>61</v>
      </c>
      <c r="N28" s="32">
        <v>1</v>
      </c>
      <c r="O28" s="32">
        <v>39</v>
      </c>
      <c r="P28" s="32">
        <v>0</v>
      </c>
      <c r="Q28" s="32">
        <v>20</v>
      </c>
      <c r="R28" s="32">
        <v>1</v>
      </c>
      <c r="S28" s="32">
        <v>54928</v>
      </c>
      <c r="T28" s="32">
        <v>12790</v>
      </c>
      <c r="U28" s="55">
        <v>42138</v>
      </c>
      <c r="V28" s="18"/>
    </row>
    <row r="29" spans="1:22" s="6" customFormat="1" ht="12" customHeight="1">
      <c r="A29" s="57" t="s">
        <v>74</v>
      </c>
      <c r="B29" s="32">
        <v>18</v>
      </c>
      <c r="C29" s="32">
        <v>80</v>
      </c>
      <c r="D29" s="32">
        <v>98</v>
      </c>
      <c r="E29" s="32">
        <v>4</v>
      </c>
      <c r="F29" s="32">
        <v>22</v>
      </c>
      <c r="G29" s="32">
        <v>0</v>
      </c>
      <c r="H29" s="32">
        <v>16</v>
      </c>
      <c r="I29" s="32">
        <v>4</v>
      </c>
      <c r="J29" s="32">
        <v>48</v>
      </c>
      <c r="K29" s="32">
        <v>4</v>
      </c>
      <c r="L29" s="32">
        <v>495</v>
      </c>
      <c r="M29" s="32">
        <v>452</v>
      </c>
      <c r="N29" s="32">
        <v>7</v>
      </c>
      <c r="O29" s="32">
        <v>223</v>
      </c>
      <c r="P29" s="32">
        <v>0</v>
      </c>
      <c r="Q29" s="32">
        <v>217</v>
      </c>
      <c r="R29" s="32">
        <v>5</v>
      </c>
      <c r="S29" s="32">
        <v>110792</v>
      </c>
      <c r="T29" s="32">
        <v>52721</v>
      </c>
      <c r="U29" s="55">
        <v>58071</v>
      </c>
      <c r="V29" s="18"/>
    </row>
    <row r="30" spans="1:22" s="6" customFormat="1" ht="12" customHeight="1">
      <c r="A30" s="52" t="s">
        <v>75</v>
      </c>
      <c r="B30" s="32">
        <v>8</v>
      </c>
      <c r="C30" s="32">
        <v>32</v>
      </c>
      <c r="D30" s="32">
        <v>40</v>
      </c>
      <c r="E30" s="32">
        <v>15</v>
      </c>
      <c r="F30" s="32">
        <v>16</v>
      </c>
      <c r="G30" s="32">
        <v>0</v>
      </c>
      <c r="H30" s="32">
        <v>0</v>
      </c>
      <c r="I30" s="32">
        <v>0</v>
      </c>
      <c r="J30" s="32">
        <v>9</v>
      </c>
      <c r="K30" s="32">
        <v>0</v>
      </c>
      <c r="L30" s="32">
        <v>189</v>
      </c>
      <c r="M30" s="32">
        <v>145</v>
      </c>
      <c r="N30" s="32">
        <v>6</v>
      </c>
      <c r="O30" s="32">
        <v>73</v>
      </c>
      <c r="P30" s="32">
        <v>6</v>
      </c>
      <c r="Q30" s="32">
        <v>58</v>
      </c>
      <c r="R30" s="32">
        <v>2</v>
      </c>
      <c r="S30" s="32">
        <v>19646</v>
      </c>
      <c r="T30" s="32">
        <v>9764</v>
      </c>
      <c r="U30" s="55">
        <v>9882</v>
      </c>
      <c r="V30" s="18"/>
    </row>
    <row r="31" spans="1:22" s="6" customFormat="1" ht="12" customHeight="1">
      <c r="A31" s="52" t="s">
        <v>76</v>
      </c>
      <c r="B31" s="32">
        <v>1</v>
      </c>
      <c r="C31" s="32">
        <v>1</v>
      </c>
      <c r="D31" s="32">
        <v>2</v>
      </c>
      <c r="E31" s="32">
        <v>1</v>
      </c>
      <c r="F31" s="32">
        <v>0</v>
      </c>
      <c r="G31" s="32">
        <v>0</v>
      </c>
      <c r="H31" s="32">
        <v>0</v>
      </c>
      <c r="I31" s="32">
        <v>0</v>
      </c>
      <c r="J31" s="32">
        <v>1</v>
      </c>
      <c r="K31" s="32">
        <v>0</v>
      </c>
      <c r="L31" s="32">
        <v>9</v>
      </c>
      <c r="M31" s="32">
        <v>4</v>
      </c>
      <c r="N31" s="32">
        <v>0</v>
      </c>
      <c r="O31" s="32">
        <v>3</v>
      </c>
      <c r="P31" s="32">
        <v>0</v>
      </c>
      <c r="Q31" s="32">
        <v>0</v>
      </c>
      <c r="R31" s="32">
        <v>1</v>
      </c>
      <c r="S31" s="32">
        <v>4190</v>
      </c>
      <c r="T31" s="32">
        <v>930</v>
      </c>
      <c r="U31" s="55">
        <v>3260</v>
      </c>
      <c r="V31" s="18"/>
    </row>
    <row r="32" spans="1:22" s="6" customFormat="1" ht="12" customHeight="1">
      <c r="A32" s="56" t="s">
        <v>77</v>
      </c>
      <c r="B32" s="32">
        <v>0</v>
      </c>
      <c r="C32" s="32">
        <v>1</v>
      </c>
      <c r="D32" s="32">
        <v>1</v>
      </c>
      <c r="E32" s="32">
        <v>0</v>
      </c>
      <c r="F32" s="32">
        <v>0</v>
      </c>
      <c r="G32" s="32">
        <v>0</v>
      </c>
      <c r="H32" s="32">
        <v>0</v>
      </c>
      <c r="I32" s="32">
        <v>0</v>
      </c>
      <c r="J32" s="32">
        <v>1</v>
      </c>
      <c r="K32" s="32">
        <v>0</v>
      </c>
      <c r="L32" s="32">
        <v>8</v>
      </c>
      <c r="M32" s="32">
        <v>4</v>
      </c>
      <c r="N32" s="32">
        <v>0</v>
      </c>
      <c r="O32" s="32">
        <v>3</v>
      </c>
      <c r="P32" s="32">
        <v>0</v>
      </c>
      <c r="Q32" s="32">
        <v>0</v>
      </c>
      <c r="R32" s="32">
        <v>1</v>
      </c>
      <c r="S32" s="32">
        <v>2890</v>
      </c>
      <c r="T32" s="32">
        <v>430</v>
      </c>
      <c r="U32" s="55">
        <v>2460</v>
      </c>
      <c r="V32" s="18"/>
    </row>
    <row r="33" spans="1:22" s="6" customFormat="1" ht="12">
      <c r="A33" s="56" t="s">
        <v>288</v>
      </c>
      <c r="B33" s="32">
        <v>1</v>
      </c>
      <c r="C33" s="32">
        <v>0</v>
      </c>
      <c r="D33" s="32">
        <v>1</v>
      </c>
      <c r="E33" s="32">
        <v>1</v>
      </c>
      <c r="F33" s="32">
        <v>0</v>
      </c>
      <c r="G33" s="32">
        <v>0</v>
      </c>
      <c r="H33" s="32">
        <v>0</v>
      </c>
      <c r="I33" s="32">
        <v>0</v>
      </c>
      <c r="J33" s="32">
        <v>0</v>
      </c>
      <c r="K33" s="32">
        <v>0</v>
      </c>
      <c r="L33" s="32">
        <v>1</v>
      </c>
      <c r="M33" s="32">
        <v>0</v>
      </c>
      <c r="N33" s="32">
        <v>0</v>
      </c>
      <c r="O33" s="32">
        <v>0</v>
      </c>
      <c r="P33" s="32">
        <v>0</v>
      </c>
      <c r="Q33" s="32">
        <v>0</v>
      </c>
      <c r="R33" s="32">
        <v>0</v>
      </c>
      <c r="S33" s="32">
        <v>1300</v>
      </c>
      <c r="T33" s="32">
        <v>500</v>
      </c>
      <c r="U33" s="55">
        <v>800</v>
      </c>
      <c r="V33" s="18"/>
    </row>
    <row r="34" spans="1:22" s="31" customFormat="1" ht="12">
      <c r="A34" s="63" t="s">
        <v>297</v>
      </c>
      <c r="B34" s="29">
        <v>0</v>
      </c>
      <c r="C34" s="29">
        <v>1</v>
      </c>
      <c r="D34" s="29">
        <v>1</v>
      </c>
      <c r="E34" s="29">
        <v>0</v>
      </c>
      <c r="F34" s="29">
        <v>0</v>
      </c>
      <c r="G34" s="29">
        <v>0</v>
      </c>
      <c r="H34" s="29">
        <v>0</v>
      </c>
      <c r="I34" s="29">
        <v>0</v>
      </c>
      <c r="J34" s="29">
        <v>1</v>
      </c>
      <c r="K34" s="29">
        <v>0</v>
      </c>
      <c r="L34" s="29">
        <v>0</v>
      </c>
      <c r="M34" s="29">
        <v>2</v>
      </c>
      <c r="N34" s="29">
        <v>0</v>
      </c>
      <c r="O34" s="29">
        <v>1</v>
      </c>
      <c r="P34" s="29">
        <v>0</v>
      </c>
      <c r="Q34" s="29">
        <v>0</v>
      </c>
      <c r="R34" s="29">
        <v>1</v>
      </c>
      <c r="S34" s="29">
        <v>4077</v>
      </c>
      <c r="T34" s="29">
        <v>0</v>
      </c>
      <c r="U34" s="53">
        <v>4077</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1</v>
      </c>
      <c r="N35" s="29">
        <v>0</v>
      </c>
      <c r="O35" s="29">
        <v>0</v>
      </c>
      <c r="P35" s="29">
        <v>0</v>
      </c>
      <c r="Q35" s="29">
        <v>0</v>
      </c>
      <c r="R35" s="29">
        <v>1</v>
      </c>
      <c r="S35" s="29">
        <v>1100</v>
      </c>
      <c r="T35" s="29">
        <v>0</v>
      </c>
      <c r="U35" s="53">
        <v>1100</v>
      </c>
      <c r="V35" s="30"/>
    </row>
    <row r="36" spans="1:22" s="31" customFormat="1" ht="12">
      <c r="A36" s="56" t="s">
        <v>285</v>
      </c>
      <c r="B36" s="29">
        <v>0</v>
      </c>
      <c r="C36" s="29">
        <v>0</v>
      </c>
      <c r="D36" s="29">
        <v>0</v>
      </c>
      <c r="E36" s="29">
        <v>0</v>
      </c>
      <c r="F36" s="29">
        <v>0</v>
      </c>
      <c r="G36" s="29">
        <v>0</v>
      </c>
      <c r="H36" s="29">
        <v>0</v>
      </c>
      <c r="I36" s="29">
        <v>0</v>
      </c>
      <c r="J36" s="29">
        <v>0</v>
      </c>
      <c r="K36" s="29">
        <v>0</v>
      </c>
      <c r="L36" s="29">
        <v>0</v>
      </c>
      <c r="M36" s="29">
        <v>0</v>
      </c>
      <c r="N36" s="29">
        <v>0</v>
      </c>
      <c r="O36" s="29">
        <v>0</v>
      </c>
      <c r="P36" s="29">
        <v>0</v>
      </c>
      <c r="Q36" s="29">
        <v>0</v>
      </c>
      <c r="R36" s="29">
        <v>0</v>
      </c>
      <c r="S36" s="29">
        <v>2250</v>
      </c>
      <c r="T36" s="29">
        <v>0</v>
      </c>
      <c r="U36" s="53">
        <v>2250</v>
      </c>
      <c r="V36" s="30"/>
    </row>
    <row r="37" spans="1:22" s="6" customFormat="1" ht="12">
      <c r="A37" s="56" t="s">
        <v>286</v>
      </c>
      <c r="B37" s="32">
        <v>0</v>
      </c>
      <c r="C37" s="32">
        <v>1</v>
      </c>
      <c r="D37" s="32">
        <v>1</v>
      </c>
      <c r="E37" s="32">
        <v>0</v>
      </c>
      <c r="F37" s="32">
        <v>0</v>
      </c>
      <c r="G37" s="32">
        <v>0</v>
      </c>
      <c r="H37" s="32">
        <v>0</v>
      </c>
      <c r="I37" s="32">
        <v>0</v>
      </c>
      <c r="J37" s="32">
        <v>1</v>
      </c>
      <c r="K37" s="32">
        <v>0</v>
      </c>
      <c r="L37" s="32">
        <v>0</v>
      </c>
      <c r="M37" s="32">
        <v>1</v>
      </c>
      <c r="N37" s="32">
        <v>0</v>
      </c>
      <c r="O37" s="32">
        <v>1</v>
      </c>
      <c r="P37" s="32">
        <v>0</v>
      </c>
      <c r="Q37" s="32">
        <v>0</v>
      </c>
      <c r="R37" s="32">
        <v>0</v>
      </c>
      <c r="S37" s="32">
        <v>527</v>
      </c>
      <c r="T37" s="32">
        <v>0</v>
      </c>
      <c r="U37" s="55">
        <v>527</v>
      </c>
      <c r="V37" s="18"/>
    </row>
    <row r="38" spans="1:22" s="6" customFormat="1" ht="12">
      <c r="A38" s="56" t="s">
        <v>287</v>
      </c>
      <c r="B38" s="32">
        <v>0</v>
      </c>
      <c r="C38" s="32">
        <v>0</v>
      </c>
      <c r="D38" s="32">
        <v>0</v>
      </c>
      <c r="E38" s="32">
        <v>0</v>
      </c>
      <c r="F38" s="32">
        <v>0</v>
      </c>
      <c r="G38" s="32">
        <v>0</v>
      </c>
      <c r="H38" s="32">
        <v>0</v>
      </c>
      <c r="I38" s="32">
        <v>0</v>
      </c>
      <c r="J38" s="32">
        <v>0</v>
      </c>
      <c r="K38" s="32">
        <v>0</v>
      </c>
      <c r="L38" s="32">
        <v>0</v>
      </c>
      <c r="M38" s="32">
        <v>0</v>
      </c>
      <c r="N38" s="32">
        <v>0</v>
      </c>
      <c r="O38" s="32">
        <v>0</v>
      </c>
      <c r="P38" s="32">
        <v>0</v>
      </c>
      <c r="Q38" s="32">
        <v>0</v>
      </c>
      <c r="R38" s="32">
        <v>0</v>
      </c>
      <c r="S38" s="32">
        <v>200</v>
      </c>
      <c r="T38" s="32">
        <v>0</v>
      </c>
      <c r="U38" s="55">
        <v>200</v>
      </c>
      <c r="V38" s="18"/>
    </row>
    <row r="39" spans="1:22" s="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3" customFormat="1" ht="24.75" customHeight="1">
      <c r="A41" s="37" t="s">
        <v>291</v>
      </c>
      <c r="B41" s="12">
        <v>0</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58">
        <v>0</v>
      </c>
      <c r="V41" s="18"/>
    </row>
    <row r="42" spans="1:22" s="3" customFormat="1" ht="24" customHeight="1">
      <c r="A42" s="37" t="s">
        <v>292</v>
      </c>
      <c r="B42" s="12">
        <v>0</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58">
        <v>0</v>
      </c>
      <c r="V42" s="18"/>
    </row>
    <row r="43" spans="1:22" s="3" customFormat="1" ht="26.25" customHeight="1">
      <c r="A43" s="37" t="s">
        <v>293</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58">
        <v>0</v>
      </c>
      <c r="T43" s="58">
        <v>0</v>
      </c>
      <c r="U43" s="58">
        <v>0</v>
      </c>
      <c r="V43" s="18"/>
    </row>
    <row r="44" spans="1:21" ht="12">
      <c r="A44" s="143" t="s">
        <v>39</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25" t="s">
        <v>98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38</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2:21" ht="12" hidden="1">
      <c r="B49" s="21">
        <f>B6-'年月Monthly (2020以前)'!B14</f>
        <v>0</v>
      </c>
      <c r="C49" s="21">
        <f>C6-'年月Monthly (2020以前)'!C14</f>
        <v>0</v>
      </c>
      <c r="D49" s="21">
        <f>D6-'年月Monthly (2020以前)'!D14</f>
        <v>0</v>
      </c>
      <c r="E49" s="21">
        <f>E6-'年月Monthly (2020以前)'!F14</f>
        <v>0</v>
      </c>
      <c r="F49" s="21">
        <f>F6-'年月Monthly (2020以前)'!G14</f>
        <v>0</v>
      </c>
      <c r="G49" s="21">
        <f>G6-'年月Monthly (2020以前)'!H14</f>
        <v>0</v>
      </c>
      <c r="H49" s="21">
        <f>H6-'年月Monthly (2020以前)'!I14</f>
        <v>0</v>
      </c>
      <c r="I49" s="21">
        <f>I6-'年月Monthly (2020以前)'!J14</f>
        <v>0</v>
      </c>
      <c r="J49" s="21">
        <f>J6-'年月Monthly (2020以前)'!K14</f>
        <v>0</v>
      </c>
      <c r="K49" s="21">
        <f>K6-'年月Monthly (2020以前)'!L14</f>
        <v>0</v>
      </c>
      <c r="L49" s="21">
        <f>L6-'年月Monthly (2020以前)'!M14</f>
        <v>0</v>
      </c>
      <c r="M49" s="21">
        <f>M6-'年月Monthly (2020以前)'!N14</f>
        <v>0</v>
      </c>
      <c r="N49" s="21">
        <f>N6-'年月Monthly (2020以前)'!O14</f>
        <v>0</v>
      </c>
      <c r="O49" s="21">
        <f>O6-'年月Monthly (2020以前)'!P14</f>
        <v>0</v>
      </c>
      <c r="P49" s="21">
        <f>P6-'年月Monthly (2020以前)'!Q14</f>
        <v>0</v>
      </c>
      <c r="Q49" s="21">
        <f>Q6-'年月Monthly (2020以前)'!R14</f>
        <v>0</v>
      </c>
      <c r="R49" s="21">
        <f>R6-'年月Monthly (2020以前)'!S14</f>
        <v>0</v>
      </c>
      <c r="S49" s="21">
        <f>S6-'年月Monthly (2020以前)'!T14</f>
        <v>0</v>
      </c>
      <c r="T49" s="21">
        <f>T6-'年月Monthly (2020以前)'!U14</f>
        <v>0</v>
      </c>
      <c r="U49" s="21">
        <f>U6-'年月Monthly (2020以前)'!V14</f>
        <v>0</v>
      </c>
    </row>
    <row r="50" spans="2:21" ht="12">
      <c r="B50" s="21"/>
      <c r="C50" s="21"/>
      <c r="D50" s="21"/>
      <c r="E50" s="21"/>
      <c r="F50" s="21"/>
      <c r="G50" s="21"/>
      <c r="H50" s="21"/>
      <c r="I50" s="21"/>
      <c r="J50" s="21"/>
      <c r="K50" s="21"/>
      <c r="L50" s="21"/>
      <c r="M50" s="21"/>
      <c r="N50" s="21"/>
      <c r="O50" s="21"/>
      <c r="P50" s="21"/>
      <c r="Q50" s="21"/>
      <c r="R50" s="21"/>
      <c r="S50" s="21"/>
      <c r="T50" s="21"/>
      <c r="U50"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V5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33203125" defaultRowHeight="12"/>
  <cols>
    <col min="1" max="1" width="26.16015625" style="8" customWidth="1"/>
    <col min="2" max="15" width="9.83203125" style="0" customWidth="1"/>
    <col min="16" max="16" width="11.33203125" style="0" customWidth="1"/>
    <col min="17" max="17" width="9.83203125" style="0" customWidth="1"/>
    <col min="18" max="18" width="8.5" style="0" customWidth="1"/>
    <col min="19" max="19" width="11.33203125" style="0" customWidth="1"/>
    <col min="20" max="20" width="8" style="0" customWidth="1"/>
    <col min="21" max="21" width="11.66015625" style="0" customWidth="1"/>
    <col min="22" max="27" width="7.33203125" style="0" customWidth="1"/>
  </cols>
  <sheetData>
    <row r="1" spans="1:21" s="26" customFormat="1" ht="16.5" customHeight="1">
      <c r="A1" s="137" t="s">
        <v>187</v>
      </c>
      <c r="B1" s="137"/>
      <c r="C1" s="137"/>
      <c r="D1" s="137"/>
      <c r="E1" s="137"/>
      <c r="F1" s="137"/>
      <c r="G1" s="137"/>
      <c r="H1" s="137"/>
      <c r="I1" s="137"/>
      <c r="J1" s="137"/>
      <c r="K1" s="137"/>
      <c r="L1" s="137"/>
      <c r="M1" s="137"/>
      <c r="N1" s="137"/>
      <c r="O1" s="137"/>
      <c r="P1" s="137"/>
      <c r="Q1" s="137"/>
      <c r="R1" s="137"/>
      <c r="S1" s="137"/>
      <c r="T1" s="137"/>
      <c r="U1" s="137"/>
    </row>
    <row r="2" spans="1:13" s="26" customFormat="1" ht="12.75" customHeight="1">
      <c r="A2" s="27" t="s">
        <v>175</v>
      </c>
      <c r="B2" s="28"/>
      <c r="C2" s="28"/>
      <c r="D2" s="28"/>
      <c r="E2" s="28"/>
      <c r="F2" s="28"/>
      <c r="G2" s="28"/>
      <c r="H2" s="28"/>
      <c r="I2" s="28"/>
      <c r="J2" s="28"/>
      <c r="K2" s="28"/>
      <c r="L2" s="28"/>
      <c r="M2" s="28"/>
    </row>
    <row r="3" spans="1:21" ht="12" customHeight="1">
      <c r="A3" s="123" t="s">
        <v>79</v>
      </c>
      <c r="B3" s="123" t="s">
        <v>21</v>
      </c>
      <c r="C3" s="148" t="s">
        <v>22</v>
      </c>
      <c r="D3" s="141" t="s">
        <v>80</v>
      </c>
      <c r="E3" s="141"/>
      <c r="F3" s="141"/>
      <c r="G3" s="141"/>
      <c r="H3" s="141"/>
      <c r="I3" s="141"/>
      <c r="J3" s="141"/>
      <c r="K3" s="141"/>
      <c r="L3" s="141" t="s">
        <v>299</v>
      </c>
      <c r="M3" s="141" t="s">
        <v>300</v>
      </c>
      <c r="N3" s="141"/>
      <c r="O3" s="141"/>
      <c r="P3" s="141"/>
      <c r="Q3" s="141"/>
      <c r="R3" s="141"/>
      <c r="S3" s="141" t="s">
        <v>81</v>
      </c>
      <c r="T3" s="141"/>
      <c r="U3" s="142"/>
    </row>
    <row r="4" spans="1:21" ht="23.25" customHeight="1">
      <c r="A4" s="125"/>
      <c r="B4" s="147"/>
      <c r="C4" s="147"/>
      <c r="D4" s="22" t="s">
        <v>23</v>
      </c>
      <c r="E4" s="22" t="s">
        <v>337</v>
      </c>
      <c r="F4" s="22" t="s">
        <v>24</v>
      </c>
      <c r="G4" s="23" t="s">
        <v>25</v>
      </c>
      <c r="H4" s="22" t="s">
        <v>26</v>
      </c>
      <c r="I4" s="22" t="s">
        <v>27</v>
      </c>
      <c r="J4" s="22" t="s">
        <v>28</v>
      </c>
      <c r="K4" s="22" t="s">
        <v>29</v>
      </c>
      <c r="L4" s="123"/>
      <c r="M4" s="22" t="s">
        <v>30</v>
      </c>
      <c r="N4" s="22" t="s">
        <v>31</v>
      </c>
      <c r="O4" s="22" t="s">
        <v>32</v>
      </c>
      <c r="P4" s="23" t="s">
        <v>33</v>
      </c>
      <c r="Q4" s="22" t="s">
        <v>34</v>
      </c>
      <c r="R4" s="22" t="s">
        <v>35</v>
      </c>
      <c r="S4" s="22" t="s">
        <v>23</v>
      </c>
      <c r="T4" s="22" t="s">
        <v>36</v>
      </c>
      <c r="U4" s="44" t="s">
        <v>37</v>
      </c>
    </row>
    <row r="5" spans="1:21" ht="23.25" customHeight="1">
      <c r="A5" s="133"/>
      <c r="B5" s="24" t="s">
        <v>82</v>
      </c>
      <c r="C5" s="24" t="s">
        <v>83</v>
      </c>
      <c r="D5" s="24" t="s">
        <v>84</v>
      </c>
      <c r="E5" s="24" t="s">
        <v>85</v>
      </c>
      <c r="F5" s="24" t="s">
        <v>86</v>
      </c>
      <c r="G5" s="24" t="s">
        <v>87</v>
      </c>
      <c r="H5" s="24" t="s">
        <v>88</v>
      </c>
      <c r="I5" s="24" t="s">
        <v>89</v>
      </c>
      <c r="J5" s="24" t="s">
        <v>90</v>
      </c>
      <c r="K5" s="24" t="s">
        <v>91</v>
      </c>
      <c r="L5" s="24" t="s">
        <v>92</v>
      </c>
      <c r="M5" s="24" t="s">
        <v>84</v>
      </c>
      <c r="N5" s="24" t="s">
        <v>93</v>
      </c>
      <c r="O5" s="24" t="s">
        <v>94</v>
      </c>
      <c r="P5" s="24" t="s">
        <v>95</v>
      </c>
      <c r="Q5" s="24" t="s">
        <v>96</v>
      </c>
      <c r="R5" s="24" t="s">
        <v>90</v>
      </c>
      <c r="S5" s="24" t="s">
        <v>84</v>
      </c>
      <c r="T5" s="24" t="s">
        <v>97</v>
      </c>
      <c r="U5" s="45" t="s">
        <v>90</v>
      </c>
    </row>
    <row r="6" spans="1:22" s="31" customFormat="1" ht="12" customHeight="1">
      <c r="A6" s="52" t="s">
        <v>261</v>
      </c>
      <c r="B6" s="29">
        <v>230</v>
      </c>
      <c r="C6" s="29">
        <v>644</v>
      </c>
      <c r="D6" s="29">
        <v>874</v>
      </c>
      <c r="E6" s="29">
        <v>390</v>
      </c>
      <c r="F6" s="29">
        <v>240</v>
      </c>
      <c r="G6" s="29">
        <v>22</v>
      </c>
      <c r="H6" s="29">
        <v>17</v>
      </c>
      <c r="I6" s="29">
        <v>9</v>
      </c>
      <c r="J6" s="29">
        <v>176</v>
      </c>
      <c r="K6" s="29">
        <v>20</v>
      </c>
      <c r="L6" s="29">
        <v>3384</v>
      </c>
      <c r="M6" s="29">
        <v>3753</v>
      </c>
      <c r="N6" s="29">
        <v>115</v>
      </c>
      <c r="O6" s="29">
        <v>1710</v>
      </c>
      <c r="P6" s="29">
        <v>65</v>
      </c>
      <c r="Q6" s="29">
        <v>1826</v>
      </c>
      <c r="R6" s="29">
        <v>37</v>
      </c>
      <c r="S6" s="29">
        <v>2611243</v>
      </c>
      <c r="T6" s="29">
        <v>668680</v>
      </c>
      <c r="U6" s="53">
        <v>1942563</v>
      </c>
      <c r="V6" s="30"/>
    </row>
    <row r="7" spans="1:22" s="31" customFormat="1" ht="12" customHeight="1">
      <c r="A7" s="52" t="s">
        <v>262</v>
      </c>
      <c r="B7" s="29">
        <v>195</v>
      </c>
      <c r="C7" s="29">
        <v>511</v>
      </c>
      <c r="D7" s="29">
        <v>706</v>
      </c>
      <c r="E7" s="29">
        <v>366</v>
      </c>
      <c r="F7" s="29">
        <v>217</v>
      </c>
      <c r="G7" s="29">
        <v>21</v>
      </c>
      <c r="H7" s="29">
        <v>11</v>
      </c>
      <c r="I7" s="29">
        <v>7</v>
      </c>
      <c r="J7" s="29">
        <v>69</v>
      </c>
      <c r="K7" s="29">
        <v>15</v>
      </c>
      <c r="L7" s="29">
        <v>2344</v>
      </c>
      <c r="M7" s="29">
        <v>2908</v>
      </c>
      <c r="N7" s="29">
        <v>109</v>
      </c>
      <c r="O7" s="29">
        <v>1361</v>
      </c>
      <c r="P7" s="29">
        <v>65</v>
      </c>
      <c r="Q7" s="29">
        <v>1346</v>
      </c>
      <c r="R7" s="29">
        <v>27</v>
      </c>
      <c r="S7" s="29">
        <v>2453737</v>
      </c>
      <c r="T7" s="29">
        <v>596537</v>
      </c>
      <c r="U7" s="29">
        <v>1857200</v>
      </c>
      <c r="V7" s="30"/>
    </row>
    <row r="8" spans="1:22" s="6" customFormat="1" ht="12" customHeight="1">
      <c r="A8" s="54" t="s">
        <v>263</v>
      </c>
      <c r="B8" s="32">
        <v>52</v>
      </c>
      <c r="C8" s="32">
        <v>146</v>
      </c>
      <c r="D8" s="32">
        <v>198</v>
      </c>
      <c r="E8" s="32">
        <v>100</v>
      </c>
      <c r="F8" s="32">
        <v>65</v>
      </c>
      <c r="G8" s="32">
        <v>10</v>
      </c>
      <c r="H8" s="32">
        <v>1</v>
      </c>
      <c r="I8" s="32">
        <v>0</v>
      </c>
      <c r="J8" s="32">
        <v>17</v>
      </c>
      <c r="K8" s="32">
        <v>5</v>
      </c>
      <c r="L8" s="32">
        <v>334</v>
      </c>
      <c r="M8" s="32">
        <v>697</v>
      </c>
      <c r="N8" s="32">
        <v>14</v>
      </c>
      <c r="O8" s="32">
        <v>285</v>
      </c>
      <c r="P8" s="32">
        <v>7</v>
      </c>
      <c r="Q8" s="32">
        <v>385</v>
      </c>
      <c r="R8" s="32">
        <v>6</v>
      </c>
      <c r="S8" s="32">
        <v>771211</v>
      </c>
      <c r="T8" s="32">
        <v>159811</v>
      </c>
      <c r="U8" s="55">
        <v>611400</v>
      </c>
      <c r="V8" s="18"/>
    </row>
    <row r="9" spans="1:22" s="6" customFormat="1" ht="12" customHeight="1">
      <c r="A9" s="54" t="s">
        <v>264</v>
      </c>
      <c r="B9" s="32">
        <v>11</v>
      </c>
      <c r="C9" s="32">
        <v>15</v>
      </c>
      <c r="D9" s="32">
        <v>26</v>
      </c>
      <c r="E9" s="32">
        <v>7</v>
      </c>
      <c r="F9" s="32">
        <v>19</v>
      </c>
      <c r="G9" s="32">
        <v>0</v>
      </c>
      <c r="H9" s="32">
        <v>0</v>
      </c>
      <c r="I9" s="32">
        <v>0</v>
      </c>
      <c r="J9" s="32">
        <v>0</v>
      </c>
      <c r="K9" s="32">
        <v>0</v>
      </c>
      <c r="L9" s="32">
        <v>23</v>
      </c>
      <c r="M9" s="32">
        <v>57</v>
      </c>
      <c r="N9" s="32">
        <v>2</v>
      </c>
      <c r="O9" s="32">
        <v>37</v>
      </c>
      <c r="P9" s="32">
        <v>1</v>
      </c>
      <c r="Q9" s="32">
        <v>17</v>
      </c>
      <c r="R9" s="32">
        <v>0</v>
      </c>
      <c r="S9" s="32">
        <v>22971</v>
      </c>
      <c r="T9" s="32">
        <v>5500</v>
      </c>
      <c r="U9" s="55">
        <v>17471</v>
      </c>
      <c r="V9" s="18"/>
    </row>
    <row r="10" spans="1:22" s="6" customFormat="1" ht="12" customHeight="1">
      <c r="A10" s="54" t="s">
        <v>265</v>
      </c>
      <c r="B10" s="32">
        <v>15</v>
      </c>
      <c r="C10" s="32">
        <v>54</v>
      </c>
      <c r="D10" s="32">
        <v>69</v>
      </c>
      <c r="E10" s="32">
        <v>41</v>
      </c>
      <c r="F10" s="32">
        <v>25</v>
      </c>
      <c r="G10" s="32">
        <v>0</v>
      </c>
      <c r="H10" s="32">
        <v>3</v>
      </c>
      <c r="I10" s="32">
        <v>0</v>
      </c>
      <c r="J10" s="32">
        <v>0</v>
      </c>
      <c r="K10" s="32">
        <v>0</v>
      </c>
      <c r="L10" s="32">
        <v>582</v>
      </c>
      <c r="M10" s="32">
        <v>352</v>
      </c>
      <c r="N10" s="32">
        <v>16</v>
      </c>
      <c r="O10" s="32">
        <v>176</v>
      </c>
      <c r="P10" s="32">
        <v>14</v>
      </c>
      <c r="Q10" s="32">
        <v>145</v>
      </c>
      <c r="R10" s="32">
        <v>1</v>
      </c>
      <c r="S10" s="32">
        <v>587382</v>
      </c>
      <c r="T10" s="32">
        <v>91022</v>
      </c>
      <c r="U10" s="55">
        <v>496360</v>
      </c>
      <c r="V10" s="18"/>
    </row>
    <row r="11" spans="1:22" s="6" customFormat="1" ht="12" customHeight="1">
      <c r="A11" s="54" t="s">
        <v>266</v>
      </c>
      <c r="B11" s="32">
        <v>12</v>
      </c>
      <c r="C11" s="32">
        <v>17</v>
      </c>
      <c r="D11" s="32">
        <v>29</v>
      </c>
      <c r="E11" s="32">
        <v>6</v>
      </c>
      <c r="F11" s="32">
        <v>14</v>
      </c>
      <c r="G11" s="32">
        <v>0</v>
      </c>
      <c r="H11" s="32">
        <v>0</v>
      </c>
      <c r="I11" s="32">
        <v>0</v>
      </c>
      <c r="J11" s="32">
        <v>6</v>
      </c>
      <c r="K11" s="32">
        <v>3</v>
      </c>
      <c r="L11" s="32">
        <v>27</v>
      </c>
      <c r="M11" s="32">
        <v>92</v>
      </c>
      <c r="N11" s="32">
        <v>8</v>
      </c>
      <c r="O11" s="32">
        <v>67</v>
      </c>
      <c r="P11" s="32">
        <v>0</v>
      </c>
      <c r="Q11" s="32">
        <v>17</v>
      </c>
      <c r="R11" s="32">
        <v>0</v>
      </c>
      <c r="S11" s="32">
        <v>25108</v>
      </c>
      <c r="T11" s="32">
        <v>4071</v>
      </c>
      <c r="U11" s="55">
        <v>21037</v>
      </c>
      <c r="V11" s="18"/>
    </row>
    <row r="12" spans="1:22" s="6" customFormat="1" ht="12" customHeight="1">
      <c r="A12" s="54" t="s">
        <v>267</v>
      </c>
      <c r="B12" s="32">
        <v>15</v>
      </c>
      <c r="C12" s="32">
        <v>25</v>
      </c>
      <c r="D12" s="32">
        <v>40</v>
      </c>
      <c r="E12" s="32">
        <v>20</v>
      </c>
      <c r="F12" s="32">
        <v>10</v>
      </c>
      <c r="G12" s="32">
        <v>0</v>
      </c>
      <c r="H12" s="32">
        <v>0</v>
      </c>
      <c r="I12" s="32">
        <v>0</v>
      </c>
      <c r="J12" s="32">
        <v>10</v>
      </c>
      <c r="K12" s="32">
        <v>0</v>
      </c>
      <c r="L12" s="32">
        <v>48</v>
      </c>
      <c r="M12" s="32">
        <v>60</v>
      </c>
      <c r="N12" s="32">
        <v>16</v>
      </c>
      <c r="O12" s="32">
        <v>42</v>
      </c>
      <c r="P12" s="32">
        <v>1</v>
      </c>
      <c r="Q12" s="32">
        <v>1</v>
      </c>
      <c r="R12" s="32">
        <v>0</v>
      </c>
      <c r="S12" s="32">
        <v>50438</v>
      </c>
      <c r="T12" s="32">
        <v>15528</v>
      </c>
      <c r="U12" s="55">
        <v>34910</v>
      </c>
      <c r="V12" s="18"/>
    </row>
    <row r="13" spans="1:22" s="6" customFormat="1" ht="12" customHeight="1">
      <c r="A13" s="54" t="s">
        <v>268</v>
      </c>
      <c r="B13" s="32">
        <v>11</v>
      </c>
      <c r="C13" s="32">
        <v>30</v>
      </c>
      <c r="D13" s="32">
        <v>41</v>
      </c>
      <c r="E13" s="32">
        <v>19</v>
      </c>
      <c r="F13" s="32">
        <v>10</v>
      </c>
      <c r="G13" s="32">
        <v>3</v>
      </c>
      <c r="H13" s="32">
        <v>1</v>
      </c>
      <c r="I13" s="32">
        <v>0</v>
      </c>
      <c r="J13" s="32">
        <v>6</v>
      </c>
      <c r="K13" s="32">
        <v>2</v>
      </c>
      <c r="L13" s="32">
        <v>174</v>
      </c>
      <c r="M13" s="32">
        <v>224</v>
      </c>
      <c r="N13" s="32">
        <v>9</v>
      </c>
      <c r="O13" s="32">
        <v>64</v>
      </c>
      <c r="P13" s="32">
        <v>1</v>
      </c>
      <c r="Q13" s="32">
        <v>148</v>
      </c>
      <c r="R13" s="32">
        <v>2</v>
      </c>
      <c r="S13" s="32">
        <v>69292</v>
      </c>
      <c r="T13" s="32">
        <v>32628</v>
      </c>
      <c r="U13" s="55">
        <v>36664</v>
      </c>
      <c r="V13" s="18"/>
    </row>
    <row r="14" spans="1:22" s="6" customFormat="1" ht="12" customHeight="1">
      <c r="A14" s="54" t="s">
        <v>269</v>
      </c>
      <c r="B14" s="32">
        <v>7</v>
      </c>
      <c r="C14" s="32">
        <v>52</v>
      </c>
      <c r="D14" s="32">
        <v>59</v>
      </c>
      <c r="E14" s="32">
        <v>37</v>
      </c>
      <c r="F14" s="32">
        <v>11</v>
      </c>
      <c r="G14" s="32">
        <v>1</v>
      </c>
      <c r="H14" s="32">
        <v>1</v>
      </c>
      <c r="I14" s="32">
        <v>0</v>
      </c>
      <c r="J14" s="32">
        <v>6</v>
      </c>
      <c r="K14" s="32">
        <v>3</v>
      </c>
      <c r="L14" s="32">
        <v>150</v>
      </c>
      <c r="M14" s="32">
        <v>98</v>
      </c>
      <c r="N14" s="32">
        <v>4</v>
      </c>
      <c r="O14" s="32">
        <v>53</v>
      </c>
      <c r="P14" s="32">
        <v>3</v>
      </c>
      <c r="Q14" s="32">
        <v>35</v>
      </c>
      <c r="R14" s="32">
        <v>3</v>
      </c>
      <c r="S14" s="32">
        <v>145903</v>
      </c>
      <c r="T14" s="32">
        <v>51456</v>
      </c>
      <c r="U14" s="55">
        <v>94447</v>
      </c>
      <c r="V14" s="18"/>
    </row>
    <row r="15" spans="1:22" s="6" customFormat="1" ht="12" customHeight="1">
      <c r="A15" s="54" t="s">
        <v>270</v>
      </c>
      <c r="B15" s="32">
        <v>9</v>
      </c>
      <c r="C15" s="32">
        <v>10</v>
      </c>
      <c r="D15" s="32">
        <v>19</v>
      </c>
      <c r="E15" s="32">
        <v>10</v>
      </c>
      <c r="F15" s="32">
        <v>1</v>
      </c>
      <c r="G15" s="32">
        <v>0</v>
      </c>
      <c r="H15" s="32">
        <v>0</v>
      </c>
      <c r="I15" s="32">
        <v>5</v>
      </c>
      <c r="J15" s="32">
        <v>2</v>
      </c>
      <c r="K15" s="32">
        <v>1</v>
      </c>
      <c r="L15" s="32">
        <v>83</v>
      </c>
      <c r="M15" s="32">
        <v>65</v>
      </c>
      <c r="N15" s="32">
        <v>0</v>
      </c>
      <c r="O15" s="32">
        <v>51</v>
      </c>
      <c r="P15" s="32">
        <v>7</v>
      </c>
      <c r="Q15" s="32">
        <v>6</v>
      </c>
      <c r="R15" s="32">
        <v>1</v>
      </c>
      <c r="S15" s="32">
        <v>64673</v>
      </c>
      <c r="T15" s="32">
        <v>19285</v>
      </c>
      <c r="U15" s="55">
        <v>45388</v>
      </c>
      <c r="V15" s="18"/>
    </row>
    <row r="16" spans="1:22" s="6" customFormat="1" ht="12" customHeight="1">
      <c r="A16" s="54" t="s">
        <v>271</v>
      </c>
      <c r="B16" s="32">
        <v>8</v>
      </c>
      <c r="C16" s="32">
        <v>12</v>
      </c>
      <c r="D16" s="32">
        <v>20</v>
      </c>
      <c r="E16" s="32">
        <v>14</v>
      </c>
      <c r="F16" s="32">
        <v>3</v>
      </c>
      <c r="G16" s="32">
        <v>0</v>
      </c>
      <c r="H16" s="32">
        <v>0</v>
      </c>
      <c r="I16" s="32">
        <v>0</v>
      </c>
      <c r="J16" s="32">
        <v>2</v>
      </c>
      <c r="K16" s="32">
        <v>1</v>
      </c>
      <c r="L16" s="32">
        <v>79</v>
      </c>
      <c r="M16" s="32">
        <v>106</v>
      </c>
      <c r="N16" s="32">
        <v>12</v>
      </c>
      <c r="O16" s="32">
        <v>66</v>
      </c>
      <c r="P16" s="32">
        <v>9</v>
      </c>
      <c r="Q16" s="32">
        <v>14</v>
      </c>
      <c r="R16" s="32">
        <v>5</v>
      </c>
      <c r="S16" s="32">
        <v>108318</v>
      </c>
      <c r="T16" s="32">
        <v>13386</v>
      </c>
      <c r="U16" s="55">
        <v>94932</v>
      </c>
      <c r="V16" s="18"/>
    </row>
    <row r="17" spans="1:22" s="6" customFormat="1" ht="12" customHeight="1">
      <c r="A17" s="54" t="s">
        <v>272</v>
      </c>
      <c r="B17" s="32">
        <v>3</v>
      </c>
      <c r="C17" s="32">
        <v>4</v>
      </c>
      <c r="D17" s="32">
        <v>7</v>
      </c>
      <c r="E17" s="32">
        <v>6</v>
      </c>
      <c r="F17" s="32">
        <v>0</v>
      </c>
      <c r="G17" s="32">
        <v>1</v>
      </c>
      <c r="H17" s="32">
        <v>0</v>
      </c>
      <c r="I17" s="32">
        <v>0</v>
      </c>
      <c r="J17" s="32">
        <v>0</v>
      </c>
      <c r="K17" s="32">
        <v>0</v>
      </c>
      <c r="L17" s="32">
        <v>97</v>
      </c>
      <c r="M17" s="32">
        <v>55</v>
      </c>
      <c r="N17" s="32">
        <v>3</v>
      </c>
      <c r="O17" s="32">
        <v>42</v>
      </c>
      <c r="P17" s="32">
        <v>1</v>
      </c>
      <c r="Q17" s="32">
        <v>5</v>
      </c>
      <c r="R17" s="32">
        <v>4</v>
      </c>
      <c r="S17" s="32">
        <v>44859</v>
      </c>
      <c r="T17" s="32">
        <v>18794</v>
      </c>
      <c r="U17" s="55">
        <v>26065</v>
      </c>
      <c r="V17" s="18"/>
    </row>
    <row r="18" spans="1:22" s="6" customFormat="1" ht="12" customHeight="1">
      <c r="A18" s="54" t="s">
        <v>273</v>
      </c>
      <c r="B18" s="32">
        <v>6</v>
      </c>
      <c r="C18" s="32">
        <v>15</v>
      </c>
      <c r="D18" s="32">
        <v>21</v>
      </c>
      <c r="E18" s="32">
        <v>18</v>
      </c>
      <c r="F18" s="32">
        <v>3</v>
      </c>
      <c r="G18" s="32">
        <v>0</v>
      </c>
      <c r="H18" s="32">
        <v>0</v>
      </c>
      <c r="I18" s="32">
        <v>0</v>
      </c>
      <c r="J18" s="32">
        <v>0</v>
      </c>
      <c r="K18" s="32">
        <v>0</v>
      </c>
      <c r="L18" s="32">
        <v>167</v>
      </c>
      <c r="M18" s="32">
        <v>63</v>
      </c>
      <c r="N18" s="32">
        <v>7</v>
      </c>
      <c r="O18" s="32">
        <v>47</v>
      </c>
      <c r="P18" s="32">
        <v>6</v>
      </c>
      <c r="Q18" s="32">
        <v>3</v>
      </c>
      <c r="R18" s="32">
        <v>0</v>
      </c>
      <c r="S18" s="32">
        <v>162926</v>
      </c>
      <c r="T18" s="32">
        <v>38540</v>
      </c>
      <c r="U18" s="55">
        <v>124386</v>
      </c>
      <c r="V18" s="18"/>
    </row>
    <row r="19" spans="1:22" s="6" customFormat="1" ht="12" customHeight="1">
      <c r="A19" s="54" t="s">
        <v>274</v>
      </c>
      <c r="B19" s="32">
        <v>8</v>
      </c>
      <c r="C19" s="32">
        <v>18</v>
      </c>
      <c r="D19" s="32">
        <v>26</v>
      </c>
      <c r="E19" s="32">
        <v>16</v>
      </c>
      <c r="F19" s="32">
        <v>1</v>
      </c>
      <c r="G19" s="32">
        <v>1</v>
      </c>
      <c r="H19" s="32">
        <v>4</v>
      </c>
      <c r="I19" s="32">
        <v>0</v>
      </c>
      <c r="J19" s="32">
        <v>4</v>
      </c>
      <c r="K19" s="32">
        <v>0</v>
      </c>
      <c r="L19" s="32">
        <v>27</v>
      </c>
      <c r="M19" s="32">
        <v>114</v>
      </c>
      <c r="N19" s="32">
        <v>3</v>
      </c>
      <c r="O19" s="32">
        <v>62</v>
      </c>
      <c r="P19" s="32">
        <v>3</v>
      </c>
      <c r="Q19" s="32">
        <v>45</v>
      </c>
      <c r="R19" s="32">
        <v>1</v>
      </c>
      <c r="S19" s="32">
        <v>126090</v>
      </c>
      <c r="T19" s="32">
        <v>38253</v>
      </c>
      <c r="U19" s="55">
        <v>87837</v>
      </c>
      <c r="V19" s="18"/>
    </row>
    <row r="20" spans="1:22" s="6" customFormat="1" ht="12" customHeight="1">
      <c r="A20" s="54" t="s">
        <v>275</v>
      </c>
      <c r="B20" s="32">
        <v>6</v>
      </c>
      <c r="C20" s="32">
        <v>17</v>
      </c>
      <c r="D20" s="32">
        <v>23</v>
      </c>
      <c r="E20" s="32">
        <v>16</v>
      </c>
      <c r="F20" s="32">
        <v>4</v>
      </c>
      <c r="G20" s="32">
        <v>0</v>
      </c>
      <c r="H20" s="32">
        <v>0</v>
      </c>
      <c r="I20" s="32">
        <v>0</v>
      </c>
      <c r="J20" s="32">
        <v>3</v>
      </c>
      <c r="K20" s="32">
        <v>0</v>
      </c>
      <c r="L20" s="32">
        <v>57</v>
      </c>
      <c r="M20" s="32">
        <v>68</v>
      </c>
      <c r="N20" s="32">
        <v>0</v>
      </c>
      <c r="O20" s="32">
        <v>50</v>
      </c>
      <c r="P20" s="32">
        <v>5</v>
      </c>
      <c r="Q20" s="32">
        <v>13</v>
      </c>
      <c r="R20" s="32">
        <v>0</v>
      </c>
      <c r="S20" s="32">
        <v>22439</v>
      </c>
      <c r="T20" s="32">
        <v>14449</v>
      </c>
      <c r="U20" s="55">
        <v>7990</v>
      </c>
      <c r="V20" s="18"/>
    </row>
    <row r="21" spans="1:22" s="6" customFormat="1" ht="12" customHeight="1">
      <c r="A21" s="54" t="s">
        <v>276</v>
      </c>
      <c r="B21" s="32">
        <v>5</v>
      </c>
      <c r="C21" s="32">
        <v>5</v>
      </c>
      <c r="D21" s="32">
        <v>10</v>
      </c>
      <c r="E21" s="32">
        <v>5</v>
      </c>
      <c r="F21" s="32">
        <v>0</v>
      </c>
      <c r="G21" s="32">
        <v>0</v>
      </c>
      <c r="H21" s="32">
        <v>0</v>
      </c>
      <c r="I21" s="32">
        <v>0</v>
      </c>
      <c r="J21" s="32">
        <v>5</v>
      </c>
      <c r="K21" s="32">
        <v>0</v>
      </c>
      <c r="L21" s="32">
        <v>8</v>
      </c>
      <c r="M21" s="32">
        <v>9</v>
      </c>
      <c r="N21" s="32">
        <v>1</v>
      </c>
      <c r="O21" s="32">
        <v>7</v>
      </c>
      <c r="P21" s="32">
        <v>0</v>
      </c>
      <c r="Q21" s="32">
        <v>1</v>
      </c>
      <c r="R21" s="32">
        <v>0</v>
      </c>
      <c r="S21" s="32">
        <v>12096</v>
      </c>
      <c r="T21" s="32">
        <v>5740</v>
      </c>
      <c r="U21" s="55">
        <v>6356</v>
      </c>
      <c r="V21" s="18"/>
    </row>
    <row r="22" spans="1:22" s="6" customFormat="1" ht="12" customHeight="1">
      <c r="A22" s="54" t="s">
        <v>277</v>
      </c>
      <c r="B22" s="32">
        <v>2</v>
      </c>
      <c r="C22" s="32">
        <v>12</v>
      </c>
      <c r="D22" s="32">
        <v>14</v>
      </c>
      <c r="E22" s="32">
        <v>7</v>
      </c>
      <c r="F22" s="32">
        <v>5</v>
      </c>
      <c r="G22" s="32">
        <v>0</v>
      </c>
      <c r="H22" s="32">
        <v>0</v>
      </c>
      <c r="I22" s="32">
        <v>0</v>
      </c>
      <c r="J22" s="32">
        <v>2</v>
      </c>
      <c r="K22" s="32">
        <v>0</v>
      </c>
      <c r="L22" s="32">
        <v>65</v>
      </c>
      <c r="M22" s="32">
        <v>62</v>
      </c>
      <c r="N22" s="32">
        <v>2</v>
      </c>
      <c r="O22" s="32">
        <v>23</v>
      </c>
      <c r="P22" s="32">
        <v>2</v>
      </c>
      <c r="Q22" s="32">
        <v>35</v>
      </c>
      <c r="R22" s="32">
        <v>0</v>
      </c>
      <c r="S22" s="32">
        <v>33223</v>
      </c>
      <c r="T22" s="32">
        <v>12846</v>
      </c>
      <c r="U22" s="55">
        <v>20377</v>
      </c>
      <c r="V22" s="18"/>
    </row>
    <row r="23" spans="1:22" s="6" customFormat="1" ht="12" customHeight="1">
      <c r="A23" s="54" t="s">
        <v>278</v>
      </c>
      <c r="B23" s="32">
        <v>0</v>
      </c>
      <c r="C23" s="32">
        <v>0</v>
      </c>
      <c r="D23" s="32">
        <v>0</v>
      </c>
      <c r="E23" s="32">
        <v>0</v>
      </c>
      <c r="F23" s="32">
        <v>0</v>
      </c>
      <c r="G23" s="32">
        <v>0</v>
      </c>
      <c r="H23" s="32">
        <v>0</v>
      </c>
      <c r="I23" s="32">
        <v>0</v>
      </c>
      <c r="J23" s="32">
        <v>0</v>
      </c>
      <c r="K23" s="32">
        <v>0</v>
      </c>
      <c r="L23" s="32">
        <v>9</v>
      </c>
      <c r="M23" s="32">
        <v>11</v>
      </c>
      <c r="N23" s="32">
        <v>0</v>
      </c>
      <c r="O23" s="32">
        <v>7</v>
      </c>
      <c r="P23" s="32">
        <v>0</v>
      </c>
      <c r="Q23" s="32">
        <v>4</v>
      </c>
      <c r="R23" s="32">
        <v>0</v>
      </c>
      <c r="S23" s="32">
        <v>6245</v>
      </c>
      <c r="T23" s="32">
        <v>962</v>
      </c>
      <c r="U23" s="55">
        <v>5283</v>
      </c>
      <c r="V23" s="18"/>
    </row>
    <row r="24" spans="1:22" s="6" customFormat="1" ht="12" customHeight="1">
      <c r="A24" s="54" t="s">
        <v>279</v>
      </c>
      <c r="B24" s="32">
        <v>14</v>
      </c>
      <c r="C24" s="32">
        <v>19</v>
      </c>
      <c r="D24" s="32">
        <v>33</v>
      </c>
      <c r="E24" s="32">
        <v>9</v>
      </c>
      <c r="F24" s="32">
        <v>21</v>
      </c>
      <c r="G24" s="32">
        <v>2</v>
      </c>
      <c r="H24" s="32">
        <v>1</v>
      </c>
      <c r="I24" s="32">
        <v>0</v>
      </c>
      <c r="J24" s="32">
        <v>0</v>
      </c>
      <c r="K24" s="32">
        <v>0</v>
      </c>
      <c r="L24" s="32">
        <v>78</v>
      </c>
      <c r="M24" s="32">
        <v>133</v>
      </c>
      <c r="N24" s="32">
        <v>0</v>
      </c>
      <c r="O24" s="32">
        <v>35</v>
      </c>
      <c r="P24" s="32">
        <v>3</v>
      </c>
      <c r="Q24" s="32">
        <v>95</v>
      </c>
      <c r="R24" s="32">
        <v>0</v>
      </c>
      <c r="S24" s="32">
        <v>14216</v>
      </c>
      <c r="T24" s="32">
        <v>11428</v>
      </c>
      <c r="U24" s="55">
        <v>2788</v>
      </c>
      <c r="V24" s="18"/>
    </row>
    <row r="25" spans="1:22" s="6" customFormat="1" ht="12" customHeight="1">
      <c r="A25" s="54" t="s">
        <v>280</v>
      </c>
      <c r="B25" s="32">
        <v>1</v>
      </c>
      <c r="C25" s="32">
        <v>4</v>
      </c>
      <c r="D25" s="32">
        <v>5</v>
      </c>
      <c r="E25" s="32">
        <v>0</v>
      </c>
      <c r="F25" s="32">
        <v>4</v>
      </c>
      <c r="G25" s="32">
        <v>0</v>
      </c>
      <c r="H25" s="32">
        <v>0</v>
      </c>
      <c r="I25" s="32">
        <v>0</v>
      </c>
      <c r="J25" s="32">
        <v>1</v>
      </c>
      <c r="K25" s="32">
        <v>0</v>
      </c>
      <c r="L25" s="32">
        <v>81</v>
      </c>
      <c r="M25" s="32">
        <v>222</v>
      </c>
      <c r="N25" s="32">
        <v>4</v>
      </c>
      <c r="O25" s="32">
        <v>29</v>
      </c>
      <c r="P25" s="32">
        <v>2</v>
      </c>
      <c r="Q25" s="32">
        <v>187</v>
      </c>
      <c r="R25" s="32">
        <v>0</v>
      </c>
      <c r="S25" s="32">
        <v>15887</v>
      </c>
      <c r="T25" s="32">
        <v>12464</v>
      </c>
      <c r="U25" s="55">
        <v>3423</v>
      </c>
      <c r="V25" s="18"/>
    </row>
    <row r="26" spans="1:22" s="6" customFormat="1" ht="12" customHeight="1">
      <c r="A26" s="54" t="s">
        <v>281</v>
      </c>
      <c r="B26" s="32">
        <v>4</v>
      </c>
      <c r="C26" s="32">
        <v>23</v>
      </c>
      <c r="D26" s="32">
        <v>27</v>
      </c>
      <c r="E26" s="32">
        <v>11</v>
      </c>
      <c r="F26" s="32">
        <v>10</v>
      </c>
      <c r="G26" s="32">
        <v>3</v>
      </c>
      <c r="H26" s="32">
        <v>0</v>
      </c>
      <c r="I26" s="32">
        <v>1</v>
      </c>
      <c r="J26" s="32">
        <v>2</v>
      </c>
      <c r="K26" s="32">
        <v>0</v>
      </c>
      <c r="L26" s="32">
        <v>66</v>
      </c>
      <c r="M26" s="32">
        <v>191</v>
      </c>
      <c r="N26" s="32">
        <v>4</v>
      </c>
      <c r="O26" s="32">
        <v>123</v>
      </c>
      <c r="P26" s="32">
        <v>0</v>
      </c>
      <c r="Q26" s="32">
        <v>63</v>
      </c>
      <c r="R26" s="32">
        <v>1</v>
      </c>
      <c r="S26" s="32">
        <v>64967</v>
      </c>
      <c r="T26" s="32">
        <v>25134</v>
      </c>
      <c r="U26" s="55">
        <v>39833</v>
      </c>
      <c r="V26" s="18"/>
    </row>
    <row r="27" spans="1:22" s="6" customFormat="1" ht="12" customHeight="1">
      <c r="A27" s="54" t="s">
        <v>282</v>
      </c>
      <c r="B27" s="32">
        <v>4</v>
      </c>
      <c r="C27" s="32">
        <v>14</v>
      </c>
      <c r="D27" s="32">
        <v>18</v>
      </c>
      <c r="E27" s="32">
        <v>3</v>
      </c>
      <c r="F27" s="32">
        <v>11</v>
      </c>
      <c r="G27" s="32">
        <v>0</v>
      </c>
      <c r="H27" s="32">
        <v>0</v>
      </c>
      <c r="I27" s="32">
        <v>1</v>
      </c>
      <c r="J27" s="32">
        <v>3</v>
      </c>
      <c r="K27" s="32">
        <v>0</v>
      </c>
      <c r="L27" s="32">
        <v>86</v>
      </c>
      <c r="M27" s="32">
        <v>52</v>
      </c>
      <c r="N27" s="32">
        <v>1</v>
      </c>
      <c r="O27" s="32">
        <v>38</v>
      </c>
      <c r="P27" s="32">
        <v>0</v>
      </c>
      <c r="Q27" s="32">
        <v>11</v>
      </c>
      <c r="R27" s="32">
        <v>2</v>
      </c>
      <c r="S27" s="32">
        <v>30677</v>
      </c>
      <c r="T27" s="32">
        <v>15542</v>
      </c>
      <c r="U27" s="55">
        <v>15135</v>
      </c>
      <c r="V27" s="18"/>
    </row>
    <row r="28" spans="1:22" s="6" customFormat="1" ht="12" customHeight="1">
      <c r="A28" s="54" t="s">
        <v>283</v>
      </c>
      <c r="B28" s="32">
        <v>2</v>
      </c>
      <c r="C28" s="32">
        <v>19</v>
      </c>
      <c r="D28" s="32">
        <v>21</v>
      </c>
      <c r="E28" s="32">
        <v>21</v>
      </c>
      <c r="F28" s="32">
        <v>0</v>
      </c>
      <c r="G28" s="32">
        <v>0</v>
      </c>
      <c r="H28" s="32">
        <v>0</v>
      </c>
      <c r="I28" s="32">
        <v>0</v>
      </c>
      <c r="J28" s="32">
        <v>0</v>
      </c>
      <c r="K28" s="32">
        <v>0</v>
      </c>
      <c r="L28" s="32">
        <v>103</v>
      </c>
      <c r="M28" s="32">
        <v>177</v>
      </c>
      <c r="N28" s="32">
        <v>3</v>
      </c>
      <c r="O28" s="32">
        <v>57</v>
      </c>
      <c r="P28" s="32">
        <v>0</v>
      </c>
      <c r="Q28" s="32">
        <v>116</v>
      </c>
      <c r="R28" s="32">
        <v>1</v>
      </c>
      <c r="S28" s="32">
        <v>74816</v>
      </c>
      <c r="T28" s="32">
        <v>9698</v>
      </c>
      <c r="U28" s="55">
        <v>65118</v>
      </c>
      <c r="V28" s="18"/>
    </row>
    <row r="29" spans="1:22" s="6" customFormat="1" ht="12" customHeight="1">
      <c r="A29" s="57" t="s">
        <v>74</v>
      </c>
      <c r="B29" s="32">
        <v>20</v>
      </c>
      <c r="C29" s="32">
        <v>111</v>
      </c>
      <c r="D29" s="32">
        <v>131</v>
      </c>
      <c r="E29" s="32">
        <v>10</v>
      </c>
      <c r="F29" s="32">
        <v>3</v>
      </c>
      <c r="G29" s="32">
        <v>1</v>
      </c>
      <c r="H29" s="32">
        <v>3</v>
      </c>
      <c r="I29" s="32">
        <v>2</v>
      </c>
      <c r="J29" s="32">
        <v>107</v>
      </c>
      <c r="K29" s="32">
        <v>5</v>
      </c>
      <c r="L29" s="32">
        <v>658</v>
      </c>
      <c r="M29" s="32">
        <v>559</v>
      </c>
      <c r="N29" s="32">
        <v>2</v>
      </c>
      <c r="O29" s="32">
        <v>173</v>
      </c>
      <c r="P29" s="32">
        <v>0</v>
      </c>
      <c r="Q29" s="32">
        <v>377</v>
      </c>
      <c r="R29" s="32">
        <v>7</v>
      </c>
      <c r="S29" s="32">
        <v>115551</v>
      </c>
      <c r="T29" s="32">
        <v>60742</v>
      </c>
      <c r="U29" s="55">
        <v>54809</v>
      </c>
      <c r="V29" s="18"/>
    </row>
    <row r="30" spans="1:22" s="6" customFormat="1" ht="12" customHeight="1">
      <c r="A30" s="52" t="s">
        <v>75</v>
      </c>
      <c r="B30" s="32">
        <v>14</v>
      </c>
      <c r="C30" s="32">
        <v>22</v>
      </c>
      <c r="D30" s="32">
        <v>36</v>
      </c>
      <c r="E30" s="32">
        <v>13</v>
      </c>
      <c r="F30" s="32">
        <v>20</v>
      </c>
      <c r="G30" s="32">
        <v>0</v>
      </c>
      <c r="H30" s="32">
        <v>3</v>
      </c>
      <c r="I30" s="32">
        <v>0</v>
      </c>
      <c r="J30" s="32">
        <v>0</v>
      </c>
      <c r="K30" s="32">
        <v>0</v>
      </c>
      <c r="L30" s="32">
        <v>365</v>
      </c>
      <c r="M30" s="32">
        <v>274</v>
      </c>
      <c r="N30" s="32">
        <v>3</v>
      </c>
      <c r="O30" s="32">
        <v>169</v>
      </c>
      <c r="P30" s="32">
        <v>0</v>
      </c>
      <c r="Q30" s="32">
        <v>102</v>
      </c>
      <c r="R30" s="32">
        <v>0</v>
      </c>
      <c r="S30" s="32">
        <v>30445</v>
      </c>
      <c r="T30" s="32">
        <v>8947</v>
      </c>
      <c r="U30" s="55">
        <v>21498</v>
      </c>
      <c r="V30" s="18"/>
    </row>
    <row r="31" spans="1:22" s="6" customFormat="1" ht="12" customHeight="1">
      <c r="A31" s="52" t="s">
        <v>76</v>
      </c>
      <c r="B31" s="32">
        <v>1</v>
      </c>
      <c r="C31" s="32">
        <v>0</v>
      </c>
      <c r="D31" s="32">
        <v>1</v>
      </c>
      <c r="E31" s="32">
        <v>1</v>
      </c>
      <c r="F31" s="32">
        <v>0</v>
      </c>
      <c r="G31" s="32">
        <v>0</v>
      </c>
      <c r="H31" s="32">
        <v>0</v>
      </c>
      <c r="I31" s="32">
        <v>0</v>
      </c>
      <c r="J31" s="32">
        <v>0</v>
      </c>
      <c r="K31" s="32">
        <v>0</v>
      </c>
      <c r="L31" s="32">
        <v>17</v>
      </c>
      <c r="M31" s="32">
        <v>9</v>
      </c>
      <c r="N31" s="32">
        <v>1</v>
      </c>
      <c r="O31" s="32">
        <v>7</v>
      </c>
      <c r="P31" s="32">
        <v>0</v>
      </c>
      <c r="Q31" s="32">
        <v>0</v>
      </c>
      <c r="R31" s="32">
        <v>1</v>
      </c>
      <c r="S31" s="32">
        <v>5530</v>
      </c>
      <c r="T31" s="32">
        <v>2424</v>
      </c>
      <c r="U31" s="55">
        <v>3106</v>
      </c>
      <c r="V31" s="18"/>
    </row>
    <row r="32" spans="1:22" s="6" customFormat="1" ht="12" customHeight="1">
      <c r="A32" s="56" t="s">
        <v>77</v>
      </c>
      <c r="B32" s="32">
        <v>1</v>
      </c>
      <c r="C32" s="32">
        <v>0</v>
      </c>
      <c r="D32" s="32">
        <v>1</v>
      </c>
      <c r="E32" s="32">
        <v>1</v>
      </c>
      <c r="F32" s="32">
        <v>0</v>
      </c>
      <c r="G32" s="32">
        <v>0</v>
      </c>
      <c r="H32" s="32">
        <v>0</v>
      </c>
      <c r="I32" s="32">
        <v>0</v>
      </c>
      <c r="J32" s="32">
        <v>0</v>
      </c>
      <c r="K32" s="32">
        <v>0</v>
      </c>
      <c r="L32" s="32">
        <v>5</v>
      </c>
      <c r="M32" s="32">
        <v>8</v>
      </c>
      <c r="N32" s="32">
        <v>1</v>
      </c>
      <c r="O32" s="32">
        <v>6</v>
      </c>
      <c r="P32" s="32">
        <v>0</v>
      </c>
      <c r="Q32" s="32">
        <v>0</v>
      </c>
      <c r="R32" s="32">
        <v>1</v>
      </c>
      <c r="S32" s="32">
        <v>1170</v>
      </c>
      <c r="T32" s="32">
        <v>84</v>
      </c>
      <c r="U32" s="55">
        <v>1086</v>
      </c>
      <c r="V32" s="18"/>
    </row>
    <row r="33" spans="1:22" s="6" customFormat="1" ht="12">
      <c r="A33" s="56" t="s">
        <v>288</v>
      </c>
      <c r="B33" s="32">
        <v>0</v>
      </c>
      <c r="C33" s="32">
        <v>0</v>
      </c>
      <c r="D33" s="32">
        <v>0</v>
      </c>
      <c r="E33" s="32">
        <v>0</v>
      </c>
      <c r="F33" s="32">
        <v>0</v>
      </c>
      <c r="G33" s="32">
        <v>0</v>
      </c>
      <c r="H33" s="32">
        <v>0</v>
      </c>
      <c r="I33" s="32">
        <v>0</v>
      </c>
      <c r="J33" s="32">
        <v>0</v>
      </c>
      <c r="K33" s="32">
        <v>0</v>
      </c>
      <c r="L33" s="32">
        <v>12</v>
      </c>
      <c r="M33" s="32">
        <v>1</v>
      </c>
      <c r="N33" s="32">
        <v>0</v>
      </c>
      <c r="O33" s="32">
        <v>1</v>
      </c>
      <c r="P33" s="32">
        <v>0</v>
      </c>
      <c r="Q33" s="32">
        <v>0</v>
      </c>
      <c r="R33" s="32">
        <v>0</v>
      </c>
      <c r="S33" s="32">
        <v>4360</v>
      </c>
      <c r="T33" s="32">
        <v>2340</v>
      </c>
      <c r="U33" s="55">
        <v>2020</v>
      </c>
      <c r="V33" s="18"/>
    </row>
    <row r="34" spans="1:22" s="31" customFormat="1" ht="12">
      <c r="A34" s="63" t="s">
        <v>297</v>
      </c>
      <c r="B34" s="29">
        <v>0</v>
      </c>
      <c r="C34" s="29">
        <v>0</v>
      </c>
      <c r="D34" s="29">
        <v>0</v>
      </c>
      <c r="E34" s="29">
        <v>0</v>
      </c>
      <c r="F34" s="29">
        <v>0</v>
      </c>
      <c r="G34" s="29">
        <v>0</v>
      </c>
      <c r="H34" s="29">
        <v>0</v>
      </c>
      <c r="I34" s="29">
        <v>0</v>
      </c>
      <c r="J34" s="29">
        <v>0</v>
      </c>
      <c r="K34" s="29">
        <v>0</v>
      </c>
      <c r="L34" s="29">
        <v>0</v>
      </c>
      <c r="M34" s="29">
        <v>3</v>
      </c>
      <c r="N34" s="29">
        <v>0</v>
      </c>
      <c r="O34" s="29">
        <v>0</v>
      </c>
      <c r="P34" s="29">
        <v>0</v>
      </c>
      <c r="Q34" s="29">
        <v>1</v>
      </c>
      <c r="R34" s="29">
        <v>2</v>
      </c>
      <c r="S34" s="29">
        <v>5980</v>
      </c>
      <c r="T34" s="29">
        <v>30</v>
      </c>
      <c r="U34" s="53">
        <v>5950</v>
      </c>
      <c r="V34" s="30"/>
    </row>
    <row r="35" spans="1:22" s="31" customFormat="1" ht="12">
      <c r="A35" s="56" t="s">
        <v>284</v>
      </c>
      <c r="B35" s="29">
        <v>0</v>
      </c>
      <c r="C35" s="29">
        <v>0</v>
      </c>
      <c r="D35" s="29">
        <v>0</v>
      </c>
      <c r="E35" s="29">
        <v>0</v>
      </c>
      <c r="F35" s="29">
        <v>0</v>
      </c>
      <c r="G35" s="29">
        <v>0</v>
      </c>
      <c r="H35" s="29">
        <v>0</v>
      </c>
      <c r="I35" s="29">
        <v>0</v>
      </c>
      <c r="J35" s="29">
        <v>0</v>
      </c>
      <c r="K35" s="29">
        <v>0</v>
      </c>
      <c r="L35" s="29">
        <v>0</v>
      </c>
      <c r="M35" s="29">
        <v>0</v>
      </c>
      <c r="N35" s="29">
        <v>0</v>
      </c>
      <c r="O35" s="29">
        <v>0</v>
      </c>
      <c r="P35" s="29">
        <v>0</v>
      </c>
      <c r="Q35" s="29">
        <v>0</v>
      </c>
      <c r="R35" s="29">
        <v>0</v>
      </c>
      <c r="S35" s="29">
        <v>0</v>
      </c>
      <c r="T35" s="29">
        <v>0</v>
      </c>
      <c r="U35" s="53">
        <v>0</v>
      </c>
      <c r="V35" s="30"/>
    </row>
    <row r="36" spans="1:22" s="31" customFormat="1" ht="12">
      <c r="A36" s="56" t="s">
        <v>285</v>
      </c>
      <c r="B36" s="29">
        <v>0</v>
      </c>
      <c r="C36" s="29">
        <v>0</v>
      </c>
      <c r="D36" s="29">
        <v>0</v>
      </c>
      <c r="E36" s="29">
        <v>0</v>
      </c>
      <c r="F36" s="29">
        <v>0</v>
      </c>
      <c r="G36" s="29">
        <v>0</v>
      </c>
      <c r="H36" s="29">
        <v>0</v>
      </c>
      <c r="I36" s="29">
        <v>0</v>
      </c>
      <c r="J36" s="29">
        <v>0</v>
      </c>
      <c r="K36" s="29">
        <v>0</v>
      </c>
      <c r="L36" s="29">
        <v>0</v>
      </c>
      <c r="M36" s="29">
        <v>1</v>
      </c>
      <c r="N36" s="29">
        <v>0</v>
      </c>
      <c r="O36" s="29">
        <v>0</v>
      </c>
      <c r="P36" s="29">
        <v>0</v>
      </c>
      <c r="Q36" s="29">
        <v>0</v>
      </c>
      <c r="R36" s="29">
        <v>1</v>
      </c>
      <c r="S36" s="29">
        <v>200</v>
      </c>
      <c r="T36" s="29">
        <v>30</v>
      </c>
      <c r="U36" s="53">
        <v>170</v>
      </c>
      <c r="V36" s="30"/>
    </row>
    <row r="37" spans="1:22" s="6" customFormat="1" ht="12">
      <c r="A37" s="56" t="s">
        <v>286</v>
      </c>
      <c r="B37" s="32">
        <v>0</v>
      </c>
      <c r="C37" s="32">
        <v>0</v>
      </c>
      <c r="D37" s="32">
        <v>0</v>
      </c>
      <c r="E37" s="32">
        <v>0</v>
      </c>
      <c r="F37" s="32">
        <v>0</v>
      </c>
      <c r="G37" s="32">
        <v>0</v>
      </c>
      <c r="H37" s="32">
        <v>0</v>
      </c>
      <c r="I37" s="32">
        <v>0</v>
      </c>
      <c r="J37" s="32">
        <v>0</v>
      </c>
      <c r="K37" s="32">
        <v>0</v>
      </c>
      <c r="L37" s="32">
        <v>0</v>
      </c>
      <c r="M37" s="32">
        <v>1</v>
      </c>
      <c r="N37" s="32">
        <v>0</v>
      </c>
      <c r="O37" s="32">
        <v>0</v>
      </c>
      <c r="P37" s="32">
        <v>0</v>
      </c>
      <c r="Q37" s="32">
        <v>1</v>
      </c>
      <c r="R37" s="32">
        <v>0</v>
      </c>
      <c r="S37" s="32">
        <v>5780</v>
      </c>
      <c r="T37" s="32">
        <v>0</v>
      </c>
      <c r="U37" s="55">
        <v>5780</v>
      </c>
      <c r="V37" s="18"/>
    </row>
    <row r="38" spans="1:22" s="6" customFormat="1" ht="12">
      <c r="A38" s="56" t="s">
        <v>287</v>
      </c>
      <c r="B38" s="32">
        <v>0</v>
      </c>
      <c r="C38" s="32">
        <v>0</v>
      </c>
      <c r="D38" s="32">
        <v>0</v>
      </c>
      <c r="E38" s="32">
        <v>0</v>
      </c>
      <c r="F38" s="32">
        <v>0</v>
      </c>
      <c r="G38" s="32">
        <v>0</v>
      </c>
      <c r="H38" s="32">
        <v>0</v>
      </c>
      <c r="I38" s="32">
        <v>0</v>
      </c>
      <c r="J38" s="32">
        <v>0</v>
      </c>
      <c r="K38" s="32">
        <v>0</v>
      </c>
      <c r="L38" s="32">
        <v>0</v>
      </c>
      <c r="M38" s="32">
        <v>1</v>
      </c>
      <c r="N38" s="32">
        <v>0</v>
      </c>
      <c r="O38" s="32">
        <v>0</v>
      </c>
      <c r="P38" s="32">
        <v>0</v>
      </c>
      <c r="Q38" s="32">
        <v>0</v>
      </c>
      <c r="R38" s="32">
        <v>1</v>
      </c>
      <c r="S38" s="32">
        <v>0</v>
      </c>
      <c r="T38" s="32">
        <v>0</v>
      </c>
      <c r="U38" s="55">
        <v>0</v>
      </c>
      <c r="V38" s="18"/>
    </row>
    <row r="39" spans="1:22" s="3" customFormat="1" ht="23.25" customHeight="1">
      <c r="A39" s="37" t="s">
        <v>289</v>
      </c>
      <c r="B39" s="12">
        <v>0</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58">
        <v>0</v>
      </c>
      <c r="V39" s="18"/>
    </row>
    <row r="40" spans="1:22" s="3" customFormat="1" ht="24.75" customHeight="1">
      <c r="A40" s="37" t="s">
        <v>290</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58">
        <v>0</v>
      </c>
      <c r="V40" s="18"/>
    </row>
    <row r="41" spans="1:22" s="3" customFormat="1" ht="24.75" customHeight="1">
      <c r="A41" s="37" t="s">
        <v>291</v>
      </c>
      <c r="B41" s="12">
        <v>0</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58">
        <v>0</v>
      </c>
      <c r="V41" s="18"/>
    </row>
    <row r="42" spans="1:22" s="3" customFormat="1" ht="24" customHeight="1">
      <c r="A42" s="37" t="s">
        <v>292</v>
      </c>
      <c r="B42" s="12">
        <v>0</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58">
        <v>0</v>
      </c>
      <c r="V42" s="18"/>
    </row>
    <row r="43" spans="1:22" s="3" customFormat="1" ht="26.25" customHeight="1">
      <c r="A43" s="37" t="s">
        <v>293</v>
      </c>
      <c r="B43" s="12">
        <v>0</v>
      </c>
      <c r="C43" s="12">
        <v>0</v>
      </c>
      <c r="D43" s="12">
        <v>0</v>
      </c>
      <c r="E43" s="12">
        <v>0</v>
      </c>
      <c r="F43" s="12">
        <v>0</v>
      </c>
      <c r="G43" s="12">
        <v>0</v>
      </c>
      <c r="H43" s="12">
        <v>0</v>
      </c>
      <c r="I43" s="12">
        <v>0</v>
      </c>
      <c r="J43" s="12">
        <v>0</v>
      </c>
      <c r="K43" s="12">
        <v>0</v>
      </c>
      <c r="L43" s="12">
        <v>0</v>
      </c>
      <c r="M43" s="12">
        <v>0</v>
      </c>
      <c r="N43" s="12">
        <v>0</v>
      </c>
      <c r="O43" s="12">
        <v>0</v>
      </c>
      <c r="P43" s="12">
        <v>0</v>
      </c>
      <c r="Q43" s="12">
        <v>0</v>
      </c>
      <c r="R43" s="12">
        <v>0</v>
      </c>
      <c r="S43" s="58">
        <v>0</v>
      </c>
      <c r="T43" s="58">
        <v>0</v>
      </c>
      <c r="U43" s="58">
        <v>0</v>
      </c>
      <c r="V43" s="18"/>
    </row>
    <row r="44" spans="1:21" ht="12">
      <c r="A44" s="143" t="s">
        <v>39</v>
      </c>
      <c r="B44" s="143"/>
      <c r="C44" s="143"/>
      <c r="D44" s="143"/>
      <c r="E44" s="143"/>
      <c r="F44" s="143"/>
      <c r="G44" s="143"/>
      <c r="H44" s="143"/>
      <c r="I44" s="143"/>
      <c r="J44" s="143"/>
      <c r="K44" s="143"/>
      <c r="L44" s="143"/>
      <c r="M44" s="143"/>
      <c r="N44" s="143"/>
      <c r="O44" s="143"/>
      <c r="P44" s="143"/>
      <c r="Q44" s="143"/>
      <c r="R44" s="143"/>
      <c r="S44" s="143"/>
      <c r="T44" s="143"/>
      <c r="U44" s="143"/>
    </row>
    <row r="45" spans="1:22" ht="12" customHeight="1">
      <c r="A45" s="25" t="s">
        <v>98</v>
      </c>
      <c r="B45" s="38"/>
      <c r="C45" s="38"/>
      <c r="D45" s="38"/>
      <c r="E45" s="38"/>
      <c r="F45" s="38"/>
      <c r="G45" s="38"/>
      <c r="H45" s="38"/>
      <c r="I45" s="38"/>
      <c r="J45" s="38"/>
      <c r="K45" s="38"/>
      <c r="L45" s="38"/>
      <c r="M45" s="38"/>
      <c r="N45" s="38"/>
      <c r="O45" s="38"/>
      <c r="P45" s="38"/>
      <c r="Q45" s="38"/>
      <c r="R45" s="38"/>
      <c r="S45" s="38"/>
      <c r="T45" s="38"/>
      <c r="U45" s="38"/>
      <c r="V45" s="38"/>
    </row>
    <row r="46" spans="1:21" ht="12" hidden="1">
      <c r="A46" s="9" t="s">
        <v>38</v>
      </c>
      <c r="B46" s="11">
        <f>B6-B7-B29-B30-B31-B34-SUM(B39:B43)</f>
        <v>0</v>
      </c>
      <c r="C46" s="11">
        <f aca="true" t="shared" si="0" ref="C46:U46">C6-C7-C29-C30-C31-C34-SUM(C39:C43)</f>
        <v>0</v>
      </c>
      <c r="D46" s="11">
        <f t="shared" si="0"/>
        <v>0</v>
      </c>
      <c r="E46" s="11">
        <f t="shared" si="0"/>
        <v>0</v>
      </c>
      <c r="F46" s="11">
        <f t="shared" si="0"/>
        <v>0</v>
      </c>
      <c r="G46" s="11">
        <f t="shared" si="0"/>
        <v>0</v>
      </c>
      <c r="H46" s="11">
        <f t="shared" si="0"/>
        <v>0</v>
      </c>
      <c r="I46" s="11">
        <f t="shared" si="0"/>
        <v>0</v>
      </c>
      <c r="J46" s="11">
        <f t="shared" si="0"/>
        <v>0</v>
      </c>
      <c r="K46" s="11">
        <f t="shared" si="0"/>
        <v>0</v>
      </c>
      <c r="L46" s="11">
        <f t="shared" si="0"/>
        <v>0</v>
      </c>
      <c r="M46" s="11">
        <f t="shared" si="0"/>
        <v>0</v>
      </c>
      <c r="N46" s="11">
        <f t="shared" si="0"/>
        <v>0</v>
      </c>
      <c r="O46" s="11">
        <f t="shared" si="0"/>
        <v>0</v>
      </c>
      <c r="P46" s="11">
        <f t="shared" si="0"/>
        <v>0</v>
      </c>
      <c r="Q46" s="11">
        <f t="shared" si="0"/>
        <v>0</v>
      </c>
      <c r="R46" s="11">
        <f t="shared" si="0"/>
        <v>0</v>
      </c>
      <c r="S46" s="11">
        <f t="shared" si="0"/>
        <v>0</v>
      </c>
      <c r="T46" s="11">
        <f t="shared" si="0"/>
        <v>0</v>
      </c>
      <c r="U46" s="11">
        <f t="shared" si="0"/>
        <v>0</v>
      </c>
    </row>
    <row r="47" spans="1:21" ht="12" hidden="1">
      <c r="A47" s="10" t="s">
        <v>18</v>
      </c>
      <c r="B47" s="11">
        <f>B7-SUM(B8:B28)</f>
        <v>0</v>
      </c>
      <c r="C47" s="11">
        <f aca="true" t="shared" si="1" ref="C47:U47">C7-SUM(C8:C28)</f>
        <v>0</v>
      </c>
      <c r="D47" s="11">
        <f t="shared" si="1"/>
        <v>0</v>
      </c>
      <c r="E47" s="11">
        <f t="shared" si="1"/>
        <v>0</v>
      </c>
      <c r="F47" s="11">
        <f t="shared" si="1"/>
        <v>0</v>
      </c>
      <c r="G47" s="11">
        <f t="shared" si="1"/>
        <v>0</v>
      </c>
      <c r="H47" s="11">
        <f t="shared" si="1"/>
        <v>0</v>
      </c>
      <c r="I47" s="11">
        <f t="shared" si="1"/>
        <v>0</v>
      </c>
      <c r="J47" s="11">
        <f t="shared" si="1"/>
        <v>0</v>
      </c>
      <c r="K47" s="11">
        <f t="shared" si="1"/>
        <v>0</v>
      </c>
      <c r="L47" s="11">
        <f t="shared" si="1"/>
        <v>0</v>
      </c>
      <c r="M47" s="11">
        <f t="shared" si="1"/>
        <v>0</v>
      </c>
      <c r="N47" s="11">
        <f t="shared" si="1"/>
        <v>0</v>
      </c>
      <c r="O47" s="11">
        <f t="shared" si="1"/>
        <v>0</v>
      </c>
      <c r="P47" s="11">
        <f t="shared" si="1"/>
        <v>0</v>
      </c>
      <c r="Q47" s="11">
        <f t="shared" si="1"/>
        <v>0</v>
      </c>
      <c r="R47" s="11">
        <f t="shared" si="1"/>
        <v>0</v>
      </c>
      <c r="S47" s="11">
        <f t="shared" si="1"/>
        <v>0</v>
      </c>
      <c r="T47" s="11">
        <f t="shared" si="1"/>
        <v>0</v>
      </c>
      <c r="U47" s="11">
        <f t="shared" si="1"/>
        <v>0</v>
      </c>
    </row>
    <row r="48" spans="1:21" ht="12" hidden="1">
      <c r="A48" s="10" t="s">
        <v>19</v>
      </c>
      <c r="B48" s="11">
        <f>B31-B32-B33</f>
        <v>0</v>
      </c>
      <c r="C48" s="11">
        <f aca="true" t="shared" si="2" ref="C48:U48">C31-C32-C33</f>
        <v>0</v>
      </c>
      <c r="D48" s="11">
        <f t="shared" si="2"/>
        <v>0</v>
      </c>
      <c r="E48" s="11">
        <f t="shared" si="2"/>
        <v>0</v>
      </c>
      <c r="F48" s="11">
        <f t="shared" si="2"/>
        <v>0</v>
      </c>
      <c r="G48" s="11">
        <f t="shared" si="2"/>
        <v>0</v>
      </c>
      <c r="H48" s="11">
        <f t="shared" si="2"/>
        <v>0</v>
      </c>
      <c r="I48" s="11">
        <f t="shared" si="2"/>
        <v>0</v>
      </c>
      <c r="J48" s="11">
        <f t="shared" si="2"/>
        <v>0</v>
      </c>
      <c r="K48" s="11">
        <f t="shared" si="2"/>
        <v>0</v>
      </c>
      <c r="L48" s="11">
        <f t="shared" si="2"/>
        <v>0</v>
      </c>
      <c r="M48" s="11">
        <f t="shared" si="2"/>
        <v>0</v>
      </c>
      <c r="N48" s="11">
        <f t="shared" si="2"/>
        <v>0</v>
      </c>
      <c r="O48" s="11">
        <f t="shared" si="2"/>
        <v>0</v>
      </c>
      <c r="P48" s="11">
        <f t="shared" si="2"/>
        <v>0</v>
      </c>
      <c r="Q48" s="11">
        <f t="shared" si="2"/>
        <v>0</v>
      </c>
      <c r="R48" s="11">
        <f t="shared" si="2"/>
        <v>0</v>
      </c>
      <c r="S48" s="11">
        <f t="shared" si="2"/>
        <v>0</v>
      </c>
      <c r="T48" s="11">
        <f t="shared" si="2"/>
        <v>0</v>
      </c>
      <c r="U48" s="11">
        <f t="shared" si="2"/>
        <v>0</v>
      </c>
    </row>
    <row r="49" spans="1:21" ht="12" hidden="1">
      <c r="A49" s="81" t="s">
        <v>476</v>
      </c>
      <c r="B49" s="11">
        <f>B34-SUM(B35:B38)</f>
        <v>0</v>
      </c>
      <c r="C49" s="11">
        <f aca="true" t="shared" si="3" ref="C49:U49">C34-SUM(C35:C38)</f>
        <v>0</v>
      </c>
      <c r="D49" s="11">
        <f t="shared" si="3"/>
        <v>0</v>
      </c>
      <c r="E49" s="11">
        <f t="shared" si="3"/>
        <v>0</v>
      </c>
      <c r="F49" s="11">
        <f t="shared" si="3"/>
        <v>0</v>
      </c>
      <c r="G49" s="11">
        <f t="shared" si="3"/>
        <v>0</v>
      </c>
      <c r="H49" s="11">
        <f t="shared" si="3"/>
        <v>0</v>
      </c>
      <c r="I49" s="11">
        <f t="shared" si="3"/>
        <v>0</v>
      </c>
      <c r="J49" s="11">
        <f t="shared" si="3"/>
        <v>0</v>
      </c>
      <c r="K49" s="11">
        <f t="shared" si="3"/>
        <v>0</v>
      </c>
      <c r="L49" s="11">
        <f t="shared" si="3"/>
        <v>0</v>
      </c>
      <c r="M49" s="11">
        <f t="shared" si="3"/>
        <v>0</v>
      </c>
      <c r="N49" s="11">
        <f t="shared" si="3"/>
        <v>0</v>
      </c>
      <c r="O49" s="11">
        <f t="shared" si="3"/>
        <v>0</v>
      </c>
      <c r="P49" s="11">
        <f t="shared" si="3"/>
        <v>0</v>
      </c>
      <c r="Q49" s="11">
        <f t="shared" si="3"/>
        <v>0</v>
      </c>
      <c r="R49" s="11">
        <f t="shared" si="3"/>
        <v>0</v>
      </c>
      <c r="S49" s="11">
        <f t="shared" si="3"/>
        <v>0</v>
      </c>
      <c r="T49" s="11">
        <f t="shared" si="3"/>
        <v>0</v>
      </c>
      <c r="U49" s="11">
        <f t="shared" si="3"/>
        <v>0</v>
      </c>
    </row>
    <row r="50" spans="2:21" ht="12" hidden="1">
      <c r="B50" s="21">
        <f>B6-'年月Monthly (2020以前)'!B13</f>
        <v>0</v>
      </c>
      <c r="C50" s="21">
        <f>C6-'年月Monthly (2020以前)'!C13</f>
        <v>0</v>
      </c>
      <c r="D50" s="21">
        <f>D6-'年月Monthly (2020以前)'!D13</f>
        <v>0</v>
      </c>
      <c r="E50" s="21">
        <f>E6-'年月Monthly (2020以前)'!F13</f>
        <v>0</v>
      </c>
      <c r="F50" s="21">
        <f>F6-'年月Monthly (2020以前)'!G13</f>
        <v>0</v>
      </c>
      <c r="G50" s="21">
        <f>G6-'年月Monthly (2020以前)'!H13</f>
        <v>0</v>
      </c>
      <c r="H50" s="21">
        <f>H6-'年月Monthly (2020以前)'!I13</f>
        <v>0</v>
      </c>
      <c r="I50" s="21">
        <f>I6-'年月Monthly (2020以前)'!J13</f>
        <v>0</v>
      </c>
      <c r="J50" s="21">
        <f>J6-'年月Monthly (2020以前)'!K13</f>
        <v>0</v>
      </c>
      <c r="K50" s="21">
        <f>K6-'年月Monthly (2020以前)'!L13</f>
        <v>0</v>
      </c>
      <c r="L50" s="21">
        <f>L6-'年月Monthly (2020以前)'!M13</f>
        <v>0</v>
      </c>
      <c r="M50" s="21">
        <f>M6-'年月Monthly (2020以前)'!N13</f>
        <v>0</v>
      </c>
      <c r="N50" s="21">
        <f>N6-'年月Monthly (2020以前)'!O13</f>
        <v>0</v>
      </c>
      <c r="O50" s="21">
        <f>O6-'年月Monthly (2020以前)'!P13</f>
        <v>0</v>
      </c>
      <c r="P50" s="21">
        <f>P6-'年月Monthly (2020以前)'!Q13</f>
        <v>0</v>
      </c>
      <c r="Q50" s="21">
        <f>Q6-'年月Monthly (2020以前)'!R13</f>
        <v>0</v>
      </c>
      <c r="R50" s="21">
        <f>R6-'年月Monthly (2020以前)'!S13</f>
        <v>0</v>
      </c>
      <c r="S50" s="21">
        <f>S6-'年月Monthly (2020以前)'!T13</f>
        <v>0</v>
      </c>
      <c r="T50" s="21">
        <f>T6-'年月Monthly (2020以前)'!U13</f>
        <v>0</v>
      </c>
      <c r="U50" s="21">
        <f>U6-'年月Monthly (2020以前)'!V13</f>
        <v>0</v>
      </c>
    </row>
    <row r="51" spans="2:21" ht="12">
      <c r="B51" s="21"/>
      <c r="C51" s="21"/>
      <c r="D51" s="21"/>
      <c r="E51" s="21"/>
      <c r="F51" s="21"/>
      <c r="G51" s="21"/>
      <c r="H51" s="21"/>
      <c r="I51" s="21"/>
      <c r="J51" s="21"/>
      <c r="K51" s="21"/>
      <c r="L51" s="21"/>
      <c r="M51" s="21"/>
      <c r="N51" s="21"/>
      <c r="O51" s="21"/>
      <c r="P51" s="21"/>
      <c r="Q51" s="21"/>
      <c r="R51" s="21"/>
      <c r="S51" s="21"/>
      <c r="T51" s="21"/>
      <c r="U51" s="21"/>
    </row>
  </sheetData>
  <sheetProtection/>
  <mergeCells count="9">
    <mergeCell ref="A44:U44"/>
    <mergeCell ref="A1:U1"/>
    <mergeCell ref="A3:A5"/>
    <mergeCell ref="B3:B4"/>
    <mergeCell ref="C3:C4"/>
    <mergeCell ref="D3:K3"/>
    <mergeCell ref="L3:L4"/>
    <mergeCell ref="M3:R3"/>
    <mergeCell ref="S3:U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54"/>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A54" sqref="A54"/>
    </sheetView>
  </sheetViews>
  <sheetFormatPr defaultColWidth="9.33203125" defaultRowHeight="12"/>
  <cols>
    <col min="1" max="1" width="29" style="95" customWidth="1"/>
    <col min="2" max="17" width="9.83203125" style="83" customWidth="1"/>
    <col min="18" max="18" width="11.5" style="83" customWidth="1"/>
    <col min="19" max="21" width="9.83203125" style="83" customWidth="1"/>
    <col min="22" max="22" width="11.33203125" style="83" customWidth="1"/>
    <col min="23" max="23" width="9.83203125" style="83" customWidth="1"/>
    <col min="24" max="24" width="8.5" style="83" customWidth="1"/>
    <col min="25" max="25" width="11.33203125" style="83" customWidth="1"/>
    <col min="26" max="26" width="8" style="83" customWidth="1"/>
    <col min="27" max="27" width="11.66015625" style="83" customWidth="1"/>
    <col min="28" max="31" width="7.33203125" style="90" customWidth="1"/>
    <col min="32" max="16384" width="9.33203125" style="90" customWidth="1"/>
  </cols>
  <sheetData>
    <row r="1" spans="1:27" ht="16.5" customHeight="1">
      <c r="A1" s="137" t="s">
        <v>468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row>
    <row r="2" spans="1:27" ht="12.75" customHeight="1">
      <c r="A2" s="120" t="s">
        <v>608</v>
      </c>
      <c r="B2" s="97"/>
      <c r="C2" s="97"/>
      <c r="D2" s="97"/>
      <c r="E2" s="97"/>
      <c r="F2" s="97"/>
      <c r="G2" s="97"/>
      <c r="H2" s="97"/>
      <c r="I2" s="97"/>
      <c r="J2" s="97"/>
      <c r="K2" s="97"/>
      <c r="L2" s="97"/>
      <c r="M2" s="97"/>
      <c r="N2" s="97"/>
      <c r="O2" s="97"/>
      <c r="P2" s="97"/>
      <c r="Q2" s="97"/>
      <c r="R2" s="97"/>
      <c r="S2" s="97"/>
      <c r="T2" s="90"/>
      <c r="U2" s="90"/>
      <c r="V2" s="90"/>
      <c r="W2" s="90"/>
      <c r="X2" s="90"/>
      <c r="Y2" s="90"/>
      <c r="Z2" s="90"/>
      <c r="AA2" s="90"/>
    </row>
    <row r="3" spans="1:27" ht="12" customHeight="1">
      <c r="A3" s="138" t="s">
        <v>73</v>
      </c>
      <c r="B3" s="131" t="s">
        <v>590</v>
      </c>
      <c r="C3" s="131"/>
      <c r="D3" s="131"/>
      <c r="E3" s="131"/>
      <c r="F3" s="131"/>
      <c r="G3" s="131"/>
      <c r="H3" s="131"/>
      <c r="I3" s="131"/>
      <c r="J3" s="131" t="s">
        <v>592</v>
      </c>
      <c r="K3" s="131"/>
      <c r="L3" s="131"/>
      <c r="M3" s="131"/>
      <c r="N3" s="131"/>
      <c r="O3" s="131"/>
      <c r="P3" s="131"/>
      <c r="Q3" s="131"/>
      <c r="R3" s="131" t="s">
        <v>589</v>
      </c>
      <c r="S3" s="131" t="s">
        <v>552</v>
      </c>
      <c r="T3" s="131"/>
      <c r="U3" s="131"/>
      <c r="V3" s="131"/>
      <c r="W3" s="131"/>
      <c r="X3" s="131"/>
      <c r="Y3" s="131" t="s">
        <v>487</v>
      </c>
      <c r="Z3" s="131"/>
      <c r="AA3" s="134"/>
    </row>
    <row r="4" spans="1:27" ht="12" customHeight="1">
      <c r="A4" s="139"/>
      <c r="B4" s="123" t="s">
        <v>488</v>
      </c>
      <c r="C4" s="123" t="s">
        <v>489</v>
      </c>
      <c r="D4" s="121" t="s">
        <v>601</v>
      </c>
      <c r="E4" s="135"/>
      <c r="F4" s="135"/>
      <c r="G4" s="135"/>
      <c r="H4" s="135"/>
      <c r="I4" s="136"/>
      <c r="J4" s="123" t="s">
        <v>488</v>
      </c>
      <c r="K4" s="123" t="s">
        <v>489</v>
      </c>
      <c r="L4" s="121" t="s">
        <v>601</v>
      </c>
      <c r="M4" s="135"/>
      <c r="N4" s="135"/>
      <c r="O4" s="135"/>
      <c r="P4" s="135"/>
      <c r="Q4" s="136"/>
      <c r="R4" s="123"/>
      <c r="S4" s="23" t="s">
        <v>497</v>
      </c>
      <c r="T4" s="23" t="s">
        <v>498</v>
      </c>
      <c r="U4" s="23" t="s">
        <v>499</v>
      </c>
      <c r="V4" s="23" t="s">
        <v>13</v>
      </c>
      <c r="W4" s="23" t="s">
        <v>501</v>
      </c>
      <c r="X4" s="23" t="s">
        <v>502</v>
      </c>
      <c r="Y4" s="23" t="s">
        <v>488</v>
      </c>
      <c r="Z4" s="23" t="s">
        <v>503</v>
      </c>
      <c r="AA4" s="84" t="s">
        <v>504</v>
      </c>
    </row>
    <row r="5" spans="1:27" ht="23.25" customHeight="1">
      <c r="A5" s="139"/>
      <c r="B5" s="124"/>
      <c r="C5" s="124"/>
      <c r="D5" s="113" t="s">
        <v>602</v>
      </c>
      <c r="E5" s="113" t="s">
        <v>490</v>
      </c>
      <c r="F5" s="23" t="s">
        <v>491</v>
      </c>
      <c r="G5" s="23" t="s">
        <v>5</v>
      </c>
      <c r="H5" s="23" t="s">
        <v>493</v>
      </c>
      <c r="I5" s="23" t="s">
        <v>495</v>
      </c>
      <c r="J5" s="124"/>
      <c r="K5" s="124"/>
      <c r="L5" s="113" t="s">
        <v>602</v>
      </c>
      <c r="M5" s="23" t="s">
        <v>490</v>
      </c>
      <c r="N5" s="23" t="s">
        <v>491</v>
      </c>
      <c r="O5" s="23" t="s">
        <v>5</v>
      </c>
      <c r="P5" s="23" t="s">
        <v>493</v>
      </c>
      <c r="Q5" s="23" t="s">
        <v>495</v>
      </c>
      <c r="R5" s="112"/>
      <c r="S5" s="112"/>
      <c r="T5" s="112"/>
      <c r="U5" s="112"/>
      <c r="V5" s="112"/>
      <c r="W5" s="112"/>
      <c r="X5" s="112"/>
      <c r="Y5" s="112"/>
      <c r="Z5" s="112"/>
      <c r="AA5" s="114"/>
    </row>
    <row r="6" spans="1:27" ht="36" customHeight="1">
      <c r="A6" s="140"/>
      <c r="B6" s="24" t="s">
        <v>55</v>
      </c>
      <c r="C6" s="24" t="s">
        <v>473</v>
      </c>
      <c r="D6" s="24" t="s">
        <v>603</v>
      </c>
      <c r="E6" s="24" t="s">
        <v>56</v>
      </c>
      <c r="F6" s="24" t="s">
        <v>57</v>
      </c>
      <c r="G6" s="24" t="s">
        <v>58</v>
      </c>
      <c r="H6" s="24" t="s">
        <v>59</v>
      </c>
      <c r="I6" s="24" t="s">
        <v>60</v>
      </c>
      <c r="J6" s="24" t="s">
        <v>55</v>
      </c>
      <c r="K6" s="24" t="s">
        <v>473</v>
      </c>
      <c r="L6" s="24" t="s">
        <v>603</v>
      </c>
      <c r="M6" s="24" t="s">
        <v>56</v>
      </c>
      <c r="N6" s="24" t="s">
        <v>57</v>
      </c>
      <c r="O6" s="24" t="s">
        <v>58</v>
      </c>
      <c r="P6" s="24" t="s">
        <v>59</v>
      </c>
      <c r="Q6" s="24" t="s">
        <v>60</v>
      </c>
      <c r="R6" s="24" t="s">
        <v>467</v>
      </c>
      <c r="S6" s="24" t="s">
        <v>55</v>
      </c>
      <c r="T6" s="24" t="s">
        <v>62</v>
      </c>
      <c r="U6" s="24" t="s">
        <v>63</v>
      </c>
      <c r="V6" s="24" t="s">
        <v>69</v>
      </c>
      <c r="W6" s="24" t="s">
        <v>70</v>
      </c>
      <c r="X6" s="24" t="s">
        <v>60</v>
      </c>
      <c r="Y6" s="24" t="s">
        <v>55</v>
      </c>
      <c r="Z6" s="24" t="s">
        <v>64</v>
      </c>
      <c r="AA6" s="45" t="s">
        <v>60</v>
      </c>
    </row>
    <row r="7" spans="1:27" s="40" customFormat="1" ht="12" customHeight="1">
      <c r="A7" s="29" t="s">
        <v>387</v>
      </c>
      <c r="B7" s="29">
        <v>48</v>
      </c>
      <c r="C7" s="29">
        <v>10</v>
      </c>
      <c r="D7" s="29">
        <v>38</v>
      </c>
      <c r="E7" s="29">
        <v>15</v>
      </c>
      <c r="F7" s="29">
        <v>22</v>
      </c>
      <c r="G7" s="29">
        <v>0</v>
      </c>
      <c r="H7" s="29">
        <v>0</v>
      </c>
      <c r="I7" s="29">
        <v>1</v>
      </c>
      <c r="J7" s="29">
        <v>66</v>
      </c>
      <c r="K7" s="29">
        <v>0</v>
      </c>
      <c r="L7" s="29">
        <v>66</v>
      </c>
      <c r="M7" s="29">
        <v>24</v>
      </c>
      <c r="N7" s="29">
        <v>35</v>
      </c>
      <c r="O7" s="29">
        <v>0</v>
      </c>
      <c r="P7" s="29">
        <v>0</v>
      </c>
      <c r="Q7" s="29">
        <v>7</v>
      </c>
      <c r="R7" s="29">
        <v>964</v>
      </c>
      <c r="S7" s="29">
        <v>486</v>
      </c>
      <c r="T7" s="29">
        <v>31</v>
      </c>
      <c r="U7" s="29">
        <v>222</v>
      </c>
      <c r="V7" s="29">
        <v>20</v>
      </c>
      <c r="W7" s="29">
        <v>184</v>
      </c>
      <c r="X7" s="29">
        <v>29</v>
      </c>
      <c r="Y7" s="29">
        <v>103964</v>
      </c>
      <c r="Z7" s="29">
        <v>23109</v>
      </c>
      <c r="AA7" s="29">
        <v>80855</v>
      </c>
    </row>
    <row r="8" spans="1:27" s="40" customFormat="1" ht="12" customHeight="1">
      <c r="A8" s="29" t="s">
        <v>388</v>
      </c>
      <c r="B8" s="29">
        <v>9</v>
      </c>
      <c r="C8" s="29">
        <v>4</v>
      </c>
      <c r="D8" s="29">
        <v>5</v>
      </c>
      <c r="E8" s="29">
        <v>3</v>
      </c>
      <c r="F8" s="29">
        <v>2</v>
      </c>
      <c r="G8" s="29">
        <v>0</v>
      </c>
      <c r="H8" s="29">
        <v>0</v>
      </c>
      <c r="I8" s="29">
        <v>0</v>
      </c>
      <c r="J8" s="29">
        <v>5</v>
      </c>
      <c r="K8" s="29">
        <v>0</v>
      </c>
      <c r="L8" s="29">
        <v>5</v>
      </c>
      <c r="M8" s="29">
        <v>2</v>
      </c>
      <c r="N8" s="29">
        <v>3</v>
      </c>
      <c r="O8" s="29">
        <v>0</v>
      </c>
      <c r="P8" s="29">
        <v>0</v>
      </c>
      <c r="Q8" s="29">
        <v>0</v>
      </c>
      <c r="R8" s="29">
        <v>236</v>
      </c>
      <c r="S8" s="29">
        <v>59</v>
      </c>
      <c r="T8" s="29">
        <v>5</v>
      </c>
      <c r="U8" s="29">
        <v>34</v>
      </c>
      <c r="V8" s="29">
        <v>2</v>
      </c>
      <c r="W8" s="29">
        <v>17</v>
      </c>
      <c r="X8" s="29">
        <v>1</v>
      </c>
      <c r="Y8" s="29">
        <v>5536</v>
      </c>
      <c r="Z8" s="29">
        <v>1660</v>
      </c>
      <c r="AA8" s="29">
        <v>3876</v>
      </c>
    </row>
    <row r="9" spans="1:27" s="68" customFormat="1" ht="12" customHeight="1">
      <c r="A9" s="29" t="s">
        <v>74</v>
      </c>
      <c r="B9" s="29">
        <v>1</v>
      </c>
      <c r="C9" s="70">
        <v>0</v>
      </c>
      <c r="D9" s="70">
        <v>1</v>
      </c>
      <c r="E9" s="70">
        <v>1</v>
      </c>
      <c r="F9" s="70">
        <v>0</v>
      </c>
      <c r="G9" s="70">
        <v>0</v>
      </c>
      <c r="H9" s="70">
        <v>0</v>
      </c>
      <c r="I9" s="70">
        <v>0</v>
      </c>
      <c r="J9" s="70">
        <v>3</v>
      </c>
      <c r="K9" s="70">
        <v>0</v>
      </c>
      <c r="L9" s="70">
        <v>3</v>
      </c>
      <c r="M9" s="70">
        <v>1</v>
      </c>
      <c r="N9" s="70">
        <v>1</v>
      </c>
      <c r="O9" s="70">
        <v>0</v>
      </c>
      <c r="P9" s="70">
        <v>0</v>
      </c>
      <c r="Q9" s="70">
        <v>1</v>
      </c>
      <c r="R9" s="70">
        <v>74</v>
      </c>
      <c r="S9" s="70">
        <v>37</v>
      </c>
      <c r="T9" s="70">
        <v>1</v>
      </c>
      <c r="U9" s="70">
        <v>14</v>
      </c>
      <c r="V9" s="70">
        <v>1</v>
      </c>
      <c r="W9" s="70">
        <v>16</v>
      </c>
      <c r="X9" s="70">
        <v>5</v>
      </c>
      <c r="Y9" s="70">
        <v>1800</v>
      </c>
      <c r="Z9" s="70">
        <v>16</v>
      </c>
      <c r="AA9" s="70">
        <v>1784</v>
      </c>
    </row>
    <row r="10" spans="1:27" s="68" customFormat="1" ht="12" customHeight="1">
      <c r="A10" s="29" t="s">
        <v>470</v>
      </c>
      <c r="B10" s="29">
        <v>8</v>
      </c>
      <c r="C10" s="70">
        <v>1</v>
      </c>
      <c r="D10" s="70">
        <v>7</v>
      </c>
      <c r="E10" s="70">
        <v>2</v>
      </c>
      <c r="F10" s="70">
        <v>5</v>
      </c>
      <c r="G10" s="70">
        <v>0</v>
      </c>
      <c r="H10" s="70">
        <v>0</v>
      </c>
      <c r="I10" s="70">
        <v>0</v>
      </c>
      <c r="J10" s="70">
        <v>0</v>
      </c>
      <c r="K10" s="70">
        <v>0</v>
      </c>
      <c r="L10" s="70">
        <v>0</v>
      </c>
      <c r="M10" s="70">
        <v>0</v>
      </c>
      <c r="N10" s="70">
        <v>0</v>
      </c>
      <c r="O10" s="70">
        <v>0</v>
      </c>
      <c r="P10" s="70">
        <v>0</v>
      </c>
      <c r="Q10" s="70">
        <v>0</v>
      </c>
      <c r="R10" s="70">
        <v>144</v>
      </c>
      <c r="S10" s="70">
        <v>45</v>
      </c>
      <c r="T10" s="70">
        <v>5</v>
      </c>
      <c r="U10" s="70">
        <v>29</v>
      </c>
      <c r="V10" s="70">
        <v>1</v>
      </c>
      <c r="W10" s="70">
        <v>9</v>
      </c>
      <c r="X10" s="70">
        <v>1</v>
      </c>
      <c r="Y10" s="70">
        <v>2477</v>
      </c>
      <c r="Z10" s="70">
        <v>8</v>
      </c>
      <c r="AA10" s="70">
        <v>2469</v>
      </c>
    </row>
    <row r="11" spans="1:27" s="68" customFormat="1" ht="12" customHeight="1">
      <c r="A11" s="29" t="s">
        <v>389</v>
      </c>
      <c r="B11" s="29">
        <v>2</v>
      </c>
      <c r="C11" s="70">
        <v>0</v>
      </c>
      <c r="D11" s="70">
        <v>2</v>
      </c>
      <c r="E11" s="70">
        <v>0</v>
      </c>
      <c r="F11" s="70">
        <v>2</v>
      </c>
      <c r="G11" s="70">
        <v>0</v>
      </c>
      <c r="H11" s="70">
        <v>0</v>
      </c>
      <c r="I11" s="70">
        <v>0</v>
      </c>
      <c r="J11" s="70">
        <v>6</v>
      </c>
      <c r="K11" s="70">
        <v>0</v>
      </c>
      <c r="L11" s="70">
        <v>6</v>
      </c>
      <c r="M11" s="70">
        <v>4</v>
      </c>
      <c r="N11" s="70">
        <v>2</v>
      </c>
      <c r="O11" s="70">
        <v>0</v>
      </c>
      <c r="P11" s="70">
        <v>0</v>
      </c>
      <c r="Q11" s="70">
        <v>0</v>
      </c>
      <c r="R11" s="70">
        <v>29</v>
      </c>
      <c r="S11" s="70">
        <v>63</v>
      </c>
      <c r="T11" s="70">
        <v>4</v>
      </c>
      <c r="U11" s="70">
        <v>35</v>
      </c>
      <c r="V11" s="70">
        <v>5</v>
      </c>
      <c r="W11" s="70">
        <v>14</v>
      </c>
      <c r="X11" s="70">
        <v>5</v>
      </c>
      <c r="Y11" s="70">
        <v>7528</v>
      </c>
      <c r="Z11" s="70">
        <v>1632</v>
      </c>
      <c r="AA11" s="70">
        <v>5896</v>
      </c>
    </row>
    <row r="12" spans="1:27" s="68" customFormat="1" ht="12" customHeight="1">
      <c r="A12" s="29" t="s">
        <v>390</v>
      </c>
      <c r="B12" s="29">
        <v>10</v>
      </c>
      <c r="C12" s="70">
        <v>2</v>
      </c>
      <c r="D12" s="70">
        <v>8</v>
      </c>
      <c r="E12" s="70">
        <v>3</v>
      </c>
      <c r="F12" s="70">
        <v>5</v>
      </c>
      <c r="G12" s="70">
        <v>0</v>
      </c>
      <c r="H12" s="70">
        <v>0</v>
      </c>
      <c r="I12" s="70">
        <v>0</v>
      </c>
      <c r="J12" s="70">
        <v>2</v>
      </c>
      <c r="K12" s="70">
        <v>0</v>
      </c>
      <c r="L12" s="70">
        <v>2</v>
      </c>
      <c r="M12" s="70">
        <v>0</v>
      </c>
      <c r="N12" s="70">
        <v>2</v>
      </c>
      <c r="O12" s="70">
        <v>0</v>
      </c>
      <c r="P12" s="70">
        <v>0</v>
      </c>
      <c r="Q12" s="70">
        <v>0</v>
      </c>
      <c r="R12" s="70">
        <v>78</v>
      </c>
      <c r="S12" s="70">
        <v>21</v>
      </c>
      <c r="T12" s="70">
        <v>0</v>
      </c>
      <c r="U12" s="70">
        <v>12</v>
      </c>
      <c r="V12" s="70">
        <v>2</v>
      </c>
      <c r="W12" s="70">
        <v>5</v>
      </c>
      <c r="X12" s="70">
        <v>2</v>
      </c>
      <c r="Y12" s="70">
        <v>2561</v>
      </c>
      <c r="Z12" s="70">
        <v>1232</v>
      </c>
      <c r="AA12" s="70">
        <v>1329</v>
      </c>
    </row>
    <row r="13" spans="1:27" s="68" customFormat="1" ht="12" customHeight="1">
      <c r="A13" s="29" t="s">
        <v>75</v>
      </c>
      <c r="B13" s="29">
        <v>3</v>
      </c>
      <c r="C13" s="70">
        <v>2</v>
      </c>
      <c r="D13" s="70">
        <v>1</v>
      </c>
      <c r="E13" s="70">
        <v>0</v>
      </c>
      <c r="F13" s="70">
        <v>0</v>
      </c>
      <c r="G13" s="70">
        <v>0</v>
      </c>
      <c r="H13" s="70">
        <v>0</v>
      </c>
      <c r="I13" s="70">
        <v>1</v>
      </c>
      <c r="J13" s="70">
        <v>0</v>
      </c>
      <c r="K13" s="70">
        <v>0</v>
      </c>
      <c r="L13" s="70">
        <v>0</v>
      </c>
      <c r="M13" s="70">
        <v>0</v>
      </c>
      <c r="N13" s="70">
        <v>0</v>
      </c>
      <c r="O13" s="70">
        <v>0</v>
      </c>
      <c r="P13" s="70">
        <v>0</v>
      </c>
      <c r="Q13" s="70">
        <v>0</v>
      </c>
      <c r="R13" s="70">
        <v>119</v>
      </c>
      <c r="S13" s="70">
        <v>45</v>
      </c>
      <c r="T13" s="70">
        <v>4</v>
      </c>
      <c r="U13" s="70">
        <v>21</v>
      </c>
      <c r="V13" s="70">
        <v>4</v>
      </c>
      <c r="W13" s="70">
        <v>12</v>
      </c>
      <c r="X13" s="70">
        <v>4</v>
      </c>
      <c r="Y13" s="70">
        <v>6903</v>
      </c>
      <c r="Z13" s="70">
        <v>244</v>
      </c>
      <c r="AA13" s="70">
        <v>6659</v>
      </c>
    </row>
    <row r="14" spans="1:27" s="68" customFormat="1" ht="12" customHeight="1">
      <c r="A14" s="29" t="s">
        <v>391</v>
      </c>
      <c r="B14" s="29">
        <v>15</v>
      </c>
      <c r="C14" s="70">
        <v>1</v>
      </c>
      <c r="D14" s="70">
        <v>14</v>
      </c>
      <c r="E14" s="70">
        <v>6</v>
      </c>
      <c r="F14" s="70">
        <v>8</v>
      </c>
      <c r="G14" s="70">
        <v>0</v>
      </c>
      <c r="H14" s="70">
        <v>0</v>
      </c>
      <c r="I14" s="70">
        <v>0</v>
      </c>
      <c r="J14" s="70">
        <v>47</v>
      </c>
      <c r="K14" s="70">
        <v>0</v>
      </c>
      <c r="L14" s="70">
        <v>47</v>
      </c>
      <c r="M14" s="70">
        <v>15</v>
      </c>
      <c r="N14" s="70">
        <v>27</v>
      </c>
      <c r="O14" s="70">
        <v>0</v>
      </c>
      <c r="P14" s="70">
        <v>0</v>
      </c>
      <c r="Q14" s="70">
        <v>5</v>
      </c>
      <c r="R14" s="70">
        <v>284</v>
      </c>
      <c r="S14" s="70">
        <v>154</v>
      </c>
      <c r="T14" s="70">
        <v>10</v>
      </c>
      <c r="U14" s="70">
        <v>75</v>
      </c>
      <c r="V14" s="70">
        <v>5</v>
      </c>
      <c r="W14" s="70">
        <v>53</v>
      </c>
      <c r="X14" s="70">
        <v>11</v>
      </c>
      <c r="Y14" s="70">
        <v>53859</v>
      </c>
      <c r="Z14" s="70">
        <v>18317</v>
      </c>
      <c r="AA14" s="70">
        <v>35542</v>
      </c>
    </row>
    <row r="15" spans="1:27" s="68" customFormat="1" ht="12" customHeight="1">
      <c r="A15" s="32" t="s">
        <v>392</v>
      </c>
      <c r="B15" s="32">
        <v>0</v>
      </c>
      <c r="C15" s="32">
        <v>0</v>
      </c>
      <c r="D15" s="32">
        <v>0</v>
      </c>
      <c r="E15" s="32">
        <v>0</v>
      </c>
      <c r="F15" s="32">
        <v>0</v>
      </c>
      <c r="G15" s="32">
        <v>0</v>
      </c>
      <c r="H15" s="32">
        <v>0</v>
      </c>
      <c r="I15" s="32">
        <v>0</v>
      </c>
      <c r="J15" s="32">
        <v>1</v>
      </c>
      <c r="K15" s="32">
        <v>0</v>
      </c>
      <c r="L15" s="32">
        <v>1</v>
      </c>
      <c r="M15" s="32">
        <v>1</v>
      </c>
      <c r="N15" s="32">
        <v>0</v>
      </c>
      <c r="O15" s="32">
        <v>0</v>
      </c>
      <c r="P15" s="32">
        <v>0</v>
      </c>
      <c r="Q15" s="32">
        <v>0</v>
      </c>
      <c r="R15" s="32">
        <v>36</v>
      </c>
      <c r="S15" s="32">
        <v>6</v>
      </c>
      <c r="T15" s="32">
        <v>1</v>
      </c>
      <c r="U15" s="32">
        <v>2</v>
      </c>
      <c r="V15" s="32">
        <v>1</v>
      </c>
      <c r="W15" s="32">
        <v>2</v>
      </c>
      <c r="X15" s="32">
        <v>0</v>
      </c>
      <c r="Y15" s="32">
        <v>1923</v>
      </c>
      <c r="Z15" s="32">
        <v>130</v>
      </c>
      <c r="AA15" s="32">
        <v>1793</v>
      </c>
    </row>
    <row r="16" spans="1:27" s="68" customFormat="1" ht="12" customHeight="1">
      <c r="A16" s="32" t="s">
        <v>394</v>
      </c>
      <c r="B16" s="32">
        <v>4</v>
      </c>
      <c r="C16" s="32">
        <v>1</v>
      </c>
      <c r="D16" s="32">
        <v>3</v>
      </c>
      <c r="E16" s="32">
        <v>0</v>
      </c>
      <c r="F16" s="32">
        <v>3</v>
      </c>
      <c r="G16" s="32">
        <v>0</v>
      </c>
      <c r="H16" s="32">
        <v>0</v>
      </c>
      <c r="I16" s="32">
        <v>0</v>
      </c>
      <c r="J16" s="32">
        <v>0</v>
      </c>
      <c r="K16" s="32">
        <v>0</v>
      </c>
      <c r="L16" s="32">
        <v>0</v>
      </c>
      <c r="M16" s="32">
        <v>0</v>
      </c>
      <c r="N16" s="32">
        <v>0</v>
      </c>
      <c r="O16" s="32">
        <v>0</v>
      </c>
      <c r="P16" s="32">
        <v>0</v>
      </c>
      <c r="Q16" s="32">
        <v>0</v>
      </c>
      <c r="R16" s="32">
        <v>12</v>
      </c>
      <c r="S16" s="32">
        <v>16</v>
      </c>
      <c r="T16" s="32">
        <v>0</v>
      </c>
      <c r="U16" s="32">
        <v>9</v>
      </c>
      <c r="V16" s="32">
        <v>0</v>
      </c>
      <c r="W16" s="32">
        <v>7</v>
      </c>
      <c r="X16" s="32">
        <v>0</v>
      </c>
      <c r="Y16" s="32">
        <v>1846</v>
      </c>
      <c r="Z16" s="32">
        <v>772</v>
      </c>
      <c r="AA16" s="32">
        <v>1074</v>
      </c>
    </row>
    <row r="17" spans="1:27" s="68" customFormat="1" ht="12" customHeight="1">
      <c r="A17" s="32" t="s">
        <v>395</v>
      </c>
      <c r="B17" s="32">
        <v>1</v>
      </c>
      <c r="C17" s="32">
        <v>0</v>
      </c>
      <c r="D17" s="32">
        <v>1</v>
      </c>
      <c r="E17" s="32">
        <v>1</v>
      </c>
      <c r="F17" s="32">
        <v>0</v>
      </c>
      <c r="G17" s="32">
        <v>0</v>
      </c>
      <c r="H17" s="32">
        <v>0</v>
      </c>
      <c r="I17" s="32">
        <v>0</v>
      </c>
      <c r="J17" s="32">
        <v>0</v>
      </c>
      <c r="K17" s="32">
        <v>0</v>
      </c>
      <c r="L17" s="32">
        <v>0</v>
      </c>
      <c r="M17" s="32">
        <v>0</v>
      </c>
      <c r="N17" s="32">
        <v>0</v>
      </c>
      <c r="O17" s="32">
        <v>0</v>
      </c>
      <c r="P17" s="32">
        <v>0</v>
      </c>
      <c r="Q17" s="32">
        <v>0</v>
      </c>
      <c r="R17" s="32">
        <v>9</v>
      </c>
      <c r="S17" s="32">
        <v>6</v>
      </c>
      <c r="T17" s="32">
        <v>2</v>
      </c>
      <c r="U17" s="32">
        <v>4</v>
      </c>
      <c r="V17" s="32">
        <v>0</v>
      </c>
      <c r="W17" s="32">
        <v>0</v>
      </c>
      <c r="X17" s="32">
        <v>0</v>
      </c>
      <c r="Y17" s="32">
        <v>4680</v>
      </c>
      <c r="Z17" s="32">
        <v>1420</v>
      </c>
      <c r="AA17" s="32">
        <v>3260</v>
      </c>
    </row>
    <row r="18" spans="1:27" s="68" customFormat="1" ht="12" customHeight="1">
      <c r="A18" s="32" t="s">
        <v>396</v>
      </c>
      <c r="B18" s="32">
        <v>2</v>
      </c>
      <c r="C18" s="32">
        <v>0</v>
      </c>
      <c r="D18" s="32">
        <v>2</v>
      </c>
      <c r="E18" s="32">
        <v>2</v>
      </c>
      <c r="F18" s="32">
        <v>0</v>
      </c>
      <c r="G18" s="32">
        <v>0</v>
      </c>
      <c r="H18" s="32">
        <v>0</v>
      </c>
      <c r="I18" s="32">
        <v>0</v>
      </c>
      <c r="J18" s="32">
        <v>24</v>
      </c>
      <c r="K18" s="32">
        <v>0</v>
      </c>
      <c r="L18" s="32">
        <v>24</v>
      </c>
      <c r="M18" s="32">
        <v>5</v>
      </c>
      <c r="N18" s="32">
        <v>17</v>
      </c>
      <c r="O18" s="32">
        <v>0</v>
      </c>
      <c r="P18" s="32">
        <v>0</v>
      </c>
      <c r="Q18" s="32">
        <v>2</v>
      </c>
      <c r="R18" s="32">
        <v>25</v>
      </c>
      <c r="S18" s="32">
        <v>41</v>
      </c>
      <c r="T18" s="32">
        <v>2</v>
      </c>
      <c r="U18" s="32">
        <v>11</v>
      </c>
      <c r="V18" s="32">
        <v>0</v>
      </c>
      <c r="W18" s="32">
        <v>22</v>
      </c>
      <c r="X18" s="32">
        <v>6</v>
      </c>
      <c r="Y18" s="32">
        <v>3358</v>
      </c>
      <c r="Z18" s="32">
        <v>1036</v>
      </c>
      <c r="AA18" s="32">
        <v>2322</v>
      </c>
    </row>
    <row r="19" spans="1:27" s="68" customFormat="1" ht="12" customHeight="1">
      <c r="A19" s="32" t="s">
        <v>397</v>
      </c>
      <c r="B19" s="32">
        <v>2</v>
      </c>
      <c r="C19" s="32">
        <v>0</v>
      </c>
      <c r="D19" s="32">
        <v>2</v>
      </c>
      <c r="E19" s="32">
        <v>0</v>
      </c>
      <c r="F19" s="32">
        <v>2</v>
      </c>
      <c r="G19" s="32">
        <v>0</v>
      </c>
      <c r="H19" s="32">
        <v>0</v>
      </c>
      <c r="I19" s="32">
        <v>0</v>
      </c>
      <c r="J19" s="32">
        <v>0</v>
      </c>
      <c r="K19" s="32">
        <v>0</v>
      </c>
      <c r="L19" s="32">
        <v>0</v>
      </c>
      <c r="M19" s="32">
        <v>0</v>
      </c>
      <c r="N19" s="32">
        <v>0</v>
      </c>
      <c r="O19" s="32">
        <v>0</v>
      </c>
      <c r="P19" s="32">
        <v>0</v>
      </c>
      <c r="Q19" s="32">
        <v>0</v>
      </c>
      <c r="R19" s="32">
        <v>29</v>
      </c>
      <c r="S19" s="32">
        <v>16</v>
      </c>
      <c r="T19" s="32">
        <v>0</v>
      </c>
      <c r="U19" s="32">
        <v>11</v>
      </c>
      <c r="V19" s="32">
        <v>0</v>
      </c>
      <c r="W19" s="32">
        <v>3</v>
      </c>
      <c r="X19" s="32">
        <v>2</v>
      </c>
      <c r="Y19" s="32">
        <v>13806</v>
      </c>
      <c r="Z19" s="32">
        <v>5493</v>
      </c>
      <c r="AA19" s="32">
        <v>8313</v>
      </c>
    </row>
    <row r="20" spans="1:27" s="68" customFormat="1" ht="12" customHeight="1">
      <c r="A20" s="32" t="s">
        <v>398</v>
      </c>
      <c r="B20" s="32">
        <v>0</v>
      </c>
      <c r="C20" s="32">
        <v>0</v>
      </c>
      <c r="D20" s="32">
        <v>0</v>
      </c>
      <c r="E20" s="32">
        <v>0</v>
      </c>
      <c r="F20" s="32">
        <v>0</v>
      </c>
      <c r="G20" s="32">
        <v>0</v>
      </c>
      <c r="H20" s="32">
        <v>0</v>
      </c>
      <c r="I20" s="32">
        <v>0</v>
      </c>
      <c r="J20" s="32">
        <v>3</v>
      </c>
      <c r="K20" s="32">
        <v>0</v>
      </c>
      <c r="L20" s="32">
        <v>3</v>
      </c>
      <c r="M20" s="32">
        <v>3</v>
      </c>
      <c r="N20" s="32">
        <v>0</v>
      </c>
      <c r="O20" s="32">
        <v>0</v>
      </c>
      <c r="P20" s="32">
        <v>0</v>
      </c>
      <c r="Q20" s="32">
        <v>0</v>
      </c>
      <c r="R20" s="32">
        <v>15</v>
      </c>
      <c r="S20" s="32">
        <v>8</v>
      </c>
      <c r="T20" s="32">
        <v>2</v>
      </c>
      <c r="U20" s="32">
        <v>2</v>
      </c>
      <c r="V20" s="32">
        <v>1</v>
      </c>
      <c r="W20" s="32">
        <v>2</v>
      </c>
      <c r="X20" s="32">
        <v>1</v>
      </c>
      <c r="Y20" s="32">
        <v>2195</v>
      </c>
      <c r="Z20" s="32">
        <v>780</v>
      </c>
      <c r="AA20" s="32">
        <v>1415</v>
      </c>
    </row>
    <row r="21" spans="1:27" s="68" customFormat="1" ht="12" customHeight="1">
      <c r="A21" s="32" t="s">
        <v>399</v>
      </c>
      <c r="B21" s="32">
        <v>0</v>
      </c>
      <c r="C21" s="32">
        <v>0</v>
      </c>
      <c r="D21" s="32">
        <v>0</v>
      </c>
      <c r="E21" s="32">
        <v>0</v>
      </c>
      <c r="F21" s="32">
        <v>0</v>
      </c>
      <c r="G21" s="32">
        <v>0</v>
      </c>
      <c r="H21" s="32">
        <v>0</v>
      </c>
      <c r="I21" s="32">
        <v>0</v>
      </c>
      <c r="J21" s="32">
        <v>3</v>
      </c>
      <c r="K21" s="32">
        <v>0</v>
      </c>
      <c r="L21" s="32">
        <v>3</v>
      </c>
      <c r="M21" s="32">
        <v>1</v>
      </c>
      <c r="N21" s="32">
        <v>2</v>
      </c>
      <c r="O21" s="32">
        <v>0</v>
      </c>
      <c r="P21" s="32">
        <v>0</v>
      </c>
      <c r="Q21" s="32">
        <v>0</v>
      </c>
      <c r="R21" s="32">
        <v>17</v>
      </c>
      <c r="S21" s="32">
        <v>6</v>
      </c>
      <c r="T21" s="32">
        <v>1</v>
      </c>
      <c r="U21" s="32">
        <v>4</v>
      </c>
      <c r="V21" s="32">
        <v>1</v>
      </c>
      <c r="W21" s="32">
        <v>0</v>
      </c>
      <c r="X21" s="32">
        <v>0</v>
      </c>
      <c r="Y21" s="32">
        <v>1687</v>
      </c>
      <c r="Z21" s="32">
        <v>817</v>
      </c>
      <c r="AA21" s="32">
        <v>870</v>
      </c>
    </row>
    <row r="22" spans="1:27" s="68" customFormat="1" ht="12" customHeight="1">
      <c r="A22" s="32" t="s">
        <v>400</v>
      </c>
      <c r="B22" s="32">
        <v>1</v>
      </c>
      <c r="C22" s="32">
        <v>0</v>
      </c>
      <c r="D22" s="32">
        <v>1</v>
      </c>
      <c r="E22" s="32">
        <v>0</v>
      </c>
      <c r="F22" s="32">
        <v>1</v>
      </c>
      <c r="G22" s="32">
        <v>0</v>
      </c>
      <c r="H22" s="32">
        <v>0</v>
      </c>
      <c r="I22" s="32">
        <v>0</v>
      </c>
      <c r="J22" s="32">
        <v>5</v>
      </c>
      <c r="K22" s="32">
        <v>0</v>
      </c>
      <c r="L22" s="32">
        <v>5</v>
      </c>
      <c r="M22" s="32">
        <v>1</v>
      </c>
      <c r="N22" s="32">
        <v>3</v>
      </c>
      <c r="O22" s="32">
        <v>0</v>
      </c>
      <c r="P22" s="32">
        <v>0</v>
      </c>
      <c r="Q22" s="32">
        <v>1</v>
      </c>
      <c r="R22" s="32">
        <v>20</v>
      </c>
      <c r="S22" s="32">
        <v>12</v>
      </c>
      <c r="T22" s="32">
        <v>0</v>
      </c>
      <c r="U22" s="32">
        <v>11</v>
      </c>
      <c r="V22" s="32">
        <v>0</v>
      </c>
      <c r="W22" s="32">
        <v>1</v>
      </c>
      <c r="X22" s="32">
        <v>0</v>
      </c>
      <c r="Y22" s="32">
        <v>5212</v>
      </c>
      <c r="Z22" s="32">
        <v>2</v>
      </c>
      <c r="AA22" s="32">
        <v>5210</v>
      </c>
    </row>
    <row r="23" spans="1:27" s="68" customFormat="1" ht="12" customHeight="1">
      <c r="A23" s="32" t="s">
        <v>401</v>
      </c>
      <c r="B23" s="32">
        <v>0</v>
      </c>
      <c r="C23" s="32">
        <v>0</v>
      </c>
      <c r="D23" s="32">
        <v>0</v>
      </c>
      <c r="E23" s="32">
        <v>0</v>
      </c>
      <c r="F23" s="32">
        <v>0</v>
      </c>
      <c r="G23" s="32">
        <v>0</v>
      </c>
      <c r="H23" s="32">
        <v>0</v>
      </c>
      <c r="I23" s="32">
        <v>0</v>
      </c>
      <c r="J23" s="32">
        <v>0</v>
      </c>
      <c r="K23" s="32">
        <v>0</v>
      </c>
      <c r="L23" s="32">
        <v>0</v>
      </c>
      <c r="M23" s="32">
        <v>0</v>
      </c>
      <c r="N23" s="32">
        <v>0</v>
      </c>
      <c r="O23" s="32">
        <v>0</v>
      </c>
      <c r="P23" s="32">
        <v>0</v>
      </c>
      <c r="Q23" s="32">
        <v>0</v>
      </c>
      <c r="R23" s="32">
        <v>20</v>
      </c>
      <c r="S23" s="32">
        <v>11</v>
      </c>
      <c r="T23" s="32">
        <v>0</v>
      </c>
      <c r="U23" s="32">
        <v>4</v>
      </c>
      <c r="V23" s="32">
        <v>1</v>
      </c>
      <c r="W23" s="32">
        <v>5</v>
      </c>
      <c r="X23" s="32">
        <v>1</v>
      </c>
      <c r="Y23" s="32">
        <v>3737</v>
      </c>
      <c r="Z23" s="32">
        <v>2041</v>
      </c>
      <c r="AA23" s="32">
        <v>1696</v>
      </c>
    </row>
    <row r="24" spans="1:27" s="68" customFormat="1" ht="12" customHeight="1">
      <c r="A24" s="32" t="s">
        <v>402</v>
      </c>
      <c r="B24" s="32">
        <v>2</v>
      </c>
      <c r="C24" s="32">
        <v>0</v>
      </c>
      <c r="D24" s="32">
        <v>2</v>
      </c>
      <c r="E24" s="32">
        <v>2</v>
      </c>
      <c r="F24" s="32">
        <v>0</v>
      </c>
      <c r="G24" s="32">
        <v>0</v>
      </c>
      <c r="H24" s="32">
        <v>0</v>
      </c>
      <c r="I24" s="32">
        <v>0</v>
      </c>
      <c r="J24" s="32">
        <v>5</v>
      </c>
      <c r="K24" s="32">
        <v>0</v>
      </c>
      <c r="L24" s="32">
        <v>5</v>
      </c>
      <c r="M24" s="32">
        <v>1</v>
      </c>
      <c r="N24" s="32">
        <v>4</v>
      </c>
      <c r="O24" s="32">
        <v>0</v>
      </c>
      <c r="P24" s="32">
        <v>0</v>
      </c>
      <c r="Q24" s="32">
        <v>0</v>
      </c>
      <c r="R24" s="32">
        <v>60</v>
      </c>
      <c r="S24" s="32">
        <v>13</v>
      </c>
      <c r="T24" s="32">
        <v>2</v>
      </c>
      <c r="U24" s="32">
        <v>6</v>
      </c>
      <c r="V24" s="32">
        <v>1</v>
      </c>
      <c r="W24" s="32">
        <v>3</v>
      </c>
      <c r="X24" s="32">
        <v>1</v>
      </c>
      <c r="Y24" s="32">
        <v>2700</v>
      </c>
      <c r="Z24" s="32">
        <v>1167</v>
      </c>
      <c r="AA24" s="32">
        <v>1533</v>
      </c>
    </row>
    <row r="25" spans="1:27" s="68" customFormat="1" ht="12" customHeight="1">
      <c r="A25" s="32" t="s">
        <v>403</v>
      </c>
      <c r="B25" s="32">
        <v>1</v>
      </c>
      <c r="C25" s="32">
        <v>0</v>
      </c>
      <c r="D25" s="32">
        <v>1</v>
      </c>
      <c r="E25" s="32">
        <v>0</v>
      </c>
      <c r="F25" s="32">
        <v>1</v>
      </c>
      <c r="G25" s="32">
        <v>0</v>
      </c>
      <c r="H25" s="32">
        <v>0</v>
      </c>
      <c r="I25" s="32">
        <v>0</v>
      </c>
      <c r="J25" s="32">
        <v>2</v>
      </c>
      <c r="K25" s="32">
        <v>0</v>
      </c>
      <c r="L25" s="32">
        <v>2</v>
      </c>
      <c r="M25" s="32">
        <v>0</v>
      </c>
      <c r="N25" s="32">
        <v>1</v>
      </c>
      <c r="O25" s="32">
        <v>0</v>
      </c>
      <c r="P25" s="32">
        <v>0</v>
      </c>
      <c r="Q25" s="32">
        <v>1</v>
      </c>
      <c r="R25" s="32">
        <v>7</v>
      </c>
      <c r="S25" s="32">
        <v>7</v>
      </c>
      <c r="T25" s="32">
        <v>0</v>
      </c>
      <c r="U25" s="32">
        <v>2</v>
      </c>
      <c r="V25" s="32">
        <v>0</v>
      </c>
      <c r="W25" s="32">
        <v>5</v>
      </c>
      <c r="X25" s="32">
        <v>0</v>
      </c>
      <c r="Y25" s="32">
        <v>3675</v>
      </c>
      <c r="Z25" s="32">
        <v>889</v>
      </c>
      <c r="AA25" s="32">
        <v>2786</v>
      </c>
    </row>
    <row r="26" spans="1:27" s="68" customFormat="1" ht="12" customHeight="1">
      <c r="A26" s="32" t="s">
        <v>404</v>
      </c>
      <c r="B26" s="32">
        <v>1</v>
      </c>
      <c r="C26" s="32">
        <v>0</v>
      </c>
      <c r="D26" s="32">
        <v>1</v>
      </c>
      <c r="E26" s="32">
        <v>0</v>
      </c>
      <c r="F26" s="32">
        <v>1</v>
      </c>
      <c r="G26" s="32">
        <v>0</v>
      </c>
      <c r="H26" s="32">
        <v>0</v>
      </c>
      <c r="I26" s="32">
        <v>0</v>
      </c>
      <c r="J26" s="32">
        <v>0</v>
      </c>
      <c r="K26" s="32">
        <v>0</v>
      </c>
      <c r="L26" s="32">
        <v>0</v>
      </c>
      <c r="M26" s="32">
        <v>0</v>
      </c>
      <c r="N26" s="32">
        <v>0</v>
      </c>
      <c r="O26" s="32">
        <v>0</v>
      </c>
      <c r="P26" s="32">
        <v>0</v>
      </c>
      <c r="Q26" s="32">
        <v>0</v>
      </c>
      <c r="R26" s="32">
        <v>0</v>
      </c>
      <c r="S26" s="32">
        <v>5</v>
      </c>
      <c r="T26" s="32">
        <v>0</v>
      </c>
      <c r="U26" s="32">
        <v>4</v>
      </c>
      <c r="V26" s="32">
        <v>0</v>
      </c>
      <c r="W26" s="32">
        <v>1</v>
      </c>
      <c r="X26" s="32">
        <v>0</v>
      </c>
      <c r="Y26" s="32">
        <v>1912</v>
      </c>
      <c r="Z26" s="32">
        <v>890</v>
      </c>
      <c r="AA26" s="32">
        <v>1022</v>
      </c>
    </row>
    <row r="27" spans="1:27" s="68" customFormat="1" ht="12" customHeight="1">
      <c r="A27" s="32" t="s">
        <v>405</v>
      </c>
      <c r="B27" s="32">
        <v>0</v>
      </c>
      <c r="C27" s="32">
        <v>0</v>
      </c>
      <c r="D27" s="32">
        <v>0</v>
      </c>
      <c r="E27" s="32">
        <v>0</v>
      </c>
      <c r="F27" s="32">
        <v>0</v>
      </c>
      <c r="G27" s="32">
        <v>0</v>
      </c>
      <c r="H27" s="32">
        <v>0</v>
      </c>
      <c r="I27" s="32">
        <v>0</v>
      </c>
      <c r="J27" s="32">
        <v>0</v>
      </c>
      <c r="K27" s="32">
        <v>0</v>
      </c>
      <c r="L27" s="32">
        <v>0</v>
      </c>
      <c r="M27" s="32">
        <v>0</v>
      </c>
      <c r="N27" s="32">
        <v>0</v>
      </c>
      <c r="O27" s="32">
        <v>0</v>
      </c>
      <c r="P27" s="32">
        <v>0</v>
      </c>
      <c r="Q27" s="32">
        <v>0</v>
      </c>
      <c r="R27" s="32">
        <v>6</v>
      </c>
      <c r="S27" s="32">
        <v>6</v>
      </c>
      <c r="T27" s="32">
        <v>0</v>
      </c>
      <c r="U27" s="32">
        <v>4</v>
      </c>
      <c r="V27" s="32">
        <v>0</v>
      </c>
      <c r="W27" s="32">
        <v>2</v>
      </c>
      <c r="X27" s="32">
        <v>0</v>
      </c>
      <c r="Y27" s="32">
        <v>6610</v>
      </c>
      <c r="Z27" s="32">
        <v>2800</v>
      </c>
      <c r="AA27" s="32">
        <v>3810</v>
      </c>
    </row>
    <row r="28" spans="1:27" s="68" customFormat="1" ht="12" customHeight="1">
      <c r="A28" s="32" t="s">
        <v>406</v>
      </c>
      <c r="B28" s="32">
        <v>1</v>
      </c>
      <c r="C28" s="32">
        <v>0</v>
      </c>
      <c r="D28" s="32">
        <v>1</v>
      </c>
      <c r="E28" s="32">
        <v>1</v>
      </c>
      <c r="F28" s="32">
        <v>0</v>
      </c>
      <c r="G28" s="32">
        <v>0</v>
      </c>
      <c r="H28" s="32">
        <v>0</v>
      </c>
      <c r="I28" s="32">
        <v>0</v>
      </c>
      <c r="J28" s="32">
        <v>4</v>
      </c>
      <c r="K28" s="32">
        <v>0</v>
      </c>
      <c r="L28" s="32">
        <v>4</v>
      </c>
      <c r="M28" s="32">
        <v>3</v>
      </c>
      <c r="N28" s="32">
        <v>0</v>
      </c>
      <c r="O28" s="32">
        <v>0</v>
      </c>
      <c r="P28" s="32">
        <v>0</v>
      </c>
      <c r="Q28" s="32">
        <v>1</v>
      </c>
      <c r="R28" s="32">
        <v>28</v>
      </c>
      <c r="S28" s="32">
        <v>1</v>
      </c>
      <c r="T28" s="32">
        <v>0</v>
      </c>
      <c r="U28" s="32">
        <v>1</v>
      </c>
      <c r="V28" s="32">
        <v>0</v>
      </c>
      <c r="W28" s="32">
        <v>0</v>
      </c>
      <c r="X28" s="32">
        <v>0</v>
      </c>
      <c r="Y28" s="32">
        <v>518</v>
      </c>
      <c r="Z28" s="32">
        <v>80</v>
      </c>
      <c r="AA28" s="32">
        <v>438</v>
      </c>
    </row>
    <row r="29" spans="1:27" s="68" customFormat="1" ht="12" customHeight="1">
      <c r="A29" s="29" t="s">
        <v>76</v>
      </c>
      <c r="B29" s="29">
        <v>0</v>
      </c>
      <c r="C29" s="70">
        <v>0</v>
      </c>
      <c r="D29" s="70">
        <v>0</v>
      </c>
      <c r="E29" s="70">
        <v>0</v>
      </c>
      <c r="F29" s="70">
        <v>0</v>
      </c>
      <c r="G29" s="70">
        <v>0</v>
      </c>
      <c r="H29" s="70">
        <v>0</v>
      </c>
      <c r="I29" s="70">
        <v>0</v>
      </c>
      <c r="J29" s="70">
        <v>2</v>
      </c>
      <c r="K29" s="70">
        <v>0</v>
      </c>
      <c r="L29" s="70">
        <v>2</v>
      </c>
      <c r="M29" s="70">
        <v>2</v>
      </c>
      <c r="N29" s="70">
        <v>0</v>
      </c>
      <c r="O29" s="70">
        <v>0</v>
      </c>
      <c r="P29" s="70">
        <v>0</v>
      </c>
      <c r="Q29" s="70">
        <v>0</v>
      </c>
      <c r="R29" s="70">
        <v>0</v>
      </c>
      <c r="S29" s="70">
        <v>59</v>
      </c>
      <c r="T29" s="70">
        <v>1</v>
      </c>
      <c r="U29" s="70">
        <v>0</v>
      </c>
      <c r="V29" s="70">
        <v>0</v>
      </c>
      <c r="W29" s="70">
        <v>58</v>
      </c>
      <c r="X29" s="70">
        <v>0</v>
      </c>
      <c r="Y29" s="70">
        <v>5200</v>
      </c>
      <c r="Z29" s="70">
        <v>0</v>
      </c>
      <c r="AA29" s="70">
        <v>5200</v>
      </c>
    </row>
    <row r="30" spans="1:27" s="40" customFormat="1" ht="11.25">
      <c r="A30" s="32" t="s">
        <v>77</v>
      </c>
      <c r="B30" s="32">
        <v>0</v>
      </c>
      <c r="C30" s="32">
        <v>0</v>
      </c>
      <c r="D30" s="32">
        <v>0</v>
      </c>
      <c r="E30" s="32">
        <v>0</v>
      </c>
      <c r="F30" s="32">
        <v>0</v>
      </c>
      <c r="G30" s="32">
        <v>0</v>
      </c>
      <c r="H30" s="32">
        <v>0</v>
      </c>
      <c r="I30" s="32">
        <v>0</v>
      </c>
      <c r="J30" s="32">
        <v>2</v>
      </c>
      <c r="K30" s="32">
        <v>0</v>
      </c>
      <c r="L30" s="32">
        <v>2</v>
      </c>
      <c r="M30" s="32">
        <v>2</v>
      </c>
      <c r="N30" s="32">
        <v>0</v>
      </c>
      <c r="O30" s="32">
        <v>0</v>
      </c>
      <c r="P30" s="32">
        <v>0</v>
      </c>
      <c r="Q30" s="32">
        <v>0</v>
      </c>
      <c r="R30" s="32">
        <v>0</v>
      </c>
      <c r="S30" s="32">
        <v>59</v>
      </c>
      <c r="T30" s="32">
        <v>1</v>
      </c>
      <c r="U30" s="32">
        <v>0</v>
      </c>
      <c r="V30" s="32">
        <v>0</v>
      </c>
      <c r="W30" s="32">
        <v>58</v>
      </c>
      <c r="X30" s="32">
        <v>0</v>
      </c>
      <c r="Y30" s="32">
        <v>5200</v>
      </c>
      <c r="Z30" s="32">
        <v>0</v>
      </c>
      <c r="AA30" s="32">
        <v>5200</v>
      </c>
    </row>
    <row r="31" spans="1:27" s="40" customFormat="1" ht="11.25">
      <c r="A31" s="32" t="s">
        <v>407</v>
      </c>
      <c r="B31" s="32">
        <v>0</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row>
    <row r="32" spans="1:27" s="40" customFormat="1" ht="10.5">
      <c r="A32" s="29" t="s">
        <v>297</v>
      </c>
      <c r="B32" s="29">
        <v>0</v>
      </c>
      <c r="C32" s="29">
        <v>0</v>
      </c>
      <c r="D32" s="29">
        <v>0</v>
      </c>
      <c r="E32" s="29">
        <v>0</v>
      </c>
      <c r="F32" s="29">
        <v>0</v>
      </c>
      <c r="G32" s="29">
        <v>0</v>
      </c>
      <c r="H32" s="29">
        <v>0</v>
      </c>
      <c r="I32" s="29">
        <v>0</v>
      </c>
      <c r="J32" s="29">
        <v>0</v>
      </c>
      <c r="K32" s="29">
        <v>0</v>
      </c>
      <c r="L32" s="29">
        <v>0</v>
      </c>
      <c r="M32" s="29">
        <v>0</v>
      </c>
      <c r="N32" s="29">
        <v>0</v>
      </c>
      <c r="O32" s="29">
        <v>0</v>
      </c>
      <c r="P32" s="29">
        <v>0</v>
      </c>
      <c r="Q32" s="29">
        <v>0</v>
      </c>
      <c r="R32" s="29">
        <v>0</v>
      </c>
      <c r="S32" s="29">
        <v>2</v>
      </c>
      <c r="T32" s="29">
        <v>1</v>
      </c>
      <c r="U32" s="29">
        <v>1</v>
      </c>
      <c r="V32" s="29">
        <v>0</v>
      </c>
      <c r="W32" s="29">
        <v>0</v>
      </c>
      <c r="X32" s="29">
        <v>0</v>
      </c>
      <c r="Y32" s="29">
        <v>5910</v>
      </c>
      <c r="Z32" s="29">
        <v>0</v>
      </c>
      <c r="AA32" s="29">
        <v>5910</v>
      </c>
    </row>
    <row r="33" spans="1:27" s="68" customFormat="1" ht="12" customHeight="1">
      <c r="A33" s="32" t="s">
        <v>605</v>
      </c>
      <c r="B33" s="32">
        <v>0</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32">
        <v>0</v>
      </c>
      <c r="Y33" s="32">
        <v>0</v>
      </c>
      <c r="Z33" s="32">
        <v>0</v>
      </c>
      <c r="AA33" s="32">
        <v>0</v>
      </c>
    </row>
    <row r="34" spans="1:27" s="69" customFormat="1" ht="23.25" customHeight="1">
      <c r="A34" s="98" t="s">
        <v>571</v>
      </c>
      <c r="B34" s="12">
        <v>0</v>
      </c>
      <c r="C34" s="12">
        <v>0</v>
      </c>
      <c r="D34" s="12">
        <v>0</v>
      </c>
      <c r="E34" s="12">
        <v>0</v>
      </c>
      <c r="F34" s="12">
        <v>0</v>
      </c>
      <c r="G34" s="12">
        <v>0</v>
      </c>
      <c r="H34" s="12">
        <v>0</v>
      </c>
      <c r="I34" s="12">
        <v>0</v>
      </c>
      <c r="J34" s="12">
        <v>0</v>
      </c>
      <c r="K34" s="12">
        <v>0</v>
      </c>
      <c r="L34" s="29">
        <v>0</v>
      </c>
      <c r="M34" s="12">
        <v>0</v>
      </c>
      <c r="N34" s="12">
        <v>0</v>
      </c>
      <c r="O34" s="12">
        <v>0</v>
      </c>
      <c r="P34" s="12">
        <v>0</v>
      </c>
      <c r="Q34" s="12">
        <v>0</v>
      </c>
      <c r="R34" s="12">
        <v>0</v>
      </c>
      <c r="S34" s="12">
        <v>0</v>
      </c>
      <c r="T34" s="12">
        <v>0</v>
      </c>
      <c r="U34" s="12">
        <v>0</v>
      </c>
      <c r="V34" s="12">
        <v>0</v>
      </c>
      <c r="W34" s="12">
        <v>0</v>
      </c>
      <c r="X34" s="12">
        <v>0</v>
      </c>
      <c r="Y34" s="12">
        <v>0</v>
      </c>
      <c r="Z34" s="12">
        <v>0</v>
      </c>
      <c r="AA34" s="12">
        <v>0</v>
      </c>
    </row>
    <row r="35" spans="1:27" s="69" customFormat="1" ht="24.75" customHeight="1">
      <c r="A35" s="98" t="s">
        <v>573</v>
      </c>
      <c r="B35" s="12">
        <v>0</v>
      </c>
      <c r="C35" s="12">
        <v>0</v>
      </c>
      <c r="D35" s="12">
        <v>0</v>
      </c>
      <c r="E35" s="12">
        <v>0</v>
      </c>
      <c r="F35" s="12">
        <v>0</v>
      </c>
      <c r="G35" s="12">
        <v>0</v>
      </c>
      <c r="H35" s="12">
        <v>0</v>
      </c>
      <c r="I35" s="12">
        <v>0</v>
      </c>
      <c r="J35" s="12">
        <v>0</v>
      </c>
      <c r="K35" s="12">
        <v>0</v>
      </c>
      <c r="L35" s="29">
        <v>0</v>
      </c>
      <c r="M35" s="12">
        <v>0</v>
      </c>
      <c r="N35" s="12">
        <v>0</v>
      </c>
      <c r="O35" s="12">
        <v>0</v>
      </c>
      <c r="P35" s="12">
        <v>0</v>
      </c>
      <c r="Q35" s="12">
        <v>0</v>
      </c>
      <c r="R35" s="12">
        <v>0</v>
      </c>
      <c r="S35" s="12">
        <v>0</v>
      </c>
      <c r="T35" s="12">
        <v>0</v>
      </c>
      <c r="U35" s="12">
        <v>0</v>
      </c>
      <c r="V35" s="12">
        <v>0</v>
      </c>
      <c r="W35" s="12">
        <v>0</v>
      </c>
      <c r="X35" s="12">
        <v>0</v>
      </c>
      <c r="Y35" s="12">
        <v>0</v>
      </c>
      <c r="Z35" s="12">
        <v>0</v>
      </c>
      <c r="AA35" s="12">
        <v>0</v>
      </c>
    </row>
    <row r="36" spans="1:27" s="69" customFormat="1" ht="24" customHeight="1">
      <c r="A36" s="98" t="s">
        <v>574</v>
      </c>
      <c r="B36" s="12">
        <v>0</v>
      </c>
      <c r="C36" s="12">
        <v>0</v>
      </c>
      <c r="D36" s="12">
        <v>0</v>
      </c>
      <c r="E36" s="12">
        <v>0</v>
      </c>
      <c r="F36" s="12">
        <v>0</v>
      </c>
      <c r="G36" s="12">
        <v>0</v>
      </c>
      <c r="H36" s="12">
        <v>0</v>
      </c>
      <c r="I36" s="12">
        <v>0</v>
      </c>
      <c r="J36" s="12">
        <v>1</v>
      </c>
      <c r="K36" s="12">
        <v>0</v>
      </c>
      <c r="L36" s="29">
        <v>1</v>
      </c>
      <c r="M36" s="12">
        <v>0</v>
      </c>
      <c r="N36" s="12">
        <v>0</v>
      </c>
      <c r="O36" s="12">
        <v>0</v>
      </c>
      <c r="P36" s="12">
        <v>0</v>
      </c>
      <c r="Q36" s="12">
        <v>1</v>
      </c>
      <c r="R36" s="12">
        <v>0</v>
      </c>
      <c r="S36" s="12">
        <v>0</v>
      </c>
      <c r="T36" s="12">
        <v>0</v>
      </c>
      <c r="U36" s="12">
        <v>0</v>
      </c>
      <c r="V36" s="12">
        <v>0</v>
      </c>
      <c r="W36" s="12">
        <v>0</v>
      </c>
      <c r="X36" s="12">
        <v>0</v>
      </c>
      <c r="Y36" s="12">
        <v>12190</v>
      </c>
      <c r="Z36" s="12">
        <v>0</v>
      </c>
      <c r="AA36" s="12">
        <v>12190</v>
      </c>
    </row>
    <row r="37" spans="1:27" s="69" customFormat="1" ht="26.25" customHeight="1">
      <c r="A37" s="116" t="s">
        <v>604</v>
      </c>
      <c r="B37" s="12">
        <v>0</v>
      </c>
      <c r="C37" s="12">
        <v>0</v>
      </c>
      <c r="D37" s="12">
        <v>0</v>
      </c>
      <c r="E37" s="12">
        <v>0</v>
      </c>
      <c r="F37" s="12">
        <v>0</v>
      </c>
      <c r="G37" s="12">
        <v>0</v>
      </c>
      <c r="H37" s="12">
        <v>0</v>
      </c>
      <c r="I37" s="12">
        <v>0</v>
      </c>
      <c r="J37" s="12">
        <v>0</v>
      </c>
      <c r="K37" s="12">
        <v>0</v>
      </c>
      <c r="L37" s="29">
        <v>0</v>
      </c>
      <c r="M37" s="12">
        <v>0</v>
      </c>
      <c r="N37" s="12">
        <v>0</v>
      </c>
      <c r="O37" s="12">
        <v>0</v>
      </c>
      <c r="P37" s="12">
        <v>0</v>
      </c>
      <c r="Q37" s="12">
        <v>0</v>
      </c>
      <c r="R37" s="12">
        <v>0</v>
      </c>
      <c r="S37" s="12">
        <v>1</v>
      </c>
      <c r="T37" s="12">
        <v>0</v>
      </c>
      <c r="U37" s="12">
        <v>1</v>
      </c>
      <c r="V37" s="12">
        <v>0</v>
      </c>
      <c r="W37" s="12">
        <v>0</v>
      </c>
      <c r="X37" s="12">
        <v>0</v>
      </c>
      <c r="Y37" s="12">
        <v>0</v>
      </c>
      <c r="Z37" s="12">
        <v>0</v>
      </c>
      <c r="AA37" s="12">
        <v>0</v>
      </c>
    </row>
    <row r="38" spans="1:27" ht="12.75" customHeight="1">
      <c r="A38" s="126" t="s">
        <v>576</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1:27" ht="15.75" customHeight="1">
      <c r="A39" s="99" t="s">
        <v>53</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row>
    <row r="40" spans="1:27" s="83" customFormat="1" ht="46.5" customHeight="1">
      <c r="A40" s="127" t="s">
        <v>544</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row>
    <row r="41" spans="1:27" s="83" customFormat="1" ht="49.5" customHeight="1">
      <c r="A41" s="129" t="s">
        <v>475</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row>
    <row r="42" spans="1:27" ht="12" hidden="1">
      <c r="A42" s="88" t="s">
        <v>577</v>
      </c>
      <c r="B42" s="100">
        <f>B7-SUM(B8:B14)-B29-B32-SUM(B34:B37)</f>
        <v>0</v>
      </c>
      <c r="C42" s="100"/>
      <c r="D42" s="100">
        <f aca="true" t="shared" si="0" ref="D42:J42">D7-SUM(D8:D14)-D29-D32-SUM(D34:D37)</f>
        <v>0</v>
      </c>
      <c r="E42" s="100">
        <f t="shared" si="0"/>
        <v>0</v>
      </c>
      <c r="F42" s="100">
        <f t="shared" si="0"/>
        <v>0</v>
      </c>
      <c r="G42" s="100">
        <f t="shared" si="0"/>
        <v>0</v>
      </c>
      <c r="H42" s="100">
        <f t="shared" si="0"/>
        <v>0</v>
      </c>
      <c r="I42" s="100">
        <f t="shared" si="0"/>
        <v>0</v>
      </c>
      <c r="J42" s="100">
        <f t="shared" si="0"/>
        <v>0</v>
      </c>
      <c r="K42" s="100"/>
      <c r="L42" s="100">
        <f aca="true" t="shared" si="1" ref="L42:AA42">L7-SUM(L8:L14)-L29-L32-SUM(L34:L37)</f>
        <v>0</v>
      </c>
      <c r="M42" s="100">
        <f t="shared" si="1"/>
        <v>0</v>
      </c>
      <c r="N42" s="100">
        <f t="shared" si="1"/>
        <v>0</v>
      </c>
      <c r="O42" s="100">
        <f t="shared" si="1"/>
        <v>0</v>
      </c>
      <c r="P42" s="100">
        <f t="shared" si="1"/>
        <v>0</v>
      </c>
      <c r="Q42" s="100">
        <f t="shared" si="1"/>
        <v>0</v>
      </c>
      <c r="R42" s="100">
        <f t="shared" si="1"/>
        <v>0</v>
      </c>
      <c r="S42" s="100">
        <f t="shared" si="1"/>
        <v>0</v>
      </c>
      <c r="T42" s="100">
        <f t="shared" si="1"/>
        <v>0</v>
      </c>
      <c r="U42" s="100">
        <f t="shared" si="1"/>
        <v>0</v>
      </c>
      <c r="V42" s="100">
        <f t="shared" si="1"/>
        <v>0</v>
      </c>
      <c r="W42" s="100">
        <f t="shared" si="1"/>
        <v>0</v>
      </c>
      <c r="X42" s="100">
        <f t="shared" si="1"/>
        <v>0</v>
      </c>
      <c r="Y42" s="100">
        <f t="shared" si="1"/>
        <v>0</v>
      </c>
      <c r="Z42" s="100">
        <f t="shared" si="1"/>
        <v>0</v>
      </c>
      <c r="AA42" s="100">
        <f t="shared" si="1"/>
        <v>0</v>
      </c>
    </row>
    <row r="43" spans="1:27" ht="12" hidden="1">
      <c r="A43" s="101" t="s">
        <v>578</v>
      </c>
      <c r="B43" s="100">
        <f>B14-SUM(B15:B28)</f>
        <v>0</v>
      </c>
      <c r="C43" s="100"/>
      <c r="D43" s="100">
        <f aca="true" t="shared" si="2" ref="D43:J43">D14-SUM(D15:D28)</f>
        <v>0</v>
      </c>
      <c r="E43" s="100">
        <f t="shared" si="2"/>
        <v>0</v>
      </c>
      <c r="F43" s="100">
        <f t="shared" si="2"/>
        <v>0</v>
      </c>
      <c r="G43" s="100">
        <f t="shared" si="2"/>
        <v>0</v>
      </c>
      <c r="H43" s="100">
        <f t="shared" si="2"/>
        <v>0</v>
      </c>
      <c r="I43" s="100">
        <f t="shared" si="2"/>
        <v>0</v>
      </c>
      <c r="J43" s="100">
        <f t="shared" si="2"/>
        <v>0</v>
      </c>
      <c r="K43" s="100"/>
      <c r="L43" s="100">
        <f aca="true" t="shared" si="3" ref="L43:AA43">L14-SUM(L15:L28)</f>
        <v>0</v>
      </c>
      <c r="M43" s="100">
        <f t="shared" si="3"/>
        <v>0</v>
      </c>
      <c r="N43" s="100">
        <f t="shared" si="3"/>
        <v>0</v>
      </c>
      <c r="O43" s="100">
        <f t="shared" si="3"/>
        <v>0</v>
      </c>
      <c r="P43" s="100">
        <f t="shared" si="3"/>
        <v>0</v>
      </c>
      <c r="Q43" s="100">
        <f t="shared" si="3"/>
        <v>0</v>
      </c>
      <c r="R43" s="100">
        <f t="shared" si="3"/>
        <v>0</v>
      </c>
      <c r="S43" s="100">
        <f t="shared" si="3"/>
        <v>0</v>
      </c>
      <c r="T43" s="100">
        <f t="shared" si="3"/>
        <v>0</v>
      </c>
      <c r="U43" s="100">
        <f t="shared" si="3"/>
        <v>0</v>
      </c>
      <c r="V43" s="100">
        <f t="shared" si="3"/>
        <v>0</v>
      </c>
      <c r="W43" s="100">
        <f t="shared" si="3"/>
        <v>0</v>
      </c>
      <c r="X43" s="100">
        <f t="shared" si="3"/>
        <v>0</v>
      </c>
      <c r="Y43" s="100">
        <f t="shared" si="3"/>
        <v>0</v>
      </c>
      <c r="Z43" s="100">
        <f t="shared" si="3"/>
        <v>0</v>
      </c>
      <c r="AA43" s="100">
        <f t="shared" si="3"/>
        <v>0</v>
      </c>
    </row>
    <row r="44" spans="1:27" ht="12" hidden="1">
      <c r="A44" s="101" t="s">
        <v>579</v>
      </c>
      <c r="B44" s="100">
        <f>B29-B30-B31</f>
        <v>0</v>
      </c>
      <c r="C44" s="100"/>
      <c r="D44" s="100">
        <f aca="true" t="shared" si="4" ref="D44:J44">D29-D30-D31</f>
        <v>0</v>
      </c>
      <c r="E44" s="100">
        <f t="shared" si="4"/>
        <v>0</v>
      </c>
      <c r="F44" s="100">
        <f t="shared" si="4"/>
        <v>0</v>
      </c>
      <c r="G44" s="100">
        <f t="shared" si="4"/>
        <v>0</v>
      </c>
      <c r="H44" s="100">
        <f t="shared" si="4"/>
        <v>0</v>
      </c>
      <c r="I44" s="100">
        <f t="shared" si="4"/>
        <v>0</v>
      </c>
      <c r="J44" s="100">
        <f t="shared" si="4"/>
        <v>0</v>
      </c>
      <c r="K44" s="100"/>
      <c r="L44" s="100">
        <f aca="true" t="shared" si="5" ref="L44:AA44">L29-L30-L31</f>
        <v>0</v>
      </c>
      <c r="M44" s="100">
        <f t="shared" si="5"/>
        <v>0</v>
      </c>
      <c r="N44" s="100">
        <f t="shared" si="5"/>
        <v>0</v>
      </c>
      <c r="O44" s="100">
        <f t="shared" si="5"/>
        <v>0</v>
      </c>
      <c r="P44" s="100">
        <f t="shared" si="5"/>
        <v>0</v>
      </c>
      <c r="Q44" s="100">
        <f t="shared" si="5"/>
        <v>0</v>
      </c>
      <c r="R44" s="100">
        <f t="shared" si="5"/>
        <v>0</v>
      </c>
      <c r="S44" s="100">
        <f t="shared" si="5"/>
        <v>0</v>
      </c>
      <c r="T44" s="100">
        <f t="shared" si="5"/>
        <v>0</v>
      </c>
      <c r="U44" s="100">
        <f t="shared" si="5"/>
        <v>0</v>
      </c>
      <c r="V44" s="100">
        <f t="shared" si="5"/>
        <v>0</v>
      </c>
      <c r="W44" s="100">
        <f t="shared" si="5"/>
        <v>0</v>
      </c>
      <c r="X44" s="100">
        <f t="shared" si="5"/>
        <v>0</v>
      </c>
      <c r="Y44" s="100">
        <f t="shared" si="5"/>
        <v>0</v>
      </c>
      <c r="Z44" s="100">
        <f t="shared" si="5"/>
        <v>0</v>
      </c>
      <c r="AA44" s="100">
        <f t="shared" si="5"/>
        <v>0</v>
      </c>
    </row>
    <row r="45" spans="1:27" ht="12" hidden="1">
      <c r="A45" s="29" t="s">
        <v>580</v>
      </c>
      <c r="B45" s="100">
        <f>B32-SUM(B33:B33)</f>
        <v>0</v>
      </c>
      <c r="C45" s="100"/>
      <c r="D45" s="100">
        <f aca="true" t="shared" si="6" ref="D45:J45">D32-SUM(D33:D33)</f>
        <v>0</v>
      </c>
      <c r="E45" s="100">
        <f t="shared" si="6"/>
        <v>0</v>
      </c>
      <c r="F45" s="100">
        <f t="shared" si="6"/>
        <v>0</v>
      </c>
      <c r="G45" s="100">
        <f t="shared" si="6"/>
        <v>0</v>
      </c>
      <c r="H45" s="100">
        <f t="shared" si="6"/>
        <v>0</v>
      </c>
      <c r="I45" s="100">
        <f t="shared" si="6"/>
        <v>0</v>
      </c>
      <c r="J45" s="100">
        <f t="shared" si="6"/>
        <v>0</v>
      </c>
      <c r="K45" s="100"/>
      <c r="L45" s="100">
        <f aca="true" t="shared" si="7" ref="L45:AA45">L32-SUM(L33:L33)</f>
        <v>0</v>
      </c>
      <c r="M45" s="100">
        <f t="shared" si="7"/>
        <v>0</v>
      </c>
      <c r="N45" s="100">
        <f t="shared" si="7"/>
        <v>0</v>
      </c>
      <c r="O45" s="100">
        <f t="shared" si="7"/>
        <v>0</v>
      </c>
      <c r="P45" s="100">
        <f t="shared" si="7"/>
        <v>0</v>
      </c>
      <c r="Q45" s="100">
        <f t="shared" si="7"/>
        <v>0</v>
      </c>
      <c r="R45" s="100">
        <f t="shared" si="7"/>
        <v>0</v>
      </c>
      <c r="S45" s="100">
        <f t="shared" si="7"/>
        <v>2</v>
      </c>
      <c r="T45" s="100">
        <f t="shared" si="7"/>
        <v>1</v>
      </c>
      <c r="U45" s="100">
        <f t="shared" si="7"/>
        <v>1</v>
      </c>
      <c r="V45" s="100">
        <f t="shared" si="7"/>
        <v>0</v>
      </c>
      <c r="W45" s="100">
        <f t="shared" si="7"/>
        <v>0</v>
      </c>
      <c r="X45" s="100">
        <f t="shared" si="7"/>
        <v>0</v>
      </c>
      <c r="Y45" s="100">
        <f t="shared" si="7"/>
        <v>5910</v>
      </c>
      <c r="Z45" s="100">
        <f t="shared" si="7"/>
        <v>0</v>
      </c>
      <c r="AA45" s="100">
        <f t="shared" si="7"/>
        <v>5910</v>
      </c>
    </row>
    <row r="46" spans="1:27" ht="12" hidden="1">
      <c r="A46" s="60" t="s">
        <v>581</v>
      </c>
      <c r="B46" s="102">
        <f>'年月Monthly (2021以後)'!B32-'2024'!B7</f>
        <v>145</v>
      </c>
      <c r="C46" s="102"/>
      <c r="D46" s="102">
        <f>'年月Monthly (2021以後)'!D32-'2024'!D7</f>
        <v>2</v>
      </c>
      <c r="E46" s="102">
        <f>'年月Monthly (2021以後)'!E32-'2024'!E7</f>
        <v>29</v>
      </c>
      <c r="F46" s="102">
        <f>'年月Monthly (2021以後)'!F32-'2024'!F7</f>
        <v>70</v>
      </c>
      <c r="G46" s="102">
        <f>'年月Monthly (2021以後)'!G32-'2024'!G7</f>
        <v>0</v>
      </c>
      <c r="H46" s="102">
        <f>'年月Monthly (2021以後)'!H32-'2024'!H7</f>
        <v>0</v>
      </c>
      <c r="I46" s="102">
        <f>'年月Monthly (2021以後)'!I32-'2024'!I7</f>
        <v>16</v>
      </c>
      <c r="J46" s="102">
        <f>'年月Monthly (2021以後)'!J32-'2024'!J7</f>
        <v>297</v>
      </c>
      <c r="K46" s="102"/>
      <c r="L46" s="102">
        <f>'年月Monthly (2021以後)'!L32-'2024'!L7</f>
        <v>-62</v>
      </c>
      <c r="M46" s="102">
        <f>'年月Monthly (2021以後)'!M32-'2024'!M7</f>
        <v>67</v>
      </c>
      <c r="N46" s="102">
        <f>'年月Monthly (2021以後)'!N32-'2024'!N7</f>
        <v>82</v>
      </c>
      <c r="O46" s="102">
        <f>'年月Monthly (2021以後)'!O32-'2024'!O7</f>
        <v>1</v>
      </c>
      <c r="P46" s="102">
        <f>'年月Monthly (2021以後)'!P32-'2024'!P7</f>
        <v>0</v>
      </c>
      <c r="Q46" s="102">
        <f>'年月Monthly (2021以後)'!Q32-'2024'!Q7</f>
        <v>143</v>
      </c>
      <c r="R46" s="102">
        <f>'年月Monthly (2021以後)'!R32-'2024'!R7</f>
        <v>2885</v>
      </c>
      <c r="S46" s="102">
        <f>'年月Monthly (2021以後)'!S32-'2024'!S7</f>
        <v>1506</v>
      </c>
      <c r="T46" s="102">
        <f>'年月Monthly (2021以後)'!T32-'2024'!T7</f>
        <v>115</v>
      </c>
      <c r="U46" s="102">
        <f>'年月Monthly (2021以後)'!U32-'2024'!U7</f>
        <v>798</v>
      </c>
      <c r="V46" s="102">
        <f>'年月Monthly (2021以後)'!V32-'2024'!V7</f>
        <v>20</v>
      </c>
      <c r="W46" s="102">
        <f>'年月Monthly (2021以後)'!W32-'2024'!W7</f>
        <v>336</v>
      </c>
      <c r="X46" s="102">
        <f>'年月Monthly (2021以後)'!X32-'2024'!X7</f>
        <v>237</v>
      </c>
      <c r="Y46" s="102">
        <f>'年月Monthly (2021以後)'!Y32-'2024'!Y7</f>
        <v>516096</v>
      </c>
      <c r="Z46" s="102">
        <f>'年月Monthly (2021以後)'!Z32-'2024'!Z7</f>
        <v>132952</v>
      </c>
      <c r="AA46" s="102">
        <f>'年月Monthly (2021以後)'!AA32-'2024'!AA7</f>
        <v>383144</v>
      </c>
    </row>
    <row r="47" spans="2:27" ht="1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row>
    <row r="48" spans="2:27" ht="1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row>
    <row r="49" spans="2:27" ht="1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row>
    <row r="50" spans="2:27" ht="1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2:27" ht="1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row>
    <row r="52" spans="2:27" ht="1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2:27" ht="1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2:27" ht="1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row>
  </sheetData>
  <sheetProtection/>
  <mergeCells count="16">
    <mergeCell ref="A1:AA1"/>
    <mergeCell ref="A3:A6"/>
    <mergeCell ref="B3:I3"/>
    <mergeCell ref="J3:Q3"/>
    <mergeCell ref="R3:R4"/>
    <mergeCell ref="S3:X3"/>
    <mergeCell ref="Y3:AA3"/>
    <mergeCell ref="B4:B5"/>
    <mergeCell ref="C4:C5"/>
    <mergeCell ref="D4:I4"/>
    <mergeCell ref="J4:J5"/>
    <mergeCell ref="K4:K5"/>
    <mergeCell ref="L4:Q4"/>
    <mergeCell ref="A38:AA38"/>
    <mergeCell ref="A40:AA40"/>
    <mergeCell ref="A41:AA41"/>
  </mergeCells>
  <conditionalFormatting sqref="B42:AA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A54"/>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A90" sqref="A90"/>
    </sheetView>
  </sheetViews>
  <sheetFormatPr defaultColWidth="9.33203125" defaultRowHeight="12"/>
  <cols>
    <col min="1" max="1" width="29" style="95" customWidth="1"/>
    <col min="2" max="17" width="9.83203125" style="83" customWidth="1"/>
    <col min="18" max="18" width="11.5" style="83" customWidth="1"/>
    <col min="19" max="21" width="9.83203125" style="83" customWidth="1"/>
    <col min="22" max="22" width="11.33203125" style="83" customWidth="1"/>
    <col min="23" max="23" width="9.83203125" style="83" customWidth="1"/>
    <col min="24" max="24" width="8.5" style="83" customWidth="1"/>
    <col min="25" max="25" width="11.33203125" style="83" customWidth="1"/>
    <col min="26" max="26" width="8" style="83" customWidth="1"/>
    <col min="27" max="27" width="11.66015625" style="83" customWidth="1"/>
    <col min="28" max="31" width="7.33203125" style="90" customWidth="1"/>
    <col min="32" max="16384" width="9.33203125" style="90" customWidth="1"/>
  </cols>
  <sheetData>
    <row r="1" spans="1:27" ht="16.5" customHeight="1">
      <c r="A1" s="137" t="s">
        <v>468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row>
    <row r="2" spans="1:27" ht="12.75" customHeight="1">
      <c r="A2" s="118" t="s">
        <v>606</v>
      </c>
      <c r="B2" s="97"/>
      <c r="C2" s="97"/>
      <c r="D2" s="97"/>
      <c r="E2" s="97"/>
      <c r="F2" s="97"/>
      <c r="G2" s="97"/>
      <c r="H2" s="97"/>
      <c r="I2" s="97"/>
      <c r="J2" s="97"/>
      <c r="K2" s="97"/>
      <c r="L2" s="97"/>
      <c r="M2" s="97"/>
      <c r="N2" s="97"/>
      <c r="O2" s="97"/>
      <c r="P2" s="97"/>
      <c r="Q2" s="97"/>
      <c r="R2" s="97"/>
      <c r="S2" s="97"/>
      <c r="T2" s="90"/>
      <c r="U2" s="90"/>
      <c r="V2" s="90"/>
      <c r="W2" s="90"/>
      <c r="X2" s="90"/>
      <c r="Y2" s="90"/>
      <c r="Z2" s="90"/>
      <c r="AA2" s="90"/>
    </row>
    <row r="3" spans="1:27" ht="12" customHeight="1">
      <c r="A3" s="138" t="s">
        <v>73</v>
      </c>
      <c r="B3" s="131" t="s">
        <v>590</v>
      </c>
      <c r="C3" s="131"/>
      <c r="D3" s="131"/>
      <c r="E3" s="131"/>
      <c r="F3" s="131"/>
      <c r="G3" s="131"/>
      <c r="H3" s="131"/>
      <c r="I3" s="131"/>
      <c r="J3" s="131" t="s">
        <v>592</v>
      </c>
      <c r="K3" s="131"/>
      <c r="L3" s="131"/>
      <c r="M3" s="131"/>
      <c r="N3" s="131"/>
      <c r="O3" s="131"/>
      <c r="P3" s="131"/>
      <c r="Q3" s="131"/>
      <c r="R3" s="131" t="s">
        <v>589</v>
      </c>
      <c r="S3" s="131" t="s">
        <v>552</v>
      </c>
      <c r="T3" s="131"/>
      <c r="U3" s="131"/>
      <c r="V3" s="131"/>
      <c r="W3" s="131"/>
      <c r="X3" s="131"/>
      <c r="Y3" s="131" t="s">
        <v>487</v>
      </c>
      <c r="Z3" s="131"/>
      <c r="AA3" s="134"/>
    </row>
    <row r="4" spans="1:27" ht="12" customHeight="1">
      <c r="A4" s="139"/>
      <c r="B4" s="123" t="s">
        <v>488</v>
      </c>
      <c r="C4" s="123" t="s">
        <v>489</v>
      </c>
      <c r="D4" s="121" t="s">
        <v>601</v>
      </c>
      <c r="E4" s="135"/>
      <c r="F4" s="135"/>
      <c r="G4" s="135"/>
      <c r="H4" s="135"/>
      <c r="I4" s="136"/>
      <c r="J4" s="123" t="s">
        <v>488</v>
      </c>
      <c r="K4" s="123" t="s">
        <v>489</v>
      </c>
      <c r="L4" s="121" t="s">
        <v>601</v>
      </c>
      <c r="M4" s="135"/>
      <c r="N4" s="135"/>
      <c r="O4" s="135"/>
      <c r="P4" s="135"/>
      <c r="Q4" s="136"/>
      <c r="R4" s="123"/>
      <c r="S4" s="23" t="s">
        <v>497</v>
      </c>
      <c r="T4" s="23" t="s">
        <v>498</v>
      </c>
      <c r="U4" s="23" t="s">
        <v>499</v>
      </c>
      <c r="V4" s="23" t="s">
        <v>13</v>
      </c>
      <c r="W4" s="23" t="s">
        <v>501</v>
      </c>
      <c r="X4" s="23" t="s">
        <v>502</v>
      </c>
      <c r="Y4" s="23" t="s">
        <v>488</v>
      </c>
      <c r="Z4" s="23" t="s">
        <v>503</v>
      </c>
      <c r="AA4" s="84" t="s">
        <v>504</v>
      </c>
    </row>
    <row r="5" spans="1:27" ht="23.25" customHeight="1">
      <c r="A5" s="139"/>
      <c r="B5" s="124"/>
      <c r="C5" s="124"/>
      <c r="D5" s="113" t="s">
        <v>602</v>
      </c>
      <c r="E5" s="113" t="s">
        <v>490</v>
      </c>
      <c r="F5" s="23" t="s">
        <v>491</v>
      </c>
      <c r="G5" s="23" t="s">
        <v>5</v>
      </c>
      <c r="H5" s="23" t="s">
        <v>493</v>
      </c>
      <c r="I5" s="23" t="s">
        <v>495</v>
      </c>
      <c r="J5" s="124"/>
      <c r="K5" s="124"/>
      <c r="L5" s="113" t="s">
        <v>602</v>
      </c>
      <c r="M5" s="23" t="s">
        <v>490</v>
      </c>
      <c r="N5" s="23" t="s">
        <v>491</v>
      </c>
      <c r="O5" s="23" t="s">
        <v>5</v>
      </c>
      <c r="P5" s="23" t="s">
        <v>493</v>
      </c>
      <c r="Q5" s="23" t="s">
        <v>495</v>
      </c>
      <c r="R5" s="112"/>
      <c r="S5" s="112"/>
      <c r="T5" s="112"/>
      <c r="U5" s="112"/>
      <c r="V5" s="112"/>
      <c r="W5" s="112"/>
      <c r="X5" s="112"/>
      <c r="Y5" s="112"/>
      <c r="Z5" s="112"/>
      <c r="AA5" s="114"/>
    </row>
    <row r="6" spans="1:27" ht="36" customHeight="1">
      <c r="A6" s="140"/>
      <c r="B6" s="24" t="s">
        <v>55</v>
      </c>
      <c r="C6" s="24" t="s">
        <v>473</v>
      </c>
      <c r="D6" s="24" t="s">
        <v>603</v>
      </c>
      <c r="E6" s="24" t="s">
        <v>56</v>
      </c>
      <c r="F6" s="24" t="s">
        <v>57</v>
      </c>
      <c r="G6" s="24" t="s">
        <v>58</v>
      </c>
      <c r="H6" s="24" t="s">
        <v>59</v>
      </c>
      <c r="I6" s="24" t="s">
        <v>60</v>
      </c>
      <c r="J6" s="24" t="s">
        <v>55</v>
      </c>
      <c r="K6" s="24" t="s">
        <v>473</v>
      </c>
      <c r="L6" s="24" t="s">
        <v>603</v>
      </c>
      <c r="M6" s="24" t="s">
        <v>56</v>
      </c>
      <c r="N6" s="24" t="s">
        <v>57</v>
      </c>
      <c r="O6" s="24" t="s">
        <v>58</v>
      </c>
      <c r="P6" s="24" t="s">
        <v>59</v>
      </c>
      <c r="Q6" s="24" t="s">
        <v>60</v>
      </c>
      <c r="R6" s="24" t="s">
        <v>467</v>
      </c>
      <c r="S6" s="24" t="s">
        <v>55</v>
      </c>
      <c r="T6" s="24" t="s">
        <v>62</v>
      </c>
      <c r="U6" s="24" t="s">
        <v>63</v>
      </c>
      <c r="V6" s="24" t="s">
        <v>69</v>
      </c>
      <c r="W6" s="24" t="s">
        <v>70</v>
      </c>
      <c r="X6" s="24" t="s">
        <v>60</v>
      </c>
      <c r="Y6" s="24" t="s">
        <v>55</v>
      </c>
      <c r="Z6" s="24" t="s">
        <v>64</v>
      </c>
      <c r="AA6" s="45" t="s">
        <v>60</v>
      </c>
    </row>
    <row r="7" spans="1:27" s="40" customFormat="1" ht="12" customHeight="1">
      <c r="A7" s="29" t="s">
        <v>387</v>
      </c>
      <c r="B7" s="29">
        <v>193</v>
      </c>
      <c r="C7" s="29">
        <v>40</v>
      </c>
      <c r="D7" s="29">
        <v>153</v>
      </c>
      <c r="E7" s="29">
        <v>44</v>
      </c>
      <c r="F7" s="29">
        <v>92</v>
      </c>
      <c r="G7" s="29">
        <v>0</v>
      </c>
      <c r="H7" s="29">
        <v>0</v>
      </c>
      <c r="I7" s="29">
        <v>17</v>
      </c>
      <c r="J7" s="29">
        <v>363</v>
      </c>
      <c r="K7" s="29">
        <v>4</v>
      </c>
      <c r="L7" s="29">
        <v>359</v>
      </c>
      <c r="M7" s="29">
        <v>91</v>
      </c>
      <c r="N7" s="29">
        <v>117</v>
      </c>
      <c r="O7" s="29">
        <v>1</v>
      </c>
      <c r="P7" s="29">
        <v>0</v>
      </c>
      <c r="Q7" s="29">
        <v>150</v>
      </c>
      <c r="R7" s="29">
        <v>3849</v>
      </c>
      <c r="S7" s="29">
        <v>1992</v>
      </c>
      <c r="T7" s="29">
        <v>146</v>
      </c>
      <c r="U7" s="29">
        <v>1020</v>
      </c>
      <c r="V7" s="29">
        <v>40</v>
      </c>
      <c r="W7" s="29">
        <v>520</v>
      </c>
      <c r="X7" s="29">
        <v>266</v>
      </c>
      <c r="Y7" s="29">
        <v>620060</v>
      </c>
      <c r="Z7" s="29">
        <v>156061</v>
      </c>
      <c r="AA7" s="29">
        <v>463999</v>
      </c>
    </row>
    <row r="8" spans="1:27" s="40" customFormat="1" ht="12" customHeight="1">
      <c r="A8" s="29" t="s">
        <v>388</v>
      </c>
      <c r="B8" s="29">
        <v>21</v>
      </c>
      <c r="C8" s="29">
        <v>5</v>
      </c>
      <c r="D8" s="29">
        <v>16</v>
      </c>
      <c r="E8" s="29">
        <v>6</v>
      </c>
      <c r="F8" s="29">
        <v>10</v>
      </c>
      <c r="G8" s="29">
        <v>0</v>
      </c>
      <c r="H8" s="29">
        <v>0</v>
      </c>
      <c r="I8" s="29">
        <v>0</v>
      </c>
      <c r="J8" s="29">
        <v>15</v>
      </c>
      <c r="K8" s="29"/>
      <c r="L8" s="29">
        <v>15</v>
      </c>
      <c r="M8" s="29">
        <v>8</v>
      </c>
      <c r="N8" s="29">
        <v>2</v>
      </c>
      <c r="O8" s="29">
        <v>0</v>
      </c>
      <c r="P8" s="29">
        <v>0</v>
      </c>
      <c r="Q8" s="29">
        <v>5</v>
      </c>
      <c r="R8" s="29">
        <v>943</v>
      </c>
      <c r="S8" s="29">
        <v>184</v>
      </c>
      <c r="T8" s="29">
        <v>20</v>
      </c>
      <c r="U8" s="29">
        <v>123</v>
      </c>
      <c r="V8" s="29">
        <v>2</v>
      </c>
      <c r="W8" s="29">
        <v>25</v>
      </c>
      <c r="X8" s="29">
        <v>14</v>
      </c>
      <c r="Y8" s="29">
        <v>29663</v>
      </c>
      <c r="Z8" s="29">
        <v>6785</v>
      </c>
      <c r="AA8" s="29">
        <v>22878</v>
      </c>
    </row>
    <row r="9" spans="1:27" s="68" customFormat="1" ht="12" customHeight="1">
      <c r="A9" s="29" t="s">
        <v>74</v>
      </c>
      <c r="B9" s="29">
        <v>12</v>
      </c>
      <c r="C9" s="70">
        <v>3</v>
      </c>
      <c r="D9" s="29">
        <v>9</v>
      </c>
      <c r="E9" s="70">
        <v>5</v>
      </c>
      <c r="F9" s="70">
        <v>4</v>
      </c>
      <c r="G9" s="70">
        <v>0</v>
      </c>
      <c r="H9" s="70">
        <v>0</v>
      </c>
      <c r="I9" s="70">
        <v>0</v>
      </c>
      <c r="J9" s="70">
        <v>48</v>
      </c>
      <c r="K9" s="70">
        <v>2</v>
      </c>
      <c r="L9" s="29">
        <v>46</v>
      </c>
      <c r="M9" s="70">
        <v>18</v>
      </c>
      <c r="N9" s="70">
        <v>24</v>
      </c>
      <c r="O9" s="70">
        <v>0</v>
      </c>
      <c r="P9" s="70">
        <v>0</v>
      </c>
      <c r="Q9" s="70">
        <v>4</v>
      </c>
      <c r="R9" s="70">
        <v>268</v>
      </c>
      <c r="S9" s="70">
        <v>129</v>
      </c>
      <c r="T9" s="70">
        <v>9</v>
      </c>
      <c r="U9" s="70">
        <v>70</v>
      </c>
      <c r="V9" s="70">
        <v>0</v>
      </c>
      <c r="W9" s="70">
        <v>36</v>
      </c>
      <c r="X9" s="70">
        <v>14</v>
      </c>
      <c r="Y9" s="70">
        <v>13980</v>
      </c>
      <c r="Z9" s="70">
        <v>1754</v>
      </c>
      <c r="AA9" s="70">
        <v>12226</v>
      </c>
    </row>
    <row r="10" spans="1:27" s="68" customFormat="1" ht="12" customHeight="1">
      <c r="A10" s="29" t="s">
        <v>470</v>
      </c>
      <c r="B10" s="29">
        <v>24</v>
      </c>
      <c r="C10" s="70">
        <v>7</v>
      </c>
      <c r="D10" s="29">
        <v>17</v>
      </c>
      <c r="E10" s="70">
        <v>6</v>
      </c>
      <c r="F10" s="70">
        <v>10</v>
      </c>
      <c r="G10" s="70">
        <v>0</v>
      </c>
      <c r="H10" s="70">
        <v>0</v>
      </c>
      <c r="I10" s="70">
        <v>1</v>
      </c>
      <c r="J10" s="70">
        <v>28</v>
      </c>
      <c r="K10" s="70"/>
      <c r="L10" s="29">
        <v>28</v>
      </c>
      <c r="M10" s="70">
        <v>14</v>
      </c>
      <c r="N10" s="70">
        <v>8</v>
      </c>
      <c r="O10" s="70">
        <v>0</v>
      </c>
      <c r="P10" s="70">
        <v>0</v>
      </c>
      <c r="Q10" s="70">
        <v>6</v>
      </c>
      <c r="R10" s="70">
        <v>679</v>
      </c>
      <c r="S10" s="70">
        <v>367</v>
      </c>
      <c r="T10" s="70">
        <v>22</v>
      </c>
      <c r="U10" s="70">
        <v>170</v>
      </c>
      <c r="V10" s="70">
        <v>6</v>
      </c>
      <c r="W10" s="70">
        <v>85</v>
      </c>
      <c r="X10" s="70">
        <v>84</v>
      </c>
      <c r="Y10" s="70">
        <v>15674</v>
      </c>
      <c r="Z10" s="70">
        <v>336</v>
      </c>
      <c r="AA10" s="70">
        <v>15338</v>
      </c>
    </row>
    <row r="11" spans="1:27" s="68" customFormat="1" ht="12" customHeight="1">
      <c r="A11" s="29" t="s">
        <v>389</v>
      </c>
      <c r="B11" s="29">
        <v>28</v>
      </c>
      <c r="C11" s="70">
        <v>3</v>
      </c>
      <c r="D11" s="29">
        <v>25</v>
      </c>
      <c r="E11" s="70">
        <v>12</v>
      </c>
      <c r="F11" s="70">
        <v>13</v>
      </c>
      <c r="G11" s="70">
        <v>0</v>
      </c>
      <c r="H11" s="70">
        <v>0</v>
      </c>
      <c r="I11" s="70">
        <v>0</v>
      </c>
      <c r="J11" s="70">
        <v>20</v>
      </c>
      <c r="K11" s="70"/>
      <c r="L11" s="29">
        <v>20</v>
      </c>
      <c r="M11" s="70">
        <v>8</v>
      </c>
      <c r="N11" s="70">
        <v>12</v>
      </c>
      <c r="O11" s="70">
        <v>0</v>
      </c>
      <c r="P11" s="70">
        <v>0</v>
      </c>
      <c r="Q11" s="70">
        <v>0</v>
      </c>
      <c r="R11" s="70">
        <v>162</v>
      </c>
      <c r="S11" s="70">
        <v>286</v>
      </c>
      <c r="T11" s="70">
        <v>18</v>
      </c>
      <c r="U11" s="70">
        <v>130</v>
      </c>
      <c r="V11" s="70">
        <v>9</v>
      </c>
      <c r="W11" s="70">
        <v>101</v>
      </c>
      <c r="X11" s="70">
        <v>28</v>
      </c>
      <c r="Y11" s="70">
        <v>57431</v>
      </c>
      <c r="Z11" s="70">
        <v>13531</v>
      </c>
      <c r="AA11" s="70">
        <v>43900</v>
      </c>
    </row>
    <row r="12" spans="1:27" s="68" customFormat="1" ht="12" customHeight="1">
      <c r="A12" s="29" t="s">
        <v>390</v>
      </c>
      <c r="B12" s="29">
        <v>6</v>
      </c>
      <c r="C12" s="70">
        <v>2</v>
      </c>
      <c r="D12" s="29">
        <v>4</v>
      </c>
      <c r="E12" s="70">
        <v>2</v>
      </c>
      <c r="F12" s="70">
        <v>1</v>
      </c>
      <c r="G12" s="70">
        <v>0</v>
      </c>
      <c r="H12" s="70">
        <v>0</v>
      </c>
      <c r="I12" s="70">
        <v>1</v>
      </c>
      <c r="J12" s="70">
        <v>28</v>
      </c>
      <c r="K12" s="70">
        <v>1</v>
      </c>
      <c r="L12" s="29">
        <v>27</v>
      </c>
      <c r="M12" s="70">
        <v>11</v>
      </c>
      <c r="N12" s="70">
        <v>6</v>
      </c>
      <c r="O12" s="70">
        <v>0</v>
      </c>
      <c r="P12" s="70">
        <v>0</v>
      </c>
      <c r="Q12" s="70">
        <v>10</v>
      </c>
      <c r="R12" s="70">
        <v>392</v>
      </c>
      <c r="S12" s="70">
        <v>130</v>
      </c>
      <c r="T12" s="70">
        <v>8</v>
      </c>
      <c r="U12" s="70">
        <v>83</v>
      </c>
      <c r="V12" s="70">
        <v>3</v>
      </c>
      <c r="W12" s="70">
        <v>24</v>
      </c>
      <c r="X12" s="70">
        <v>12</v>
      </c>
      <c r="Y12" s="70">
        <v>26260</v>
      </c>
      <c r="Z12" s="70">
        <v>11274</v>
      </c>
      <c r="AA12" s="70">
        <v>14986</v>
      </c>
    </row>
    <row r="13" spans="1:27" s="68" customFormat="1" ht="12" customHeight="1">
      <c r="A13" s="29" t="s">
        <v>75</v>
      </c>
      <c r="B13" s="29">
        <v>12</v>
      </c>
      <c r="C13" s="70">
        <v>7</v>
      </c>
      <c r="D13" s="29">
        <v>5</v>
      </c>
      <c r="E13" s="70">
        <v>2</v>
      </c>
      <c r="F13" s="70">
        <v>3</v>
      </c>
      <c r="G13" s="70">
        <v>0</v>
      </c>
      <c r="H13" s="70">
        <v>0</v>
      </c>
      <c r="I13" s="70">
        <v>0</v>
      </c>
      <c r="J13" s="70">
        <v>10</v>
      </c>
      <c r="K13" s="70"/>
      <c r="L13" s="29">
        <v>10</v>
      </c>
      <c r="M13" s="70">
        <v>7</v>
      </c>
      <c r="N13" s="70">
        <v>2</v>
      </c>
      <c r="O13" s="70">
        <v>0</v>
      </c>
      <c r="P13" s="70">
        <v>0</v>
      </c>
      <c r="Q13" s="70">
        <v>1</v>
      </c>
      <c r="R13" s="70">
        <v>480</v>
      </c>
      <c r="S13" s="70">
        <v>270</v>
      </c>
      <c r="T13" s="70">
        <v>25</v>
      </c>
      <c r="U13" s="70">
        <v>98</v>
      </c>
      <c r="V13" s="70">
        <v>5</v>
      </c>
      <c r="W13" s="70">
        <v>95</v>
      </c>
      <c r="X13" s="70">
        <v>47</v>
      </c>
      <c r="Y13" s="70">
        <v>7384</v>
      </c>
      <c r="Z13" s="70">
        <v>1618</v>
      </c>
      <c r="AA13" s="70">
        <v>5766</v>
      </c>
    </row>
    <row r="14" spans="1:27" s="68" customFormat="1" ht="12" customHeight="1">
      <c r="A14" s="29" t="s">
        <v>391</v>
      </c>
      <c r="B14" s="29">
        <v>88</v>
      </c>
      <c r="C14" s="70">
        <v>13</v>
      </c>
      <c r="D14" s="29">
        <v>75</v>
      </c>
      <c r="E14" s="70">
        <v>10</v>
      </c>
      <c r="F14" s="70">
        <v>50</v>
      </c>
      <c r="G14" s="70">
        <v>0</v>
      </c>
      <c r="H14" s="70">
        <v>0</v>
      </c>
      <c r="I14" s="70">
        <v>15</v>
      </c>
      <c r="J14" s="70">
        <v>213</v>
      </c>
      <c r="K14" s="70">
        <v>1</v>
      </c>
      <c r="L14" s="29">
        <v>212</v>
      </c>
      <c r="M14" s="70">
        <v>25</v>
      </c>
      <c r="N14" s="70">
        <v>63</v>
      </c>
      <c r="O14" s="70">
        <v>1</v>
      </c>
      <c r="P14" s="70">
        <v>0</v>
      </c>
      <c r="Q14" s="70">
        <v>123</v>
      </c>
      <c r="R14" s="70">
        <v>922</v>
      </c>
      <c r="S14" s="70">
        <v>612</v>
      </c>
      <c r="T14" s="70">
        <v>44</v>
      </c>
      <c r="U14" s="70">
        <v>337</v>
      </c>
      <c r="V14" s="70">
        <v>12</v>
      </c>
      <c r="W14" s="70">
        <v>153</v>
      </c>
      <c r="X14" s="70">
        <v>66</v>
      </c>
      <c r="Y14" s="70">
        <v>364577</v>
      </c>
      <c r="Z14" s="70">
        <v>118185</v>
      </c>
      <c r="AA14" s="70">
        <v>246392</v>
      </c>
    </row>
    <row r="15" spans="1:27" s="68" customFormat="1" ht="12" customHeight="1">
      <c r="A15" s="32" t="s">
        <v>392</v>
      </c>
      <c r="B15" s="32">
        <v>4</v>
      </c>
      <c r="C15" s="32">
        <v>0</v>
      </c>
      <c r="D15" s="32">
        <v>4</v>
      </c>
      <c r="E15" s="32">
        <v>2</v>
      </c>
      <c r="F15" s="32">
        <v>1</v>
      </c>
      <c r="G15" s="32">
        <v>0</v>
      </c>
      <c r="H15" s="32">
        <v>0</v>
      </c>
      <c r="I15" s="32">
        <v>1</v>
      </c>
      <c r="J15" s="32"/>
      <c r="K15" s="32"/>
      <c r="L15" s="32">
        <v>0</v>
      </c>
      <c r="M15" s="32">
        <v>0</v>
      </c>
      <c r="N15" s="32">
        <v>0</v>
      </c>
      <c r="O15" s="32">
        <v>0</v>
      </c>
      <c r="P15" s="32">
        <v>0</v>
      </c>
      <c r="Q15" s="32">
        <v>0</v>
      </c>
      <c r="R15" s="32">
        <v>102</v>
      </c>
      <c r="S15" s="32">
        <v>33</v>
      </c>
      <c r="T15" s="32">
        <v>2</v>
      </c>
      <c r="U15" s="32">
        <v>23</v>
      </c>
      <c r="V15" s="32">
        <v>0</v>
      </c>
      <c r="W15" s="32">
        <v>6</v>
      </c>
      <c r="X15" s="32">
        <v>2</v>
      </c>
      <c r="Y15" s="32">
        <v>24559</v>
      </c>
      <c r="Z15" s="32">
        <v>600</v>
      </c>
      <c r="AA15" s="32">
        <v>23959</v>
      </c>
    </row>
    <row r="16" spans="1:27" s="68" customFormat="1" ht="12" customHeight="1">
      <c r="A16" s="32" t="s">
        <v>394</v>
      </c>
      <c r="B16" s="32">
        <v>2</v>
      </c>
      <c r="C16" s="32">
        <v>0</v>
      </c>
      <c r="D16" s="32">
        <v>2</v>
      </c>
      <c r="E16" s="32">
        <v>0</v>
      </c>
      <c r="F16" s="32">
        <v>2</v>
      </c>
      <c r="G16" s="32">
        <v>0</v>
      </c>
      <c r="H16" s="32">
        <v>0</v>
      </c>
      <c r="I16" s="32">
        <v>0</v>
      </c>
      <c r="J16" s="32">
        <v>3</v>
      </c>
      <c r="K16" s="32"/>
      <c r="L16" s="32">
        <v>3</v>
      </c>
      <c r="M16" s="32">
        <v>1</v>
      </c>
      <c r="N16" s="32">
        <v>2</v>
      </c>
      <c r="O16" s="32">
        <v>0</v>
      </c>
      <c r="P16" s="32">
        <v>0</v>
      </c>
      <c r="Q16" s="32">
        <v>0</v>
      </c>
      <c r="R16" s="32">
        <v>23</v>
      </c>
      <c r="S16" s="32">
        <v>60</v>
      </c>
      <c r="T16" s="32">
        <v>7</v>
      </c>
      <c r="U16" s="32">
        <v>39</v>
      </c>
      <c r="V16" s="32">
        <v>4</v>
      </c>
      <c r="W16" s="32">
        <v>10</v>
      </c>
      <c r="X16" s="32">
        <v>0</v>
      </c>
      <c r="Y16" s="32">
        <v>9260</v>
      </c>
      <c r="Z16" s="32">
        <v>560</v>
      </c>
      <c r="AA16" s="32">
        <v>8700</v>
      </c>
    </row>
    <row r="17" spans="1:27" s="68" customFormat="1" ht="12" customHeight="1">
      <c r="A17" s="32" t="s">
        <v>395</v>
      </c>
      <c r="B17" s="32">
        <v>10</v>
      </c>
      <c r="C17" s="32">
        <v>1</v>
      </c>
      <c r="D17" s="32">
        <v>9</v>
      </c>
      <c r="E17" s="32">
        <v>1</v>
      </c>
      <c r="F17" s="32">
        <v>6</v>
      </c>
      <c r="G17" s="32">
        <v>0</v>
      </c>
      <c r="H17" s="32">
        <v>0</v>
      </c>
      <c r="I17" s="32">
        <v>2</v>
      </c>
      <c r="J17" s="32">
        <v>13</v>
      </c>
      <c r="K17" s="32"/>
      <c r="L17" s="32">
        <v>13</v>
      </c>
      <c r="M17" s="32">
        <v>1</v>
      </c>
      <c r="N17" s="32">
        <v>9</v>
      </c>
      <c r="O17" s="32">
        <v>0</v>
      </c>
      <c r="P17" s="32">
        <v>0</v>
      </c>
      <c r="Q17" s="32">
        <v>3</v>
      </c>
      <c r="R17" s="32">
        <v>31</v>
      </c>
      <c r="S17" s="32">
        <v>21</v>
      </c>
      <c r="T17" s="32">
        <v>4</v>
      </c>
      <c r="U17" s="32">
        <v>7</v>
      </c>
      <c r="V17" s="32">
        <v>0</v>
      </c>
      <c r="W17" s="32">
        <v>10</v>
      </c>
      <c r="X17" s="32">
        <v>0</v>
      </c>
      <c r="Y17" s="32">
        <v>58245</v>
      </c>
      <c r="Z17" s="32">
        <v>15155</v>
      </c>
      <c r="AA17" s="32">
        <v>43090</v>
      </c>
    </row>
    <row r="18" spans="1:27" s="68" customFormat="1" ht="12" customHeight="1">
      <c r="A18" s="32" t="s">
        <v>396</v>
      </c>
      <c r="B18" s="32">
        <v>23</v>
      </c>
      <c r="C18" s="32">
        <v>6</v>
      </c>
      <c r="D18" s="32">
        <v>17</v>
      </c>
      <c r="E18" s="32">
        <v>5</v>
      </c>
      <c r="F18" s="32">
        <v>12</v>
      </c>
      <c r="G18" s="32">
        <v>0</v>
      </c>
      <c r="H18" s="32">
        <v>0</v>
      </c>
      <c r="I18" s="32">
        <v>0</v>
      </c>
      <c r="J18" s="32">
        <v>46</v>
      </c>
      <c r="K18" s="32">
        <v>1</v>
      </c>
      <c r="L18" s="32">
        <v>45</v>
      </c>
      <c r="M18" s="32">
        <v>13</v>
      </c>
      <c r="N18" s="32">
        <v>22</v>
      </c>
      <c r="O18" s="32">
        <v>1</v>
      </c>
      <c r="P18" s="32">
        <v>0</v>
      </c>
      <c r="Q18" s="32">
        <v>9</v>
      </c>
      <c r="R18" s="32">
        <v>156</v>
      </c>
      <c r="S18" s="32">
        <v>149</v>
      </c>
      <c r="T18" s="32">
        <v>13</v>
      </c>
      <c r="U18" s="32">
        <v>72</v>
      </c>
      <c r="V18" s="32">
        <v>1</v>
      </c>
      <c r="W18" s="32">
        <v>27</v>
      </c>
      <c r="X18" s="32">
        <v>36</v>
      </c>
      <c r="Y18" s="32">
        <v>36698</v>
      </c>
      <c r="Z18" s="32">
        <v>15802</v>
      </c>
      <c r="AA18" s="32">
        <v>20896</v>
      </c>
    </row>
    <row r="19" spans="1:27" s="68" customFormat="1" ht="12" customHeight="1">
      <c r="A19" s="32" t="s">
        <v>397</v>
      </c>
      <c r="B19" s="32">
        <v>6</v>
      </c>
      <c r="C19" s="32">
        <v>2</v>
      </c>
      <c r="D19" s="32">
        <v>4</v>
      </c>
      <c r="E19" s="32">
        <v>1</v>
      </c>
      <c r="F19" s="32">
        <v>3</v>
      </c>
      <c r="G19" s="32">
        <v>0</v>
      </c>
      <c r="H19" s="32">
        <v>0</v>
      </c>
      <c r="I19" s="32">
        <v>0</v>
      </c>
      <c r="J19" s="32"/>
      <c r="K19" s="32"/>
      <c r="L19" s="32">
        <v>0</v>
      </c>
      <c r="M19" s="32">
        <v>0</v>
      </c>
      <c r="N19" s="32">
        <v>0</v>
      </c>
      <c r="O19" s="32">
        <v>0</v>
      </c>
      <c r="P19" s="32">
        <v>0</v>
      </c>
      <c r="Q19" s="32">
        <v>0</v>
      </c>
      <c r="R19" s="32">
        <v>71</v>
      </c>
      <c r="S19" s="32">
        <v>33</v>
      </c>
      <c r="T19" s="32">
        <v>2</v>
      </c>
      <c r="U19" s="32">
        <v>28</v>
      </c>
      <c r="V19" s="32">
        <v>1</v>
      </c>
      <c r="W19" s="32">
        <v>2</v>
      </c>
      <c r="X19" s="32">
        <v>0</v>
      </c>
      <c r="Y19" s="32">
        <v>45543</v>
      </c>
      <c r="Z19" s="32">
        <v>12169</v>
      </c>
      <c r="AA19" s="32">
        <v>33374</v>
      </c>
    </row>
    <row r="20" spans="1:27" s="68" customFormat="1" ht="12" customHeight="1">
      <c r="A20" s="32" t="s">
        <v>398</v>
      </c>
      <c r="B20" s="32">
        <v>6</v>
      </c>
      <c r="C20" s="32">
        <v>0</v>
      </c>
      <c r="D20" s="32">
        <v>6</v>
      </c>
      <c r="E20" s="32">
        <v>0</v>
      </c>
      <c r="F20" s="32">
        <v>6</v>
      </c>
      <c r="G20" s="32">
        <v>0</v>
      </c>
      <c r="H20" s="32">
        <v>0</v>
      </c>
      <c r="I20" s="32">
        <v>0</v>
      </c>
      <c r="J20" s="32">
        <v>2</v>
      </c>
      <c r="K20" s="32"/>
      <c r="L20" s="32">
        <v>2</v>
      </c>
      <c r="M20" s="32">
        <v>1</v>
      </c>
      <c r="N20" s="32">
        <v>1</v>
      </c>
      <c r="O20" s="32">
        <v>0</v>
      </c>
      <c r="P20" s="32">
        <v>0</v>
      </c>
      <c r="Q20" s="32">
        <v>0</v>
      </c>
      <c r="R20" s="32">
        <v>45</v>
      </c>
      <c r="S20" s="32">
        <v>16</v>
      </c>
      <c r="T20" s="32">
        <v>0</v>
      </c>
      <c r="U20" s="32">
        <v>13</v>
      </c>
      <c r="V20" s="32">
        <v>1</v>
      </c>
      <c r="W20" s="32">
        <v>2</v>
      </c>
      <c r="X20" s="32">
        <v>0</v>
      </c>
      <c r="Y20" s="32">
        <v>14400</v>
      </c>
      <c r="Z20" s="32">
        <v>6505</v>
      </c>
      <c r="AA20" s="32">
        <v>7895</v>
      </c>
    </row>
    <row r="21" spans="1:27" s="68" customFormat="1" ht="12" customHeight="1">
      <c r="A21" s="32" t="s">
        <v>399</v>
      </c>
      <c r="B21" s="32">
        <v>8</v>
      </c>
      <c r="C21" s="32">
        <v>1</v>
      </c>
      <c r="D21" s="32">
        <v>7</v>
      </c>
      <c r="E21" s="32">
        <v>0</v>
      </c>
      <c r="F21" s="32">
        <v>5</v>
      </c>
      <c r="G21" s="32">
        <v>0</v>
      </c>
      <c r="H21" s="32">
        <v>0</v>
      </c>
      <c r="I21" s="32">
        <v>2</v>
      </c>
      <c r="J21" s="32">
        <v>5</v>
      </c>
      <c r="K21" s="32"/>
      <c r="L21" s="32">
        <v>5</v>
      </c>
      <c r="M21" s="32">
        <v>4</v>
      </c>
      <c r="N21" s="32">
        <v>1</v>
      </c>
      <c r="O21" s="32">
        <v>0</v>
      </c>
      <c r="P21" s="32">
        <v>0</v>
      </c>
      <c r="Q21" s="32">
        <v>0</v>
      </c>
      <c r="R21" s="32">
        <v>52</v>
      </c>
      <c r="S21" s="32">
        <v>42</v>
      </c>
      <c r="T21" s="32">
        <v>3</v>
      </c>
      <c r="U21" s="32">
        <v>25</v>
      </c>
      <c r="V21" s="32">
        <v>1</v>
      </c>
      <c r="W21" s="32">
        <v>10</v>
      </c>
      <c r="X21" s="32">
        <v>3</v>
      </c>
      <c r="Y21" s="32">
        <v>8393</v>
      </c>
      <c r="Z21" s="32">
        <v>3000</v>
      </c>
      <c r="AA21" s="32">
        <v>5393</v>
      </c>
    </row>
    <row r="22" spans="1:27" s="68" customFormat="1" ht="12" customHeight="1">
      <c r="A22" s="32" t="s">
        <v>400</v>
      </c>
      <c r="B22" s="32">
        <v>15</v>
      </c>
      <c r="C22" s="32">
        <v>1</v>
      </c>
      <c r="D22" s="32">
        <v>14</v>
      </c>
      <c r="E22" s="32">
        <v>0</v>
      </c>
      <c r="F22" s="32">
        <v>4</v>
      </c>
      <c r="G22" s="32">
        <v>0</v>
      </c>
      <c r="H22" s="32">
        <v>0</v>
      </c>
      <c r="I22" s="32">
        <v>10</v>
      </c>
      <c r="J22" s="32">
        <v>112</v>
      </c>
      <c r="K22" s="32"/>
      <c r="L22" s="32">
        <v>112</v>
      </c>
      <c r="M22" s="32">
        <v>2</v>
      </c>
      <c r="N22" s="32">
        <v>0</v>
      </c>
      <c r="O22" s="32">
        <v>0</v>
      </c>
      <c r="P22" s="32">
        <v>0</v>
      </c>
      <c r="Q22" s="32">
        <v>110</v>
      </c>
      <c r="R22" s="32">
        <v>65</v>
      </c>
      <c r="S22" s="32">
        <v>117</v>
      </c>
      <c r="T22" s="32">
        <v>3</v>
      </c>
      <c r="U22" s="32">
        <v>62</v>
      </c>
      <c r="V22" s="32">
        <v>1</v>
      </c>
      <c r="W22" s="32">
        <v>47</v>
      </c>
      <c r="X22" s="32">
        <v>4</v>
      </c>
      <c r="Y22" s="32">
        <v>109907</v>
      </c>
      <c r="Z22" s="32">
        <v>43281</v>
      </c>
      <c r="AA22" s="32">
        <v>66626</v>
      </c>
    </row>
    <row r="23" spans="1:27" s="68" customFormat="1" ht="12" customHeight="1">
      <c r="A23" s="32" t="s">
        <v>401</v>
      </c>
      <c r="B23" s="32">
        <v>5</v>
      </c>
      <c r="C23" s="32">
        <v>0</v>
      </c>
      <c r="D23" s="32">
        <v>5</v>
      </c>
      <c r="E23" s="32">
        <v>0</v>
      </c>
      <c r="F23" s="32">
        <v>5</v>
      </c>
      <c r="G23" s="32">
        <v>0</v>
      </c>
      <c r="H23" s="32">
        <v>0</v>
      </c>
      <c r="I23" s="32">
        <v>0</v>
      </c>
      <c r="J23" s="32">
        <v>2</v>
      </c>
      <c r="K23" s="32"/>
      <c r="L23" s="32">
        <v>2</v>
      </c>
      <c r="M23" s="32">
        <v>1</v>
      </c>
      <c r="N23" s="32">
        <v>1</v>
      </c>
      <c r="O23" s="32">
        <v>0</v>
      </c>
      <c r="P23" s="32">
        <v>0</v>
      </c>
      <c r="Q23" s="32">
        <v>0</v>
      </c>
      <c r="R23" s="32">
        <v>92</v>
      </c>
      <c r="S23" s="32">
        <v>21</v>
      </c>
      <c r="T23" s="32">
        <v>1</v>
      </c>
      <c r="U23" s="32">
        <v>12</v>
      </c>
      <c r="V23" s="32">
        <v>0</v>
      </c>
      <c r="W23" s="32">
        <v>8</v>
      </c>
      <c r="X23" s="32">
        <v>0</v>
      </c>
      <c r="Y23" s="32">
        <v>29452</v>
      </c>
      <c r="Z23" s="32">
        <v>12552</v>
      </c>
      <c r="AA23" s="32">
        <v>16900</v>
      </c>
    </row>
    <row r="24" spans="1:27" s="68" customFormat="1" ht="12" customHeight="1">
      <c r="A24" s="32" t="s">
        <v>402</v>
      </c>
      <c r="B24" s="32">
        <v>2</v>
      </c>
      <c r="C24" s="32">
        <v>0</v>
      </c>
      <c r="D24" s="32">
        <v>2</v>
      </c>
      <c r="E24" s="32">
        <v>0</v>
      </c>
      <c r="F24" s="32">
        <v>2</v>
      </c>
      <c r="G24" s="32">
        <v>0</v>
      </c>
      <c r="H24" s="32">
        <v>0</v>
      </c>
      <c r="I24" s="32">
        <v>0</v>
      </c>
      <c r="J24" s="32">
        <v>25</v>
      </c>
      <c r="K24" s="32"/>
      <c r="L24" s="32">
        <v>25</v>
      </c>
      <c r="M24" s="32">
        <v>1</v>
      </c>
      <c r="N24" s="32">
        <v>24</v>
      </c>
      <c r="O24" s="32">
        <v>0</v>
      </c>
      <c r="P24" s="32">
        <v>0</v>
      </c>
      <c r="Q24" s="32">
        <v>0</v>
      </c>
      <c r="R24" s="32">
        <v>165</v>
      </c>
      <c r="S24" s="32">
        <v>60</v>
      </c>
      <c r="T24" s="32">
        <v>6</v>
      </c>
      <c r="U24" s="32">
        <v>24</v>
      </c>
      <c r="V24" s="32">
        <v>3</v>
      </c>
      <c r="W24" s="32">
        <v>17</v>
      </c>
      <c r="X24" s="32">
        <v>10</v>
      </c>
      <c r="Y24" s="32">
        <v>14683</v>
      </c>
      <c r="Z24" s="32">
        <v>4452</v>
      </c>
      <c r="AA24" s="32">
        <v>10231</v>
      </c>
    </row>
    <row r="25" spans="1:27" s="68" customFormat="1" ht="12" customHeight="1">
      <c r="A25" s="32" t="s">
        <v>403</v>
      </c>
      <c r="B25" s="32">
        <v>0</v>
      </c>
      <c r="C25" s="32">
        <v>0</v>
      </c>
      <c r="D25" s="32">
        <v>0</v>
      </c>
      <c r="E25" s="32">
        <v>0</v>
      </c>
      <c r="F25" s="32">
        <v>0</v>
      </c>
      <c r="G25" s="32">
        <v>0</v>
      </c>
      <c r="H25" s="32">
        <v>0</v>
      </c>
      <c r="I25" s="32">
        <v>0</v>
      </c>
      <c r="J25" s="32">
        <v>4</v>
      </c>
      <c r="K25" s="32"/>
      <c r="L25" s="32">
        <v>4</v>
      </c>
      <c r="M25" s="32">
        <v>1</v>
      </c>
      <c r="N25" s="32">
        <v>2</v>
      </c>
      <c r="O25" s="32">
        <v>0</v>
      </c>
      <c r="P25" s="32">
        <v>0</v>
      </c>
      <c r="Q25" s="32">
        <v>1</v>
      </c>
      <c r="R25" s="32">
        <v>32</v>
      </c>
      <c r="S25" s="32">
        <v>4</v>
      </c>
      <c r="T25" s="32">
        <v>0</v>
      </c>
      <c r="U25" s="32">
        <v>1</v>
      </c>
      <c r="V25" s="32">
        <v>0</v>
      </c>
      <c r="W25" s="32">
        <v>3</v>
      </c>
      <c r="X25" s="32">
        <v>0</v>
      </c>
      <c r="Y25" s="32">
        <v>4173</v>
      </c>
      <c r="Z25" s="32">
        <v>906</v>
      </c>
      <c r="AA25" s="32">
        <v>3267</v>
      </c>
    </row>
    <row r="26" spans="1:27" s="68" customFormat="1" ht="12" customHeight="1">
      <c r="A26" s="32" t="s">
        <v>404</v>
      </c>
      <c r="B26" s="32">
        <v>4</v>
      </c>
      <c r="C26" s="32">
        <v>1</v>
      </c>
      <c r="D26" s="32">
        <v>3</v>
      </c>
      <c r="E26" s="32">
        <v>1</v>
      </c>
      <c r="F26" s="32">
        <v>2</v>
      </c>
      <c r="G26" s="32">
        <v>0</v>
      </c>
      <c r="H26" s="32">
        <v>0</v>
      </c>
      <c r="I26" s="32">
        <v>0</v>
      </c>
      <c r="J26" s="32">
        <v>1</v>
      </c>
      <c r="K26" s="32"/>
      <c r="L26" s="32">
        <v>1</v>
      </c>
      <c r="M26" s="32">
        <v>0</v>
      </c>
      <c r="N26" s="32">
        <v>1</v>
      </c>
      <c r="O26" s="32">
        <v>0</v>
      </c>
      <c r="P26" s="32">
        <v>0</v>
      </c>
      <c r="Q26" s="32">
        <v>0</v>
      </c>
      <c r="R26" s="32">
        <v>0</v>
      </c>
      <c r="S26" s="32">
        <v>7</v>
      </c>
      <c r="T26" s="32">
        <v>1</v>
      </c>
      <c r="U26" s="32">
        <v>5</v>
      </c>
      <c r="V26" s="32">
        <v>0</v>
      </c>
      <c r="W26" s="32">
        <v>1</v>
      </c>
      <c r="X26" s="32">
        <v>0</v>
      </c>
      <c r="Y26" s="32">
        <v>2987</v>
      </c>
      <c r="Z26" s="32">
        <v>763</v>
      </c>
      <c r="AA26" s="32">
        <v>2224</v>
      </c>
    </row>
    <row r="27" spans="1:27" s="68" customFormat="1" ht="12" customHeight="1">
      <c r="A27" s="32" t="s">
        <v>405</v>
      </c>
      <c r="B27" s="32">
        <v>0</v>
      </c>
      <c r="C27" s="32">
        <v>0</v>
      </c>
      <c r="D27" s="32">
        <v>0</v>
      </c>
      <c r="E27" s="32">
        <v>0</v>
      </c>
      <c r="F27" s="32">
        <v>0</v>
      </c>
      <c r="G27" s="32">
        <v>0</v>
      </c>
      <c r="H27" s="32">
        <v>0</v>
      </c>
      <c r="I27" s="32">
        <v>0</v>
      </c>
      <c r="J27" s="32"/>
      <c r="K27" s="32"/>
      <c r="L27" s="32">
        <v>0</v>
      </c>
      <c r="M27" s="32">
        <v>0</v>
      </c>
      <c r="N27" s="32">
        <v>0</v>
      </c>
      <c r="O27" s="32">
        <v>0</v>
      </c>
      <c r="P27" s="32">
        <v>0</v>
      </c>
      <c r="Q27" s="32">
        <v>0</v>
      </c>
      <c r="R27" s="32">
        <v>3</v>
      </c>
      <c r="S27" s="32">
        <v>29</v>
      </c>
      <c r="T27" s="32">
        <v>2</v>
      </c>
      <c r="U27" s="32">
        <v>18</v>
      </c>
      <c r="V27" s="32">
        <v>0</v>
      </c>
      <c r="W27" s="32">
        <v>2</v>
      </c>
      <c r="X27" s="32">
        <v>7</v>
      </c>
      <c r="Y27" s="32">
        <v>1984</v>
      </c>
      <c r="Z27" s="32">
        <v>20</v>
      </c>
      <c r="AA27" s="32">
        <v>1964</v>
      </c>
    </row>
    <row r="28" spans="1:27" s="68" customFormat="1" ht="12" customHeight="1">
      <c r="A28" s="32" t="s">
        <v>406</v>
      </c>
      <c r="B28" s="32">
        <v>3</v>
      </c>
      <c r="C28" s="32">
        <v>1</v>
      </c>
      <c r="D28" s="32">
        <v>2</v>
      </c>
      <c r="E28" s="32">
        <v>0</v>
      </c>
      <c r="F28" s="32">
        <v>2</v>
      </c>
      <c r="G28" s="32">
        <v>0</v>
      </c>
      <c r="H28" s="32">
        <v>0</v>
      </c>
      <c r="I28" s="32">
        <v>0</v>
      </c>
      <c r="J28" s="32"/>
      <c r="K28" s="32"/>
      <c r="L28" s="32">
        <v>0</v>
      </c>
      <c r="M28" s="32">
        <v>0</v>
      </c>
      <c r="N28" s="32">
        <v>0</v>
      </c>
      <c r="O28" s="32">
        <v>0</v>
      </c>
      <c r="P28" s="32">
        <v>0</v>
      </c>
      <c r="Q28" s="32">
        <v>0</v>
      </c>
      <c r="R28" s="32">
        <v>85</v>
      </c>
      <c r="S28" s="32">
        <v>20</v>
      </c>
      <c r="T28" s="32">
        <v>0</v>
      </c>
      <c r="U28" s="32">
        <v>8</v>
      </c>
      <c r="V28" s="32">
        <v>0</v>
      </c>
      <c r="W28" s="32">
        <v>8</v>
      </c>
      <c r="X28" s="32">
        <v>4</v>
      </c>
      <c r="Y28" s="32">
        <v>4293</v>
      </c>
      <c r="Z28" s="32">
        <v>2420</v>
      </c>
      <c r="AA28" s="32">
        <v>1873</v>
      </c>
    </row>
    <row r="29" spans="1:27" s="68" customFormat="1" ht="12" customHeight="1">
      <c r="A29" s="29" t="s">
        <v>76</v>
      </c>
      <c r="B29" s="29">
        <v>2</v>
      </c>
      <c r="C29" s="70">
        <v>0</v>
      </c>
      <c r="D29" s="29">
        <v>2</v>
      </c>
      <c r="E29" s="70">
        <v>1</v>
      </c>
      <c r="F29" s="70">
        <v>1</v>
      </c>
      <c r="G29" s="70">
        <v>0</v>
      </c>
      <c r="H29" s="70">
        <v>0</v>
      </c>
      <c r="I29" s="70">
        <v>0</v>
      </c>
      <c r="J29" s="70"/>
      <c r="K29" s="70"/>
      <c r="L29" s="32">
        <v>0</v>
      </c>
      <c r="M29" s="70">
        <v>0</v>
      </c>
      <c r="N29" s="70">
        <v>0</v>
      </c>
      <c r="O29" s="70">
        <v>0</v>
      </c>
      <c r="P29" s="70">
        <v>0</v>
      </c>
      <c r="Q29" s="70">
        <v>0</v>
      </c>
      <c r="R29" s="70">
        <v>0</v>
      </c>
      <c r="S29" s="70">
        <v>7</v>
      </c>
      <c r="T29" s="70">
        <v>0</v>
      </c>
      <c r="U29" s="70">
        <v>4</v>
      </c>
      <c r="V29" s="70">
        <v>2</v>
      </c>
      <c r="W29" s="70">
        <v>0</v>
      </c>
      <c r="X29" s="70">
        <v>1</v>
      </c>
      <c r="Y29" s="70">
        <v>5115</v>
      </c>
      <c r="Z29" s="70">
        <v>1200</v>
      </c>
      <c r="AA29" s="70">
        <v>3915</v>
      </c>
    </row>
    <row r="30" spans="1:27" s="40" customFormat="1" ht="11.25">
      <c r="A30" s="32" t="s">
        <v>77</v>
      </c>
      <c r="B30" s="32">
        <v>2</v>
      </c>
      <c r="C30" s="32">
        <v>0</v>
      </c>
      <c r="D30" s="32">
        <v>2</v>
      </c>
      <c r="E30" s="32">
        <v>1</v>
      </c>
      <c r="F30" s="32">
        <v>1</v>
      </c>
      <c r="G30" s="32">
        <v>0</v>
      </c>
      <c r="H30" s="32">
        <v>0</v>
      </c>
      <c r="I30" s="32">
        <v>0</v>
      </c>
      <c r="J30" s="32"/>
      <c r="K30" s="32"/>
      <c r="L30" s="32">
        <v>0</v>
      </c>
      <c r="M30" s="32">
        <v>0</v>
      </c>
      <c r="N30" s="32">
        <v>0</v>
      </c>
      <c r="O30" s="32">
        <v>0</v>
      </c>
      <c r="P30" s="32">
        <v>0</v>
      </c>
      <c r="Q30" s="32">
        <v>0</v>
      </c>
      <c r="R30" s="32">
        <v>0</v>
      </c>
      <c r="S30" s="32">
        <v>5</v>
      </c>
      <c r="T30" s="32">
        <v>0</v>
      </c>
      <c r="U30" s="32">
        <v>4</v>
      </c>
      <c r="V30" s="32">
        <v>0</v>
      </c>
      <c r="W30" s="32">
        <v>0</v>
      </c>
      <c r="X30" s="32">
        <v>1</v>
      </c>
      <c r="Y30" s="32">
        <v>4970</v>
      </c>
      <c r="Z30" s="32">
        <v>1200</v>
      </c>
      <c r="AA30" s="32">
        <v>3770</v>
      </c>
    </row>
    <row r="31" spans="1:27" s="40" customFormat="1" ht="11.25">
      <c r="A31" s="32" t="s">
        <v>407</v>
      </c>
      <c r="B31" s="32">
        <v>0</v>
      </c>
      <c r="C31" s="32">
        <v>0</v>
      </c>
      <c r="D31" s="32">
        <v>0</v>
      </c>
      <c r="E31" s="32">
        <v>0</v>
      </c>
      <c r="F31" s="32">
        <v>0</v>
      </c>
      <c r="G31" s="32">
        <v>0</v>
      </c>
      <c r="H31" s="32">
        <v>0</v>
      </c>
      <c r="I31" s="32">
        <v>0</v>
      </c>
      <c r="J31" s="32"/>
      <c r="K31" s="32"/>
      <c r="L31" s="32">
        <v>0</v>
      </c>
      <c r="M31" s="32">
        <v>0</v>
      </c>
      <c r="N31" s="32">
        <v>0</v>
      </c>
      <c r="O31" s="32">
        <v>0</v>
      </c>
      <c r="P31" s="32">
        <v>0</v>
      </c>
      <c r="Q31" s="32">
        <v>0</v>
      </c>
      <c r="R31" s="32">
        <v>0</v>
      </c>
      <c r="S31" s="32">
        <v>2</v>
      </c>
      <c r="T31" s="32">
        <v>0</v>
      </c>
      <c r="U31" s="32">
        <v>0</v>
      </c>
      <c r="V31" s="32">
        <v>2</v>
      </c>
      <c r="W31" s="32">
        <v>0</v>
      </c>
      <c r="X31" s="32">
        <v>0</v>
      </c>
      <c r="Y31" s="32">
        <v>145</v>
      </c>
      <c r="Z31" s="32">
        <v>0</v>
      </c>
      <c r="AA31" s="32">
        <v>145</v>
      </c>
    </row>
    <row r="32" spans="1:27" s="40" customFormat="1" ht="10.5">
      <c r="A32" s="29" t="s">
        <v>297</v>
      </c>
      <c r="B32" s="29">
        <v>0</v>
      </c>
      <c r="C32" s="29">
        <v>0</v>
      </c>
      <c r="D32" s="29">
        <v>0</v>
      </c>
      <c r="E32" s="29">
        <v>0</v>
      </c>
      <c r="F32" s="29">
        <v>0</v>
      </c>
      <c r="G32" s="29">
        <v>0</v>
      </c>
      <c r="H32" s="29">
        <v>0</v>
      </c>
      <c r="I32" s="29">
        <v>0</v>
      </c>
      <c r="J32" s="29">
        <v>1</v>
      </c>
      <c r="K32" s="29">
        <v>0</v>
      </c>
      <c r="L32" s="29">
        <v>1</v>
      </c>
      <c r="M32" s="29">
        <v>0</v>
      </c>
      <c r="N32" s="29">
        <v>0</v>
      </c>
      <c r="O32" s="29">
        <v>0</v>
      </c>
      <c r="P32" s="29">
        <v>0</v>
      </c>
      <c r="Q32" s="29">
        <v>1</v>
      </c>
      <c r="R32" s="29">
        <v>2</v>
      </c>
      <c r="S32" s="29">
        <v>2</v>
      </c>
      <c r="T32" s="29">
        <v>0</v>
      </c>
      <c r="U32" s="29">
        <v>1</v>
      </c>
      <c r="V32" s="29">
        <v>0</v>
      </c>
      <c r="W32" s="29">
        <v>1</v>
      </c>
      <c r="X32" s="29">
        <v>0</v>
      </c>
      <c r="Y32" s="29">
        <v>95738</v>
      </c>
      <c r="Z32" s="29">
        <v>1378</v>
      </c>
      <c r="AA32" s="29">
        <v>94360</v>
      </c>
    </row>
    <row r="33" spans="1:27" s="68" customFormat="1" ht="12" customHeight="1">
      <c r="A33" s="32" t="s">
        <v>605</v>
      </c>
      <c r="B33" s="32">
        <v>0</v>
      </c>
      <c r="C33" s="32">
        <v>0</v>
      </c>
      <c r="D33" s="32">
        <v>0</v>
      </c>
      <c r="E33" s="32">
        <v>0</v>
      </c>
      <c r="F33" s="32">
        <v>0</v>
      </c>
      <c r="G33" s="32">
        <v>0</v>
      </c>
      <c r="H33" s="32">
        <v>0</v>
      </c>
      <c r="I33" s="32">
        <v>0</v>
      </c>
      <c r="J33" s="32">
        <v>1</v>
      </c>
      <c r="K33" s="32">
        <v>0</v>
      </c>
      <c r="L33" s="32">
        <v>1</v>
      </c>
      <c r="M33" s="32">
        <v>0</v>
      </c>
      <c r="N33" s="32">
        <v>0</v>
      </c>
      <c r="O33" s="32">
        <v>0</v>
      </c>
      <c r="P33" s="32">
        <v>0</v>
      </c>
      <c r="Q33" s="32">
        <v>1</v>
      </c>
      <c r="R33" s="32">
        <v>2</v>
      </c>
      <c r="S33" s="32">
        <v>2</v>
      </c>
      <c r="T33" s="32">
        <v>0</v>
      </c>
      <c r="U33" s="32">
        <v>1</v>
      </c>
      <c r="V33" s="32">
        <v>0</v>
      </c>
      <c r="W33" s="32">
        <v>1</v>
      </c>
      <c r="X33" s="32">
        <v>0</v>
      </c>
      <c r="Y33" s="32">
        <v>95738</v>
      </c>
      <c r="Z33" s="32">
        <v>1378</v>
      </c>
      <c r="AA33" s="32">
        <v>94360</v>
      </c>
    </row>
    <row r="34" spans="1:27" s="69" customFormat="1" ht="23.25" customHeight="1">
      <c r="A34" s="98" t="s">
        <v>571</v>
      </c>
      <c r="B34" s="12">
        <v>0</v>
      </c>
      <c r="C34" s="12">
        <v>0</v>
      </c>
      <c r="D34" s="12">
        <v>0</v>
      </c>
      <c r="E34" s="12">
        <v>0</v>
      </c>
      <c r="F34" s="12">
        <v>0</v>
      </c>
      <c r="G34" s="12">
        <v>0</v>
      </c>
      <c r="H34" s="12">
        <v>0</v>
      </c>
      <c r="I34" s="12">
        <v>0</v>
      </c>
      <c r="J34" s="12">
        <v>0</v>
      </c>
      <c r="K34" s="12">
        <v>0</v>
      </c>
      <c r="L34" s="29">
        <v>0</v>
      </c>
      <c r="M34" s="12">
        <v>0</v>
      </c>
      <c r="N34" s="12">
        <v>0</v>
      </c>
      <c r="O34" s="12">
        <v>0</v>
      </c>
      <c r="P34" s="12">
        <v>0</v>
      </c>
      <c r="Q34" s="12">
        <v>0</v>
      </c>
      <c r="R34" s="12">
        <v>0</v>
      </c>
      <c r="S34" s="12">
        <v>3</v>
      </c>
      <c r="T34" s="12">
        <v>0</v>
      </c>
      <c r="U34" s="12">
        <v>3</v>
      </c>
      <c r="V34" s="12">
        <v>0</v>
      </c>
      <c r="W34" s="12">
        <v>0</v>
      </c>
      <c r="X34" s="12">
        <v>0</v>
      </c>
      <c r="Y34" s="12">
        <v>15</v>
      </c>
      <c r="Z34" s="12">
        <v>0</v>
      </c>
      <c r="AA34" s="12">
        <v>15</v>
      </c>
    </row>
    <row r="35" spans="1:27" s="69" customFormat="1" ht="24.75" customHeight="1">
      <c r="A35" s="98" t="s">
        <v>573</v>
      </c>
      <c r="B35" s="12">
        <v>0</v>
      </c>
      <c r="C35" s="12">
        <v>0</v>
      </c>
      <c r="D35" s="12">
        <v>0</v>
      </c>
      <c r="E35" s="12">
        <v>0</v>
      </c>
      <c r="F35" s="12">
        <v>0</v>
      </c>
      <c r="G35" s="12">
        <v>0</v>
      </c>
      <c r="H35" s="12">
        <v>0</v>
      </c>
      <c r="I35" s="12">
        <v>0</v>
      </c>
      <c r="J35" s="12">
        <v>0</v>
      </c>
      <c r="K35" s="12">
        <v>0</v>
      </c>
      <c r="L35" s="29">
        <v>0</v>
      </c>
      <c r="M35" s="12">
        <v>0</v>
      </c>
      <c r="N35" s="12">
        <v>0</v>
      </c>
      <c r="O35" s="12">
        <v>0</v>
      </c>
      <c r="P35" s="12">
        <v>0</v>
      </c>
      <c r="Q35" s="12">
        <v>0</v>
      </c>
      <c r="R35" s="12">
        <v>0</v>
      </c>
      <c r="S35" s="12">
        <v>0</v>
      </c>
      <c r="T35" s="12">
        <v>0</v>
      </c>
      <c r="U35" s="12">
        <v>0</v>
      </c>
      <c r="V35" s="12">
        <v>0</v>
      </c>
      <c r="W35" s="12">
        <v>0</v>
      </c>
      <c r="X35" s="12">
        <v>0</v>
      </c>
      <c r="Y35" s="12">
        <v>0</v>
      </c>
      <c r="Z35" s="12">
        <v>0</v>
      </c>
      <c r="AA35" s="12">
        <v>0</v>
      </c>
    </row>
    <row r="36" spans="1:27" s="69" customFormat="1" ht="24" customHeight="1">
      <c r="A36" s="98" t="s">
        <v>574</v>
      </c>
      <c r="B36" s="12">
        <v>0</v>
      </c>
      <c r="C36" s="12">
        <v>0</v>
      </c>
      <c r="D36" s="12">
        <v>0</v>
      </c>
      <c r="E36" s="12">
        <v>0</v>
      </c>
      <c r="F36" s="12">
        <v>0</v>
      </c>
      <c r="G36" s="12">
        <v>0</v>
      </c>
      <c r="H36" s="12">
        <v>0</v>
      </c>
      <c r="I36" s="12">
        <v>0</v>
      </c>
      <c r="J36" s="12">
        <v>0</v>
      </c>
      <c r="K36" s="12">
        <v>0</v>
      </c>
      <c r="L36" s="29">
        <v>0</v>
      </c>
      <c r="M36" s="12">
        <v>0</v>
      </c>
      <c r="N36" s="12">
        <v>0</v>
      </c>
      <c r="O36" s="12">
        <v>0</v>
      </c>
      <c r="P36" s="12">
        <v>0</v>
      </c>
      <c r="Q36" s="12">
        <v>0</v>
      </c>
      <c r="R36" s="12">
        <v>0</v>
      </c>
      <c r="S36" s="12">
        <v>2</v>
      </c>
      <c r="T36" s="12">
        <v>0</v>
      </c>
      <c r="U36" s="12">
        <v>1</v>
      </c>
      <c r="V36" s="12">
        <v>1</v>
      </c>
      <c r="W36" s="12">
        <v>0</v>
      </c>
      <c r="X36" s="12">
        <v>0</v>
      </c>
      <c r="Y36" s="12">
        <v>4223</v>
      </c>
      <c r="Z36" s="12">
        <v>0</v>
      </c>
      <c r="AA36" s="12">
        <v>4223</v>
      </c>
    </row>
    <row r="37" spans="1:27" s="69" customFormat="1" ht="26.25" customHeight="1">
      <c r="A37" s="116" t="s">
        <v>604</v>
      </c>
      <c r="B37" s="12">
        <v>0</v>
      </c>
      <c r="C37" s="12">
        <v>0</v>
      </c>
      <c r="D37" s="12">
        <v>0</v>
      </c>
      <c r="E37" s="12">
        <v>0</v>
      </c>
      <c r="F37" s="12">
        <v>0</v>
      </c>
      <c r="G37" s="12">
        <v>0</v>
      </c>
      <c r="H37" s="12">
        <v>0</v>
      </c>
      <c r="I37" s="12">
        <v>0</v>
      </c>
      <c r="J37" s="12">
        <v>0</v>
      </c>
      <c r="K37" s="12">
        <v>0</v>
      </c>
      <c r="L37" s="29">
        <v>0</v>
      </c>
      <c r="M37" s="12">
        <v>0</v>
      </c>
      <c r="N37" s="12">
        <v>0</v>
      </c>
      <c r="O37" s="12">
        <v>0</v>
      </c>
      <c r="P37" s="12">
        <v>0</v>
      </c>
      <c r="Q37" s="12">
        <v>0</v>
      </c>
      <c r="R37" s="12">
        <v>1</v>
      </c>
      <c r="S37" s="12">
        <v>0</v>
      </c>
      <c r="T37" s="12">
        <v>0</v>
      </c>
      <c r="U37" s="12">
        <v>0</v>
      </c>
      <c r="V37" s="12">
        <v>0</v>
      </c>
      <c r="W37" s="12">
        <v>0</v>
      </c>
      <c r="X37" s="12">
        <v>0</v>
      </c>
      <c r="Y37" s="12">
        <v>0</v>
      </c>
      <c r="Z37" s="12">
        <v>0</v>
      </c>
      <c r="AA37" s="12">
        <v>0</v>
      </c>
    </row>
    <row r="38" spans="1:27" ht="12.75" customHeight="1">
      <c r="A38" s="126" t="s">
        <v>576</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1:27" ht="15.75" customHeight="1">
      <c r="A39" s="99" t="s">
        <v>53</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row>
    <row r="40" spans="1:27" s="83" customFormat="1" ht="46.5" customHeight="1">
      <c r="A40" s="127" t="s">
        <v>544</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row>
    <row r="41" spans="1:27" s="83" customFormat="1" ht="49.5" customHeight="1">
      <c r="A41" s="129" t="s">
        <v>475</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row>
    <row r="42" spans="1:27" ht="12" hidden="1">
      <c r="A42" s="88" t="s">
        <v>577</v>
      </c>
      <c r="B42" s="100">
        <f>B7-SUM(B8:B14)-B29-B32-SUM(B34:B37)</f>
        <v>0</v>
      </c>
      <c r="C42" s="100"/>
      <c r="D42" s="100">
        <f aca="true" t="shared" si="0" ref="D42:J42">D7-SUM(D8:D14)-D29-D32-SUM(D34:D37)</f>
        <v>0</v>
      </c>
      <c r="E42" s="100">
        <f t="shared" si="0"/>
        <v>0</v>
      </c>
      <c r="F42" s="100">
        <f t="shared" si="0"/>
        <v>0</v>
      </c>
      <c r="G42" s="100">
        <f t="shared" si="0"/>
        <v>0</v>
      </c>
      <c r="H42" s="100">
        <f t="shared" si="0"/>
        <v>0</v>
      </c>
      <c r="I42" s="100">
        <f t="shared" si="0"/>
        <v>0</v>
      </c>
      <c r="J42" s="100">
        <f t="shared" si="0"/>
        <v>0</v>
      </c>
      <c r="K42" s="100"/>
      <c r="L42" s="100">
        <f aca="true" t="shared" si="1" ref="L42:AA42">L7-SUM(L8:L14)-L29-L32-SUM(L34:L37)</f>
        <v>0</v>
      </c>
      <c r="M42" s="100">
        <f t="shared" si="1"/>
        <v>0</v>
      </c>
      <c r="N42" s="100">
        <f t="shared" si="1"/>
        <v>0</v>
      </c>
      <c r="O42" s="100">
        <f t="shared" si="1"/>
        <v>0</v>
      </c>
      <c r="P42" s="100">
        <f t="shared" si="1"/>
        <v>0</v>
      </c>
      <c r="Q42" s="100">
        <f t="shared" si="1"/>
        <v>0</v>
      </c>
      <c r="R42" s="100">
        <f t="shared" si="1"/>
        <v>0</v>
      </c>
      <c r="S42" s="100">
        <f t="shared" si="1"/>
        <v>0</v>
      </c>
      <c r="T42" s="100">
        <f t="shared" si="1"/>
        <v>0</v>
      </c>
      <c r="U42" s="100">
        <f t="shared" si="1"/>
        <v>0</v>
      </c>
      <c r="V42" s="100">
        <f t="shared" si="1"/>
        <v>0</v>
      </c>
      <c r="W42" s="100">
        <f t="shared" si="1"/>
        <v>0</v>
      </c>
      <c r="X42" s="100">
        <f t="shared" si="1"/>
        <v>0</v>
      </c>
      <c r="Y42" s="100">
        <f t="shared" si="1"/>
        <v>0</v>
      </c>
      <c r="Z42" s="100">
        <f t="shared" si="1"/>
        <v>0</v>
      </c>
      <c r="AA42" s="100">
        <f t="shared" si="1"/>
        <v>0</v>
      </c>
    </row>
    <row r="43" spans="1:27" ht="12" hidden="1">
      <c r="A43" s="101" t="s">
        <v>578</v>
      </c>
      <c r="B43" s="100">
        <f>B14-SUM(B15:B28)</f>
        <v>0</v>
      </c>
      <c r="C43" s="100"/>
      <c r="D43" s="100">
        <f aca="true" t="shared" si="2" ref="D43:J43">D14-SUM(D15:D28)</f>
        <v>0</v>
      </c>
      <c r="E43" s="100">
        <f t="shared" si="2"/>
        <v>0</v>
      </c>
      <c r="F43" s="100">
        <f t="shared" si="2"/>
        <v>0</v>
      </c>
      <c r="G43" s="100">
        <f t="shared" si="2"/>
        <v>0</v>
      </c>
      <c r="H43" s="100">
        <f t="shared" si="2"/>
        <v>0</v>
      </c>
      <c r="I43" s="100">
        <f t="shared" si="2"/>
        <v>0</v>
      </c>
      <c r="J43" s="100">
        <f t="shared" si="2"/>
        <v>0</v>
      </c>
      <c r="K43" s="100"/>
      <c r="L43" s="100">
        <f aca="true" t="shared" si="3" ref="L43:AA43">L14-SUM(L15:L28)</f>
        <v>0</v>
      </c>
      <c r="M43" s="100">
        <f t="shared" si="3"/>
        <v>0</v>
      </c>
      <c r="N43" s="100">
        <f t="shared" si="3"/>
        <v>0</v>
      </c>
      <c r="O43" s="100">
        <f t="shared" si="3"/>
        <v>0</v>
      </c>
      <c r="P43" s="100">
        <f t="shared" si="3"/>
        <v>0</v>
      </c>
      <c r="Q43" s="100">
        <f t="shared" si="3"/>
        <v>0</v>
      </c>
      <c r="R43" s="100">
        <f t="shared" si="3"/>
        <v>0</v>
      </c>
      <c r="S43" s="100">
        <f t="shared" si="3"/>
        <v>0</v>
      </c>
      <c r="T43" s="100">
        <f t="shared" si="3"/>
        <v>0</v>
      </c>
      <c r="U43" s="100">
        <f t="shared" si="3"/>
        <v>0</v>
      </c>
      <c r="V43" s="100">
        <f t="shared" si="3"/>
        <v>0</v>
      </c>
      <c r="W43" s="100">
        <f t="shared" si="3"/>
        <v>0</v>
      </c>
      <c r="X43" s="100">
        <f t="shared" si="3"/>
        <v>0</v>
      </c>
      <c r="Y43" s="100">
        <f t="shared" si="3"/>
        <v>0</v>
      </c>
      <c r="Z43" s="100">
        <f t="shared" si="3"/>
        <v>0</v>
      </c>
      <c r="AA43" s="100">
        <f t="shared" si="3"/>
        <v>0</v>
      </c>
    </row>
    <row r="44" spans="1:27" ht="12" hidden="1">
      <c r="A44" s="101" t="s">
        <v>579</v>
      </c>
      <c r="B44" s="100">
        <f>B29-B30-B31</f>
        <v>0</v>
      </c>
      <c r="C44" s="100"/>
      <c r="D44" s="100">
        <f aca="true" t="shared" si="4" ref="D44:J44">D29-D30-D31</f>
        <v>0</v>
      </c>
      <c r="E44" s="100">
        <f t="shared" si="4"/>
        <v>0</v>
      </c>
      <c r="F44" s="100">
        <f t="shared" si="4"/>
        <v>0</v>
      </c>
      <c r="G44" s="100">
        <f t="shared" si="4"/>
        <v>0</v>
      </c>
      <c r="H44" s="100">
        <f t="shared" si="4"/>
        <v>0</v>
      </c>
      <c r="I44" s="100">
        <f t="shared" si="4"/>
        <v>0</v>
      </c>
      <c r="J44" s="100">
        <f t="shared" si="4"/>
        <v>0</v>
      </c>
      <c r="K44" s="100"/>
      <c r="L44" s="100">
        <f aca="true" t="shared" si="5" ref="L44:AA44">L29-L30-L31</f>
        <v>0</v>
      </c>
      <c r="M44" s="100">
        <f t="shared" si="5"/>
        <v>0</v>
      </c>
      <c r="N44" s="100">
        <f t="shared" si="5"/>
        <v>0</v>
      </c>
      <c r="O44" s="100">
        <f t="shared" si="5"/>
        <v>0</v>
      </c>
      <c r="P44" s="100">
        <f t="shared" si="5"/>
        <v>0</v>
      </c>
      <c r="Q44" s="100">
        <f t="shared" si="5"/>
        <v>0</v>
      </c>
      <c r="R44" s="100">
        <f t="shared" si="5"/>
        <v>0</v>
      </c>
      <c r="S44" s="100">
        <f t="shared" si="5"/>
        <v>0</v>
      </c>
      <c r="T44" s="100">
        <f t="shared" si="5"/>
        <v>0</v>
      </c>
      <c r="U44" s="100">
        <f t="shared" si="5"/>
        <v>0</v>
      </c>
      <c r="V44" s="100">
        <f t="shared" si="5"/>
        <v>0</v>
      </c>
      <c r="W44" s="100">
        <f t="shared" si="5"/>
        <v>0</v>
      </c>
      <c r="X44" s="100">
        <f t="shared" si="5"/>
        <v>0</v>
      </c>
      <c r="Y44" s="100">
        <f t="shared" si="5"/>
        <v>0</v>
      </c>
      <c r="Z44" s="100">
        <f t="shared" si="5"/>
        <v>0</v>
      </c>
      <c r="AA44" s="100">
        <f t="shared" si="5"/>
        <v>0</v>
      </c>
    </row>
    <row r="45" spans="1:27" ht="12" hidden="1">
      <c r="A45" s="29" t="s">
        <v>580</v>
      </c>
      <c r="B45" s="100">
        <f>B32-SUM(B33:B33)</f>
        <v>0</v>
      </c>
      <c r="C45" s="100"/>
      <c r="D45" s="100">
        <f aca="true" t="shared" si="6" ref="D45:J45">D32-SUM(D33:D33)</f>
        <v>0</v>
      </c>
      <c r="E45" s="100">
        <f t="shared" si="6"/>
        <v>0</v>
      </c>
      <c r="F45" s="100">
        <f t="shared" si="6"/>
        <v>0</v>
      </c>
      <c r="G45" s="100">
        <f t="shared" si="6"/>
        <v>0</v>
      </c>
      <c r="H45" s="100">
        <f t="shared" si="6"/>
        <v>0</v>
      </c>
      <c r="I45" s="100">
        <f t="shared" si="6"/>
        <v>0</v>
      </c>
      <c r="J45" s="100">
        <f t="shared" si="6"/>
        <v>0</v>
      </c>
      <c r="K45" s="100"/>
      <c r="L45" s="100">
        <f aca="true" t="shared" si="7" ref="L45:AA45">L32-SUM(L33:L33)</f>
        <v>0</v>
      </c>
      <c r="M45" s="100">
        <f t="shared" si="7"/>
        <v>0</v>
      </c>
      <c r="N45" s="100">
        <f t="shared" si="7"/>
        <v>0</v>
      </c>
      <c r="O45" s="100">
        <f t="shared" si="7"/>
        <v>0</v>
      </c>
      <c r="P45" s="100">
        <f t="shared" si="7"/>
        <v>0</v>
      </c>
      <c r="Q45" s="100">
        <f t="shared" si="7"/>
        <v>0</v>
      </c>
      <c r="R45" s="100">
        <f t="shared" si="7"/>
        <v>0</v>
      </c>
      <c r="S45" s="100">
        <f t="shared" si="7"/>
        <v>0</v>
      </c>
      <c r="T45" s="100">
        <f t="shared" si="7"/>
        <v>0</v>
      </c>
      <c r="U45" s="100">
        <f t="shared" si="7"/>
        <v>0</v>
      </c>
      <c r="V45" s="100">
        <f t="shared" si="7"/>
        <v>0</v>
      </c>
      <c r="W45" s="100">
        <f t="shared" si="7"/>
        <v>0</v>
      </c>
      <c r="X45" s="100">
        <f t="shared" si="7"/>
        <v>0</v>
      </c>
      <c r="Y45" s="100">
        <f t="shared" si="7"/>
        <v>0</v>
      </c>
      <c r="Z45" s="100">
        <f t="shared" si="7"/>
        <v>0</v>
      </c>
      <c r="AA45" s="100">
        <f t="shared" si="7"/>
        <v>0</v>
      </c>
    </row>
    <row r="46" spans="1:27" ht="12" hidden="1">
      <c r="A46" s="60" t="s">
        <v>581</v>
      </c>
      <c r="B46" s="102">
        <f>'年月Monthly (2021以後)'!B32-'2023'!B7</f>
        <v>0</v>
      </c>
      <c r="C46" s="102"/>
      <c r="D46" s="102">
        <f>'年月Monthly (2021以後)'!D32-'2023'!D7</f>
        <v>-113</v>
      </c>
      <c r="E46" s="102">
        <f>'年月Monthly (2021以後)'!E32-'2023'!E7</f>
        <v>0</v>
      </c>
      <c r="F46" s="102">
        <f>'年月Monthly (2021以後)'!F32-'2023'!F7</f>
        <v>0</v>
      </c>
      <c r="G46" s="102">
        <f>'年月Monthly (2021以後)'!G32-'2023'!G7</f>
        <v>0</v>
      </c>
      <c r="H46" s="102">
        <f>'年月Monthly (2021以後)'!H32-'2023'!H7</f>
        <v>0</v>
      </c>
      <c r="I46" s="102">
        <f>'年月Monthly (2021以後)'!I32-'2023'!I7</f>
        <v>0</v>
      </c>
      <c r="J46" s="102">
        <f>'年月Monthly (2021以後)'!J32-'2023'!J7</f>
        <v>0</v>
      </c>
      <c r="K46" s="102"/>
      <c r="L46" s="102">
        <f>'年月Monthly (2021以後)'!L32-'2023'!L7</f>
        <v>-355</v>
      </c>
      <c r="M46" s="102">
        <f>'年月Monthly (2021以後)'!M32-'2023'!M7</f>
        <v>0</v>
      </c>
      <c r="N46" s="102">
        <f>'年月Monthly (2021以後)'!N32-'2023'!N7</f>
        <v>0</v>
      </c>
      <c r="O46" s="102">
        <f>'年月Monthly (2021以後)'!O32-'2023'!O7</f>
        <v>0</v>
      </c>
      <c r="P46" s="102">
        <f>'年月Monthly (2021以後)'!P32-'2023'!P7</f>
        <v>0</v>
      </c>
      <c r="Q46" s="102">
        <f>'年月Monthly (2021以後)'!Q32-'2023'!Q7</f>
        <v>0</v>
      </c>
      <c r="R46" s="102">
        <f>'年月Monthly (2021以後)'!R32-'2023'!R7</f>
        <v>0</v>
      </c>
      <c r="S46" s="102">
        <f>'年月Monthly (2021以後)'!S32-'2023'!S7</f>
        <v>0</v>
      </c>
      <c r="T46" s="102">
        <f>'年月Monthly (2021以後)'!T32-'2023'!T7</f>
        <v>0</v>
      </c>
      <c r="U46" s="102">
        <f>'年月Monthly (2021以後)'!U32-'2023'!U7</f>
        <v>0</v>
      </c>
      <c r="V46" s="102">
        <f>'年月Monthly (2021以後)'!V32-'2023'!V7</f>
        <v>0</v>
      </c>
      <c r="W46" s="102">
        <f>'年月Monthly (2021以後)'!W32-'2023'!W7</f>
        <v>0</v>
      </c>
      <c r="X46" s="102">
        <f>'年月Monthly (2021以後)'!X32-'2023'!X7</f>
        <v>0</v>
      </c>
      <c r="Y46" s="102">
        <f>'年月Monthly (2021以後)'!Y32-'2023'!Y7</f>
        <v>0</v>
      </c>
      <c r="Z46" s="102">
        <f>'年月Monthly (2021以後)'!Z32-'2023'!Z7</f>
        <v>0</v>
      </c>
      <c r="AA46" s="102">
        <f>'年月Monthly (2021以後)'!AA32-'2023'!AA7</f>
        <v>0</v>
      </c>
    </row>
    <row r="47" spans="2:27" ht="1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row>
    <row r="48" spans="2:27" ht="1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row>
    <row r="49" spans="2:27" ht="1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row>
    <row r="50" spans="2:27" ht="1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2:27" ht="1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row>
    <row r="52" spans="2:27" ht="1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2:27" ht="1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2:27" ht="1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row>
  </sheetData>
  <sheetProtection/>
  <mergeCells count="16">
    <mergeCell ref="A38:AA38"/>
    <mergeCell ref="A40:AA40"/>
    <mergeCell ref="A41:AA41"/>
    <mergeCell ref="A1:AA1"/>
    <mergeCell ref="A3:A6"/>
    <mergeCell ref="B3:I3"/>
    <mergeCell ref="J3:Q3"/>
    <mergeCell ref="R3:R4"/>
    <mergeCell ref="S3:X3"/>
    <mergeCell ref="Y3:AA3"/>
    <mergeCell ref="B4:B5"/>
    <mergeCell ref="C4:C5"/>
    <mergeCell ref="D4:I4"/>
    <mergeCell ref="J4:J5"/>
    <mergeCell ref="K4:K5"/>
    <mergeCell ref="L4:Q4"/>
  </mergeCells>
  <conditionalFormatting sqref="B42:AA46">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A57"/>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A60" sqref="A60"/>
    </sheetView>
  </sheetViews>
  <sheetFormatPr defaultColWidth="9.33203125" defaultRowHeight="12"/>
  <cols>
    <col min="1" max="1" width="26.16015625" style="95" customWidth="1"/>
    <col min="2" max="17" width="9.83203125" style="83" customWidth="1"/>
    <col min="18" max="18" width="11.5" style="83" customWidth="1"/>
    <col min="19" max="21" width="9.83203125" style="83" customWidth="1"/>
    <col min="22" max="22" width="11.33203125" style="83" customWidth="1"/>
    <col min="23" max="23" width="9.83203125" style="83" customWidth="1"/>
    <col min="24" max="24" width="8.5" style="83" customWidth="1"/>
    <col min="25" max="25" width="11.33203125" style="83" customWidth="1"/>
    <col min="26" max="26" width="8" style="83" customWidth="1"/>
    <col min="27" max="27" width="11.66015625" style="83" customWidth="1"/>
    <col min="28" max="31" width="7.33203125" style="90" customWidth="1"/>
    <col min="32" max="16384" width="9.33203125" style="90" customWidth="1"/>
  </cols>
  <sheetData>
    <row r="1" spans="1:27" ht="16.5" customHeight="1">
      <c r="A1" s="137" t="s">
        <v>468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row>
    <row r="2" spans="1:27" ht="12.75" customHeight="1">
      <c r="A2" s="115" t="s">
        <v>599</v>
      </c>
      <c r="B2" s="97"/>
      <c r="C2" s="97"/>
      <c r="D2" s="97"/>
      <c r="E2" s="97"/>
      <c r="F2" s="97"/>
      <c r="G2" s="97"/>
      <c r="H2" s="97"/>
      <c r="I2" s="97"/>
      <c r="J2" s="97"/>
      <c r="K2" s="97"/>
      <c r="L2" s="97"/>
      <c r="M2" s="97"/>
      <c r="N2" s="97"/>
      <c r="O2" s="97"/>
      <c r="P2" s="97"/>
      <c r="Q2" s="97"/>
      <c r="R2" s="97"/>
      <c r="S2" s="97"/>
      <c r="T2" s="90"/>
      <c r="U2" s="90"/>
      <c r="V2" s="90"/>
      <c r="W2" s="90"/>
      <c r="X2" s="90"/>
      <c r="Y2" s="90"/>
      <c r="Z2" s="90"/>
      <c r="AA2" s="90"/>
    </row>
    <row r="3" spans="1:27" ht="12" customHeight="1">
      <c r="A3" s="138" t="s">
        <v>73</v>
      </c>
      <c r="B3" s="131" t="s">
        <v>590</v>
      </c>
      <c r="C3" s="131"/>
      <c r="D3" s="131"/>
      <c r="E3" s="131"/>
      <c r="F3" s="131"/>
      <c r="G3" s="131"/>
      <c r="H3" s="131"/>
      <c r="I3" s="131"/>
      <c r="J3" s="131" t="s">
        <v>592</v>
      </c>
      <c r="K3" s="131"/>
      <c r="L3" s="131"/>
      <c r="M3" s="131"/>
      <c r="N3" s="131"/>
      <c r="O3" s="131"/>
      <c r="P3" s="131"/>
      <c r="Q3" s="131"/>
      <c r="R3" s="131" t="s">
        <v>589</v>
      </c>
      <c r="S3" s="131" t="s">
        <v>552</v>
      </c>
      <c r="T3" s="131"/>
      <c r="U3" s="131"/>
      <c r="V3" s="131"/>
      <c r="W3" s="131"/>
      <c r="X3" s="131"/>
      <c r="Y3" s="131" t="s">
        <v>487</v>
      </c>
      <c r="Z3" s="131"/>
      <c r="AA3" s="134"/>
    </row>
    <row r="4" spans="1:27" ht="12" customHeight="1">
      <c r="A4" s="139"/>
      <c r="B4" s="123" t="s">
        <v>488</v>
      </c>
      <c r="C4" s="123" t="s">
        <v>489</v>
      </c>
      <c r="D4" s="121" t="s">
        <v>601</v>
      </c>
      <c r="E4" s="135"/>
      <c r="F4" s="135"/>
      <c r="G4" s="135"/>
      <c r="H4" s="135"/>
      <c r="I4" s="136"/>
      <c r="J4" s="123" t="s">
        <v>488</v>
      </c>
      <c r="K4" s="123" t="s">
        <v>489</v>
      </c>
      <c r="L4" s="121" t="s">
        <v>601</v>
      </c>
      <c r="M4" s="135"/>
      <c r="N4" s="135"/>
      <c r="O4" s="135"/>
      <c r="P4" s="135"/>
      <c r="Q4" s="136"/>
      <c r="R4" s="123"/>
      <c r="S4" s="23" t="s">
        <v>497</v>
      </c>
      <c r="T4" s="23" t="s">
        <v>498</v>
      </c>
      <c r="U4" s="23" t="s">
        <v>499</v>
      </c>
      <c r="V4" s="23" t="s">
        <v>13</v>
      </c>
      <c r="W4" s="23" t="s">
        <v>501</v>
      </c>
      <c r="X4" s="23" t="s">
        <v>502</v>
      </c>
      <c r="Y4" s="23" t="s">
        <v>488</v>
      </c>
      <c r="Z4" s="23" t="s">
        <v>503</v>
      </c>
      <c r="AA4" s="84" t="s">
        <v>504</v>
      </c>
    </row>
    <row r="5" spans="1:27" ht="23.25" customHeight="1">
      <c r="A5" s="139"/>
      <c r="B5" s="124"/>
      <c r="C5" s="124"/>
      <c r="D5" s="113" t="s">
        <v>602</v>
      </c>
      <c r="E5" s="113" t="s">
        <v>490</v>
      </c>
      <c r="F5" s="23" t="s">
        <v>491</v>
      </c>
      <c r="G5" s="23" t="s">
        <v>5</v>
      </c>
      <c r="H5" s="23" t="s">
        <v>493</v>
      </c>
      <c r="I5" s="23" t="s">
        <v>495</v>
      </c>
      <c r="J5" s="124"/>
      <c r="K5" s="124"/>
      <c r="L5" s="113" t="s">
        <v>602</v>
      </c>
      <c r="M5" s="23" t="s">
        <v>490</v>
      </c>
      <c r="N5" s="23" t="s">
        <v>491</v>
      </c>
      <c r="O5" s="23" t="s">
        <v>5</v>
      </c>
      <c r="P5" s="23" t="s">
        <v>493</v>
      </c>
      <c r="Q5" s="23" t="s">
        <v>495</v>
      </c>
      <c r="R5" s="112"/>
      <c r="S5" s="23" t="s">
        <v>497</v>
      </c>
      <c r="T5" s="23" t="s">
        <v>498</v>
      </c>
      <c r="U5" s="23" t="s">
        <v>499</v>
      </c>
      <c r="V5" s="23" t="s">
        <v>13</v>
      </c>
      <c r="W5" s="23" t="s">
        <v>501</v>
      </c>
      <c r="X5" s="23" t="s">
        <v>502</v>
      </c>
      <c r="Y5" s="23" t="s">
        <v>488</v>
      </c>
      <c r="Z5" s="23" t="s">
        <v>503</v>
      </c>
      <c r="AA5" s="84" t="s">
        <v>504</v>
      </c>
    </row>
    <row r="6" spans="1:27" ht="36" customHeight="1">
      <c r="A6" s="140"/>
      <c r="B6" s="24" t="s">
        <v>55</v>
      </c>
      <c r="C6" s="24" t="s">
        <v>473</v>
      </c>
      <c r="D6" s="24" t="s">
        <v>603</v>
      </c>
      <c r="E6" s="24" t="s">
        <v>56</v>
      </c>
      <c r="F6" s="24" t="s">
        <v>57</v>
      </c>
      <c r="G6" s="24" t="s">
        <v>58</v>
      </c>
      <c r="H6" s="24" t="s">
        <v>59</v>
      </c>
      <c r="I6" s="24" t="s">
        <v>60</v>
      </c>
      <c r="J6" s="24" t="s">
        <v>55</v>
      </c>
      <c r="K6" s="24" t="s">
        <v>473</v>
      </c>
      <c r="L6" s="24" t="s">
        <v>603</v>
      </c>
      <c r="M6" s="24" t="s">
        <v>56</v>
      </c>
      <c r="N6" s="24" t="s">
        <v>57</v>
      </c>
      <c r="O6" s="24" t="s">
        <v>58</v>
      </c>
      <c r="P6" s="24" t="s">
        <v>59</v>
      </c>
      <c r="Q6" s="24" t="s">
        <v>60</v>
      </c>
      <c r="R6" s="24" t="s">
        <v>467</v>
      </c>
      <c r="S6" s="24" t="s">
        <v>55</v>
      </c>
      <c r="T6" s="24" t="s">
        <v>62</v>
      </c>
      <c r="U6" s="24" t="s">
        <v>63</v>
      </c>
      <c r="V6" s="24" t="s">
        <v>69</v>
      </c>
      <c r="W6" s="24" t="s">
        <v>70</v>
      </c>
      <c r="X6" s="24" t="s">
        <v>60</v>
      </c>
      <c r="Y6" s="24" t="s">
        <v>55</v>
      </c>
      <c r="Z6" s="24" t="s">
        <v>64</v>
      </c>
      <c r="AA6" s="45" t="s">
        <v>60</v>
      </c>
    </row>
    <row r="7" spans="1:27" s="40" customFormat="1" ht="12" customHeight="1">
      <c r="A7" s="29" t="s">
        <v>387</v>
      </c>
      <c r="B7" s="29">
        <v>152</v>
      </c>
      <c r="C7" s="29">
        <v>41</v>
      </c>
      <c r="D7" s="29">
        <v>111</v>
      </c>
      <c r="E7" s="29">
        <v>46</v>
      </c>
      <c r="F7" s="29">
        <v>61</v>
      </c>
      <c r="G7" s="29">
        <v>0</v>
      </c>
      <c r="H7" s="29">
        <v>0</v>
      </c>
      <c r="I7" s="29">
        <v>4</v>
      </c>
      <c r="J7" s="29">
        <v>194</v>
      </c>
      <c r="K7" s="29">
        <v>184</v>
      </c>
      <c r="L7" s="29">
        <v>10</v>
      </c>
      <c r="M7" s="29">
        <v>72</v>
      </c>
      <c r="N7" s="29">
        <v>72</v>
      </c>
      <c r="O7" s="29">
        <v>2</v>
      </c>
      <c r="P7" s="29">
        <v>5</v>
      </c>
      <c r="Q7" s="29">
        <v>33</v>
      </c>
      <c r="R7" s="29">
        <v>3891</v>
      </c>
      <c r="S7" s="29">
        <v>1909</v>
      </c>
      <c r="T7" s="29">
        <v>157</v>
      </c>
      <c r="U7" s="29">
        <v>1046</v>
      </c>
      <c r="V7" s="29">
        <v>101</v>
      </c>
      <c r="W7" s="29">
        <v>462</v>
      </c>
      <c r="X7" s="29">
        <v>143</v>
      </c>
      <c r="Y7" s="29">
        <v>427771</v>
      </c>
      <c r="Z7" s="29">
        <v>101866</v>
      </c>
      <c r="AA7" s="29">
        <v>325905</v>
      </c>
    </row>
    <row r="8" spans="1:27" s="40" customFormat="1" ht="12" customHeight="1">
      <c r="A8" s="29" t="s">
        <v>388</v>
      </c>
      <c r="B8" s="29">
        <v>28</v>
      </c>
      <c r="C8" s="29">
        <v>12</v>
      </c>
      <c r="D8" s="29">
        <v>16</v>
      </c>
      <c r="E8" s="29">
        <v>7</v>
      </c>
      <c r="F8" s="29">
        <v>9</v>
      </c>
      <c r="G8" s="29">
        <v>0</v>
      </c>
      <c r="H8" s="29">
        <v>0</v>
      </c>
      <c r="I8" s="29">
        <v>0</v>
      </c>
      <c r="J8" s="29">
        <v>21</v>
      </c>
      <c r="K8" s="29">
        <v>20</v>
      </c>
      <c r="L8" s="29">
        <v>1</v>
      </c>
      <c r="M8" s="29">
        <v>4</v>
      </c>
      <c r="N8" s="29">
        <v>8</v>
      </c>
      <c r="O8" s="29">
        <v>1</v>
      </c>
      <c r="P8" s="29">
        <v>3</v>
      </c>
      <c r="Q8" s="29">
        <v>4</v>
      </c>
      <c r="R8" s="29">
        <v>837</v>
      </c>
      <c r="S8" s="29">
        <v>248</v>
      </c>
      <c r="T8" s="29">
        <v>35</v>
      </c>
      <c r="U8" s="29">
        <v>124</v>
      </c>
      <c r="V8" s="29">
        <v>6</v>
      </c>
      <c r="W8" s="29">
        <v>66</v>
      </c>
      <c r="X8" s="29">
        <v>17</v>
      </c>
      <c r="Y8" s="29">
        <v>25261</v>
      </c>
      <c r="Z8" s="29">
        <v>5660</v>
      </c>
      <c r="AA8" s="29">
        <v>19601</v>
      </c>
    </row>
    <row r="9" spans="1:27" s="68" customFormat="1" ht="12" customHeight="1">
      <c r="A9" s="29" t="s">
        <v>74</v>
      </c>
      <c r="B9" s="70">
        <v>9</v>
      </c>
      <c r="C9" s="70">
        <v>6</v>
      </c>
      <c r="D9" s="70">
        <v>3</v>
      </c>
      <c r="E9" s="70">
        <v>0</v>
      </c>
      <c r="F9" s="70">
        <v>2</v>
      </c>
      <c r="G9" s="70">
        <v>0</v>
      </c>
      <c r="H9" s="70">
        <v>0</v>
      </c>
      <c r="I9" s="70">
        <v>1</v>
      </c>
      <c r="J9" s="70">
        <v>25</v>
      </c>
      <c r="K9" s="70">
        <v>23</v>
      </c>
      <c r="L9" s="70">
        <v>2</v>
      </c>
      <c r="M9" s="70">
        <v>10</v>
      </c>
      <c r="N9" s="70">
        <v>8</v>
      </c>
      <c r="O9" s="70">
        <v>0</v>
      </c>
      <c r="P9" s="70">
        <v>1</v>
      </c>
      <c r="Q9" s="70">
        <v>4</v>
      </c>
      <c r="R9" s="70">
        <v>240</v>
      </c>
      <c r="S9" s="70">
        <v>208</v>
      </c>
      <c r="T9" s="70">
        <v>6</v>
      </c>
      <c r="U9" s="70">
        <v>144</v>
      </c>
      <c r="V9" s="70">
        <v>1</v>
      </c>
      <c r="W9" s="70">
        <v>48</v>
      </c>
      <c r="X9" s="70">
        <v>9</v>
      </c>
      <c r="Y9" s="70">
        <v>16502</v>
      </c>
      <c r="Z9" s="70">
        <v>3405</v>
      </c>
      <c r="AA9" s="70">
        <v>13097</v>
      </c>
    </row>
    <row r="10" spans="1:27" s="68" customFormat="1" ht="12" customHeight="1">
      <c r="A10" s="29" t="s">
        <v>470</v>
      </c>
      <c r="B10" s="70">
        <v>20</v>
      </c>
      <c r="C10" s="70">
        <v>4</v>
      </c>
      <c r="D10" s="70">
        <v>16</v>
      </c>
      <c r="E10" s="70">
        <v>6</v>
      </c>
      <c r="F10" s="70">
        <v>8</v>
      </c>
      <c r="G10" s="70">
        <v>0</v>
      </c>
      <c r="H10" s="70">
        <v>0</v>
      </c>
      <c r="I10" s="70">
        <v>2</v>
      </c>
      <c r="J10" s="70">
        <v>39</v>
      </c>
      <c r="K10" s="70">
        <v>2</v>
      </c>
      <c r="L10" s="70">
        <v>37</v>
      </c>
      <c r="M10" s="70">
        <v>19</v>
      </c>
      <c r="N10" s="70">
        <v>15</v>
      </c>
      <c r="O10" s="70">
        <v>0</v>
      </c>
      <c r="P10" s="70">
        <v>0</v>
      </c>
      <c r="Q10" s="70">
        <v>3</v>
      </c>
      <c r="R10" s="70">
        <v>668</v>
      </c>
      <c r="S10" s="70">
        <v>326</v>
      </c>
      <c r="T10" s="70">
        <v>16</v>
      </c>
      <c r="U10" s="70">
        <v>164</v>
      </c>
      <c r="V10" s="70">
        <v>50</v>
      </c>
      <c r="W10" s="70">
        <v>64</v>
      </c>
      <c r="X10" s="70">
        <v>32</v>
      </c>
      <c r="Y10" s="70">
        <v>46905</v>
      </c>
      <c r="Z10" s="70">
        <v>183</v>
      </c>
      <c r="AA10" s="70">
        <v>46722</v>
      </c>
    </row>
    <row r="11" spans="1:27" s="68" customFormat="1" ht="12" customHeight="1">
      <c r="A11" s="29" t="s">
        <v>389</v>
      </c>
      <c r="B11" s="70">
        <v>26</v>
      </c>
      <c r="C11" s="70">
        <v>4</v>
      </c>
      <c r="D11" s="70">
        <v>22</v>
      </c>
      <c r="E11" s="70">
        <v>8</v>
      </c>
      <c r="F11" s="70">
        <v>14</v>
      </c>
      <c r="G11" s="70">
        <v>0</v>
      </c>
      <c r="H11" s="70">
        <v>0</v>
      </c>
      <c r="I11" s="70">
        <v>0</v>
      </c>
      <c r="J11" s="70">
        <v>20</v>
      </c>
      <c r="K11" s="70">
        <v>2</v>
      </c>
      <c r="L11" s="70">
        <v>18</v>
      </c>
      <c r="M11" s="70">
        <v>6</v>
      </c>
      <c r="N11" s="70">
        <v>10</v>
      </c>
      <c r="O11" s="70">
        <v>0</v>
      </c>
      <c r="P11" s="70">
        <v>0</v>
      </c>
      <c r="Q11" s="70">
        <v>2</v>
      </c>
      <c r="R11" s="70">
        <v>112</v>
      </c>
      <c r="S11" s="70">
        <v>207</v>
      </c>
      <c r="T11" s="70">
        <v>20</v>
      </c>
      <c r="U11" s="70">
        <v>113</v>
      </c>
      <c r="V11" s="70">
        <v>4</v>
      </c>
      <c r="W11" s="70">
        <v>50</v>
      </c>
      <c r="X11" s="70">
        <v>20</v>
      </c>
      <c r="Y11" s="70">
        <v>36750</v>
      </c>
      <c r="Z11" s="70">
        <v>10438</v>
      </c>
      <c r="AA11" s="70">
        <v>26312</v>
      </c>
    </row>
    <row r="12" spans="1:27" s="68" customFormat="1" ht="12" customHeight="1">
      <c r="A12" s="29" t="s">
        <v>390</v>
      </c>
      <c r="B12" s="70">
        <v>10</v>
      </c>
      <c r="C12" s="70">
        <v>3</v>
      </c>
      <c r="D12" s="70">
        <v>7</v>
      </c>
      <c r="E12" s="70">
        <v>3</v>
      </c>
      <c r="F12" s="70">
        <v>4</v>
      </c>
      <c r="G12" s="70">
        <v>0</v>
      </c>
      <c r="H12" s="70">
        <v>0</v>
      </c>
      <c r="I12" s="70">
        <v>0</v>
      </c>
      <c r="J12" s="70">
        <v>7</v>
      </c>
      <c r="K12" s="70">
        <v>0</v>
      </c>
      <c r="L12" s="70">
        <v>7</v>
      </c>
      <c r="M12" s="70">
        <v>1</v>
      </c>
      <c r="N12" s="70">
        <v>3</v>
      </c>
      <c r="O12" s="70">
        <v>0</v>
      </c>
      <c r="P12" s="70">
        <v>0</v>
      </c>
      <c r="Q12" s="70">
        <v>3</v>
      </c>
      <c r="R12" s="70">
        <v>406</v>
      </c>
      <c r="S12" s="70">
        <v>147</v>
      </c>
      <c r="T12" s="70">
        <v>21</v>
      </c>
      <c r="U12" s="70">
        <v>80</v>
      </c>
      <c r="V12" s="70">
        <v>12</v>
      </c>
      <c r="W12" s="70">
        <v>21</v>
      </c>
      <c r="X12" s="70">
        <v>13</v>
      </c>
      <c r="Y12" s="70">
        <v>16529</v>
      </c>
      <c r="Z12" s="70">
        <v>7483</v>
      </c>
      <c r="AA12" s="70">
        <v>9046</v>
      </c>
    </row>
    <row r="13" spans="1:27" s="68" customFormat="1" ht="12" customHeight="1">
      <c r="A13" s="29" t="s">
        <v>75</v>
      </c>
      <c r="B13" s="70">
        <v>17</v>
      </c>
      <c r="C13" s="70">
        <v>6</v>
      </c>
      <c r="D13" s="70">
        <v>11</v>
      </c>
      <c r="E13" s="70">
        <v>1</v>
      </c>
      <c r="F13" s="70">
        <v>10</v>
      </c>
      <c r="G13" s="70">
        <v>0</v>
      </c>
      <c r="H13" s="70">
        <v>0</v>
      </c>
      <c r="I13" s="70">
        <v>0</v>
      </c>
      <c r="J13" s="70">
        <v>7</v>
      </c>
      <c r="K13" s="70">
        <v>0</v>
      </c>
      <c r="L13" s="70">
        <v>7</v>
      </c>
      <c r="M13" s="70">
        <v>2</v>
      </c>
      <c r="N13" s="70">
        <v>5</v>
      </c>
      <c r="O13" s="70">
        <v>0</v>
      </c>
      <c r="P13" s="70"/>
      <c r="Q13" s="70">
        <v>0</v>
      </c>
      <c r="R13" s="70">
        <v>677</v>
      </c>
      <c r="S13" s="70">
        <v>149</v>
      </c>
      <c r="T13" s="70">
        <v>17</v>
      </c>
      <c r="U13" s="70">
        <v>80</v>
      </c>
      <c r="V13" s="70">
        <v>4</v>
      </c>
      <c r="W13" s="70">
        <v>37</v>
      </c>
      <c r="X13" s="70">
        <v>11</v>
      </c>
      <c r="Y13" s="70">
        <v>14995</v>
      </c>
      <c r="Z13" s="70">
        <v>4443</v>
      </c>
      <c r="AA13" s="70">
        <v>10552</v>
      </c>
    </row>
    <row r="14" spans="1:27" s="68" customFormat="1" ht="12" customHeight="1">
      <c r="A14" s="29" t="s">
        <v>391</v>
      </c>
      <c r="B14" s="70">
        <v>42</v>
      </c>
      <c r="C14" s="70">
        <v>6</v>
      </c>
      <c r="D14" s="70">
        <v>36</v>
      </c>
      <c r="E14" s="70">
        <v>21</v>
      </c>
      <c r="F14" s="70">
        <v>14</v>
      </c>
      <c r="G14" s="70">
        <v>0</v>
      </c>
      <c r="H14" s="70">
        <v>0</v>
      </c>
      <c r="I14" s="70">
        <v>1</v>
      </c>
      <c r="J14" s="70">
        <v>71</v>
      </c>
      <c r="K14" s="70">
        <v>3</v>
      </c>
      <c r="L14" s="70">
        <v>68</v>
      </c>
      <c r="M14" s="70">
        <v>28</v>
      </c>
      <c r="N14" s="70">
        <v>23</v>
      </c>
      <c r="O14" s="70">
        <v>1</v>
      </c>
      <c r="P14" s="70">
        <v>0</v>
      </c>
      <c r="Q14" s="70">
        <v>16</v>
      </c>
      <c r="R14" s="70">
        <v>947</v>
      </c>
      <c r="S14" s="70">
        <v>553</v>
      </c>
      <c r="T14" s="70">
        <v>40</v>
      </c>
      <c r="U14" s="70">
        <v>337</v>
      </c>
      <c r="V14" s="70">
        <v>22</v>
      </c>
      <c r="W14" s="70">
        <v>128</v>
      </c>
      <c r="X14" s="70">
        <v>26</v>
      </c>
      <c r="Y14" s="70">
        <v>248720</v>
      </c>
      <c r="Z14" s="70">
        <v>68884</v>
      </c>
      <c r="AA14" s="70">
        <v>179836</v>
      </c>
    </row>
    <row r="15" spans="1:27" s="68" customFormat="1" ht="12" customHeight="1">
      <c r="A15" s="32" t="s">
        <v>392</v>
      </c>
      <c r="B15" s="32">
        <v>0</v>
      </c>
      <c r="C15" s="32">
        <v>0</v>
      </c>
      <c r="D15" s="32">
        <v>0</v>
      </c>
      <c r="E15" s="32">
        <v>0</v>
      </c>
      <c r="F15" s="32">
        <v>0</v>
      </c>
      <c r="G15" s="32">
        <v>0</v>
      </c>
      <c r="H15" s="32">
        <v>0</v>
      </c>
      <c r="I15" s="32">
        <v>0</v>
      </c>
      <c r="J15" s="32">
        <v>2</v>
      </c>
      <c r="K15" s="32">
        <v>0</v>
      </c>
      <c r="L15" s="32">
        <v>2</v>
      </c>
      <c r="M15" s="32">
        <v>1</v>
      </c>
      <c r="N15" s="32">
        <v>0</v>
      </c>
      <c r="O15" s="32">
        <v>0</v>
      </c>
      <c r="P15" s="32">
        <v>0</v>
      </c>
      <c r="Q15" s="32">
        <v>1</v>
      </c>
      <c r="R15" s="32">
        <v>79</v>
      </c>
      <c r="S15" s="32">
        <v>38</v>
      </c>
      <c r="T15" s="32">
        <v>8</v>
      </c>
      <c r="U15" s="32">
        <v>22</v>
      </c>
      <c r="V15" s="32">
        <v>1</v>
      </c>
      <c r="W15" s="32">
        <v>6</v>
      </c>
      <c r="X15" s="32">
        <v>1</v>
      </c>
      <c r="Y15" s="32">
        <v>10573</v>
      </c>
      <c r="Z15" s="32">
        <v>600</v>
      </c>
      <c r="AA15" s="32">
        <v>9973</v>
      </c>
    </row>
    <row r="16" spans="1:27" s="68" customFormat="1" ht="12" customHeight="1">
      <c r="A16" s="32" t="s">
        <v>394</v>
      </c>
      <c r="B16" s="32">
        <v>2</v>
      </c>
      <c r="C16" s="32">
        <v>1</v>
      </c>
      <c r="D16" s="32">
        <v>1</v>
      </c>
      <c r="E16" s="32">
        <v>1</v>
      </c>
      <c r="F16" s="32">
        <v>0</v>
      </c>
      <c r="G16" s="32">
        <v>0</v>
      </c>
      <c r="H16" s="32">
        <v>0</v>
      </c>
      <c r="I16" s="32">
        <v>0</v>
      </c>
      <c r="J16" s="32">
        <v>0</v>
      </c>
      <c r="K16" s="32">
        <v>0</v>
      </c>
      <c r="L16" s="32">
        <v>0</v>
      </c>
      <c r="M16" s="32">
        <v>0</v>
      </c>
      <c r="N16" s="32">
        <v>0</v>
      </c>
      <c r="O16" s="32">
        <v>0</v>
      </c>
      <c r="P16" s="32">
        <v>0</v>
      </c>
      <c r="Q16" s="32">
        <v>0</v>
      </c>
      <c r="R16" s="32">
        <v>19</v>
      </c>
      <c r="S16" s="32">
        <v>39</v>
      </c>
      <c r="T16" s="32">
        <v>5</v>
      </c>
      <c r="U16" s="32">
        <v>22</v>
      </c>
      <c r="V16" s="32">
        <v>0</v>
      </c>
      <c r="W16" s="32">
        <v>12</v>
      </c>
      <c r="X16" s="32">
        <v>0</v>
      </c>
      <c r="Y16" s="32">
        <v>39547</v>
      </c>
      <c r="Z16" s="32">
        <v>6988</v>
      </c>
      <c r="AA16" s="32">
        <v>32559</v>
      </c>
    </row>
    <row r="17" spans="1:27" s="68" customFormat="1" ht="12" customHeight="1">
      <c r="A17" s="32" t="s">
        <v>395</v>
      </c>
      <c r="B17" s="32">
        <v>4</v>
      </c>
      <c r="C17" s="32">
        <v>0</v>
      </c>
      <c r="D17" s="32">
        <v>4</v>
      </c>
      <c r="E17" s="32">
        <v>0</v>
      </c>
      <c r="F17" s="32">
        <v>4</v>
      </c>
      <c r="G17" s="32">
        <v>0</v>
      </c>
      <c r="H17" s="32">
        <v>0</v>
      </c>
      <c r="I17" s="32">
        <v>0</v>
      </c>
      <c r="J17" s="32">
        <v>7</v>
      </c>
      <c r="K17" s="32">
        <v>0</v>
      </c>
      <c r="L17" s="32">
        <v>7</v>
      </c>
      <c r="M17" s="32">
        <v>6</v>
      </c>
      <c r="N17" s="32">
        <v>0</v>
      </c>
      <c r="O17" s="32">
        <v>0</v>
      </c>
      <c r="P17" s="32">
        <v>0</v>
      </c>
      <c r="Q17" s="32">
        <v>1</v>
      </c>
      <c r="R17" s="32">
        <v>39</v>
      </c>
      <c r="S17" s="32">
        <v>27</v>
      </c>
      <c r="T17" s="32">
        <v>3</v>
      </c>
      <c r="U17" s="32">
        <v>16</v>
      </c>
      <c r="V17" s="32">
        <v>1</v>
      </c>
      <c r="W17" s="32">
        <v>7</v>
      </c>
      <c r="X17" s="32">
        <v>0</v>
      </c>
      <c r="Y17" s="32">
        <v>55863</v>
      </c>
      <c r="Z17" s="32">
        <v>14520</v>
      </c>
      <c r="AA17" s="32">
        <v>41343</v>
      </c>
    </row>
    <row r="18" spans="1:27" s="68" customFormat="1" ht="12" customHeight="1">
      <c r="A18" s="32" t="s">
        <v>396</v>
      </c>
      <c r="B18" s="32">
        <v>6</v>
      </c>
      <c r="C18" s="32">
        <v>0</v>
      </c>
      <c r="D18" s="32">
        <v>6</v>
      </c>
      <c r="E18" s="32">
        <v>5</v>
      </c>
      <c r="F18" s="32">
        <v>1</v>
      </c>
      <c r="G18" s="32">
        <v>0</v>
      </c>
      <c r="H18" s="32">
        <v>0</v>
      </c>
      <c r="I18" s="32">
        <v>0</v>
      </c>
      <c r="J18" s="32">
        <v>29</v>
      </c>
      <c r="K18" s="32">
        <v>1</v>
      </c>
      <c r="L18" s="32">
        <v>28</v>
      </c>
      <c r="M18" s="32">
        <v>7</v>
      </c>
      <c r="N18" s="32">
        <v>12</v>
      </c>
      <c r="O18" s="32">
        <v>1</v>
      </c>
      <c r="P18" s="32">
        <v>0</v>
      </c>
      <c r="Q18" s="32">
        <v>8</v>
      </c>
      <c r="R18" s="32">
        <v>107</v>
      </c>
      <c r="S18" s="32">
        <v>135</v>
      </c>
      <c r="T18" s="32">
        <v>7</v>
      </c>
      <c r="U18" s="32">
        <v>77</v>
      </c>
      <c r="V18" s="32">
        <v>6</v>
      </c>
      <c r="W18" s="32">
        <v>36</v>
      </c>
      <c r="X18" s="32">
        <v>9</v>
      </c>
      <c r="Y18" s="32">
        <v>16249</v>
      </c>
      <c r="Z18" s="32">
        <v>6906</v>
      </c>
      <c r="AA18" s="32">
        <v>9343</v>
      </c>
    </row>
    <row r="19" spans="1:27" s="68" customFormat="1" ht="12" customHeight="1">
      <c r="A19" s="32" t="s">
        <v>397</v>
      </c>
      <c r="B19" s="32">
        <v>3</v>
      </c>
      <c r="C19" s="32">
        <v>1</v>
      </c>
      <c r="D19" s="32">
        <v>2</v>
      </c>
      <c r="E19" s="32">
        <v>0</v>
      </c>
      <c r="F19" s="32">
        <v>2</v>
      </c>
      <c r="G19" s="32">
        <v>0</v>
      </c>
      <c r="H19" s="32">
        <v>0</v>
      </c>
      <c r="I19" s="32">
        <v>0</v>
      </c>
      <c r="J19" s="32">
        <v>3</v>
      </c>
      <c r="K19" s="32">
        <v>0</v>
      </c>
      <c r="L19" s="32">
        <v>3</v>
      </c>
      <c r="M19" s="32">
        <v>2</v>
      </c>
      <c r="N19" s="32">
        <v>1</v>
      </c>
      <c r="O19" s="32">
        <v>0</v>
      </c>
      <c r="P19" s="32">
        <v>0</v>
      </c>
      <c r="Q19" s="32">
        <v>0</v>
      </c>
      <c r="R19" s="32">
        <v>104</v>
      </c>
      <c r="S19" s="32">
        <v>34</v>
      </c>
      <c r="T19" s="32">
        <v>1</v>
      </c>
      <c r="U19" s="32">
        <v>27</v>
      </c>
      <c r="V19" s="32">
        <v>2</v>
      </c>
      <c r="W19" s="32">
        <v>3</v>
      </c>
      <c r="X19" s="32">
        <v>1</v>
      </c>
      <c r="Y19" s="32">
        <v>25739</v>
      </c>
      <c r="Z19" s="32">
        <v>10521</v>
      </c>
      <c r="AA19" s="32">
        <v>15218</v>
      </c>
    </row>
    <row r="20" spans="1:27" s="68" customFormat="1" ht="12" customHeight="1">
      <c r="A20" s="32" t="s">
        <v>398</v>
      </c>
      <c r="B20" s="32">
        <v>5</v>
      </c>
      <c r="C20" s="32">
        <v>0</v>
      </c>
      <c r="D20" s="32">
        <v>5</v>
      </c>
      <c r="E20" s="32">
        <v>1</v>
      </c>
      <c r="F20" s="32">
        <v>4</v>
      </c>
      <c r="G20" s="32">
        <v>0</v>
      </c>
      <c r="H20" s="32">
        <v>0</v>
      </c>
      <c r="I20" s="32">
        <v>0</v>
      </c>
      <c r="J20" s="32">
        <v>0</v>
      </c>
      <c r="K20" s="32">
        <v>0</v>
      </c>
      <c r="L20" s="32">
        <v>0</v>
      </c>
      <c r="M20" s="32">
        <v>0</v>
      </c>
      <c r="N20" s="32">
        <v>0</v>
      </c>
      <c r="O20" s="32">
        <v>0</v>
      </c>
      <c r="P20" s="32">
        <v>0</v>
      </c>
      <c r="Q20" s="32">
        <v>0</v>
      </c>
      <c r="R20" s="32">
        <v>26</v>
      </c>
      <c r="S20" s="32">
        <v>39</v>
      </c>
      <c r="T20" s="32">
        <v>1</v>
      </c>
      <c r="U20" s="32">
        <v>37</v>
      </c>
      <c r="V20" s="32">
        <v>0</v>
      </c>
      <c r="W20" s="32">
        <v>1</v>
      </c>
      <c r="X20" s="32">
        <v>0</v>
      </c>
      <c r="Y20" s="32">
        <v>40415</v>
      </c>
      <c r="Z20" s="32">
        <v>11475</v>
      </c>
      <c r="AA20" s="32">
        <v>28940</v>
      </c>
    </row>
    <row r="21" spans="1:27" s="68" customFormat="1" ht="12" customHeight="1">
      <c r="A21" s="32" t="s">
        <v>399</v>
      </c>
      <c r="B21" s="32">
        <v>4</v>
      </c>
      <c r="C21" s="32">
        <v>2</v>
      </c>
      <c r="D21" s="32">
        <v>2</v>
      </c>
      <c r="E21" s="32">
        <v>2</v>
      </c>
      <c r="F21" s="32">
        <v>0</v>
      </c>
      <c r="G21" s="32">
        <v>0</v>
      </c>
      <c r="H21" s="32">
        <v>0</v>
      </c>
      <c r="I21" s="32">
        <v>0</v>
      </c>
      <c r="J21" s="32">
        <v>1</v>
      </c>
      <c r="K21" s="32">
        <v>0</v>
      </c>
      <c r="L21" s="32">
        <v>1</v>
      </c>
      <c r="M21" s="32">
        <v>1</v>
      </c>
      <c r="N21" s="32">
        <v>0</v>
      </c>
      <c r="O21" s="32">
        <v>0</v>
      </c>
      <c r="P21" s="32">
        <v>0</v>
      </c>
      <c r="Q21" s="32">
        <v>0</v>
      </c>
      <c r="R21" s="32">
        <v>58</v>
      </c>
      <c r="S21" s="32">
        <v>12</v>
      </c>
      <c r="T21" s="32">
        <v>0</v>
      </c>
      <c r="U21" s="32">
        <v>9</v>
      </c>
      <c r="V21" s="32">
        <v>1</v>
      </c>
      <c r="W21" s="32">
        <v>2</v>
      </c>
      <c r="X21" s="32">
        <v>0</v>
      </c>
      <c r="Y21" s="32">
        <v>9024</v>
      </c>
      <c r="Z21" s="32">
        <v>4753</v>
      </c>
      <c r="AA21" s="32">
        <v>4271</v>
      </c>
    </row>
    <row r="22" spans="1:27" s="68" customFormat="1" ht="12" customHeight="1">
      <c r="A22" s="32" t="s">
        <v>400</v>
      </c>
      <c r="B22" s="32">
        <v>5</v>
      </c>
      <c r="C22" s="32">
        <v>1</v>
      </c>
      <c r="D22" s="32">
        <v>4</v>
      </c>
      <c r="E22" s="32">
        <v>2</v>
      </c>
      <c r="F22" s="32">
        <v>1</v>
      </c>
      <c r="G22" s="32">
        <v>0</v>
      </c>
      <c r="H22" s="32">
        <v>0</v>
      </c>
      <c r="I22" s="32">
        <v>1</v>
      </c>
      <c r="J22" s="32">
        <v>3</v>
      </c>
      <c r="K22" s="32">
        <v>0</v>
      </c>
      <c r="L22" s="32">
        <v>3</v>
      </c>
      <c r="M22" s="32">
        <v>3</v>
      </c>
      <c r="N22" s="32">
        <v>0</v>
      </c>
      <c r="O22" s="32">
        <v>0</v>
      </c>
      <c r="P22" s="32">
        <v>0</v>
      </c>
      <c r="Q22" s="32">
        <v>0</v>
      </c>
      <c r="R22" s="32">
        <v>179</v>
      </c>
      <c r="S22" s="32">
        <v>64</v>
      </c>
      <c r="T22" s="32">
        <v>4</v>
      </c>
      <c r="U22" s="32">
        <v>34</v>
      </c>
      <c r="V22" s="32">
        <v>4</v>
      </c>
      <c r="W22" s="32">
        <v>19</v>
      </c>
      <c r="X22" s="32">
        <v>3</v>
      </c>
      <c r="Y22" s="32">
        <v>13864</v>
      </c>
      <c r="Z22" s="32">
        <v>927</v>
      </c>
      <c r="AA22" s="32">
        <v>12937</v>
      </c>
    </row>
    <row r="23" spans="1:27" s="68" customFormat="1" ht="12" customHeight="1">
      <c r="A23" s="32" t="s">
        <v>401</v>
      </c>
      <c r="B23" s="32">
        <v>1</v>
      </c>
      <c r="C23" s="32">
        <v>0</v>
      </c>
      <c r="D23" s="32">
        <v>1</v>
      </c>
      <c r="E23" s="32">
        <v>1</v>
      </c>
      <c r="F23" s="32">
        <v>0</v>
      </c>
      <c r="G23" s="32">
        <v>0</v>
      </c>
      <c r="H23" s="32">
        <v>0</v>
      </c>
      <c r="I23" s="32">
        <v>0</v>
      </c>
      <c r="J23" s="32">
        <v>1</v>
      </c>
      <c r="K23" s="32">
        <v>0</v>
      </c>
      <c r="L23" s="32">
        <v>1</v>
      </c>
      <c r="M23" s="32">
        <v>1</v>
      </c>
      <c r="N23" s="32">
        <v>0</v>
      </c>
      <c r="O23" s="32">
        <v>0</v>
      </c>
      <c r="P23" s="32">
        <v>0</v>
      </c>
      <c r="Q23" s="32">
        <v>0</v>
      </c>
      <c r="R23" s="32">
        <v>48</v>
      </c>
      <c r="S23" s="32">
        <v>16</v>
      </c>
      <c r="T23" s="32">
        <v>1</v>
      </c>
      <c r="U23" s="32">
        <v>14</v>
      </c>
      <c r="V23" s="32">
        <v>1</v>
      </c>
      <c r="W23" s="32">
        <v>0</v>
      </c>
      <c r="X23" s="32">
        <v>0</v>
      </c>
      <c r="Y23" s="32">
        <v>11191</v>
      </c>
      <c r="Z23" s="32">
        <v>4452</v>
      </c>
      <c r="AA23" s="32">
        <v>6739</v>
      </c>
    </row>
    <row r="24" spans="1:27" s="68" customFormat="1" ht="12" customHeight="1">
      <c r="A24" s="32" t="s">
        <v>402</v>
      </c>
      <c r="B24" s="32">
        <v>2</v>
      </c>
      <c r="C24" s="32">
        <v>1</v>
      </c>
      <c r="D24" s="32">
        <v>1</v>
      </c>
      <c r="E24" s="32">
        <v>1</v>
      </c>
      <c r="F24" s="32">
        <v>0</v>
      </c>
      <c r="G24" s="32">
        <v>0</v>
      </c>
      <c r="H24" s="32">
        <v>0</v>
      </c>
      <c r="I24" s="32">
        <v>0</v>
      </c>
      <c r="J24" s="32">
        <v>17</v>
      </c>
      <c r="K24" s="32">
        <v>2</v>
      </c>
      <c r="L24" s="32">
        <v>15</v>
      </c>
      <c r="M24" s="32">
        <v>4</v>
      </c>
      <c r="N24" s="32">
        <v>8</v>
      </c>
      <c r="O24" s="32">
        <v>0</v>
      </c>
      <c r="P24" s="32">
        <v>0</v>
      </c>
      <c r="Q24" s="32">
        <v>3</v>
      </c>
      <c r="R24" s="32">
        <v>178</v>
      </c>
      <c r="S24" s="32">
        <v>69</v>
      </c>
      <c r="T24" s="32">
        <v>9</v>
      </c>
      <c r="U24" s="32">
        <v>34</v>
      </c>
      <c r="V24" s="32">
        <v>0</v>
      </c>
      <c r="W24" s="32">
        <v>17</v>
      </c>
      <c r="X24" s="32">
        <v>9</v>
      </c>
      <c r="Y24" s="32">
        <v>11250</v>
      </c>
      <c r="Z24" s="32">
        <v>3236</v>
      </c>
      <c r="AA24" s="32">
        <v>8014</v>
      </c>
    </row>
    <row r="25" spans="1:27" s="68" customFormat="1" ht="12" customHeight="1">
      <c r="A25" s="32" t="s">
        <v>403</v>
      </c>
      <c r="B25" s="32">
        <v>1</v>
      </c>
      <c r="C25" s="32">
        <v>0</v>
      </c>
      <c r="D25" s="32">
        <v>1</v>
      </c>
      <c r="E25" s="32">
        <v>0</v>
      </c>
      <c r="F25" s="32">
        <v>1</v>
      </c>
      <c r="G25" s="32">
        <v>0</v>
      </c>
      <c r="H25" s="32">
        <v>0</v>
      </c>
      <c r="I25" s="32">
        <v>0</v>
      </c>
      <c r="J25" s="32">
        <v>2</v>
      </c>
      <c r="K25" s="32">
        <v>0</v>
      </c>
      <c r="L25" s="32">
        <v>2</v>
      </c>
      <c r="M25" s="32">
        <v>1</v>
      </c>
      <c r="N25" s="32">
        <v>1</v>
      </c>
      <c r="O25" s="32">
        <v>0</v>
      </c>
      <c r="P25" s="32">
        <v>0</v>
      </c>
      <c r="Q25" s="32">
        <v>0</v>
      </c>
      <c r="R25" s="32">
        <v>39</v>
      </c>
      <c r="S25" s="32">
        <v>12</v>
      </c>
      <c r="T25" s="32">
        <v>0</v>
      </c>
      <c r="U25" s="32">
        <v>4</v>
      </c>
      <c r="V25" s="32">
        <v>2</v>
      </c>
      <c r="W25" s="32">
        <v>4</v>
      </c>
      <c r="X25" s="32">
        <v>2</v>
      </c>
      <c r="Y25" s="32">
        <v>4620</v>
      </c>
      <c r="Z25" s="32">
        <v>2628</v>
      </c>
      <c r="AA25" s="32">
        <v>1992</v>
      </c>
    </row>
    <row r="26" spans="1:27" s="68" customFormat="1" ht="12" customHeight="1">
      <c r="A26" s="32" t="s">
        <v>404</v>
      </c>
      <c r="B26" s="32">
        <v>0</v>
      </c>
      <c r="C26" s="32">
        <v>0</v>
      </c>
      <c r="D26" s="32">
        <v>0</v>
      </c>
      <c r="E26" s="32">
        <v>0</v>
      </c>
      <c r="F26" s="32">
        <v>0</v>
      </c>
      <c r="G26" s="32">
        <v>0</v>
      </c>
      <c r="H26" s="32">
        <v>0</v>
      </c>
      <c r="I26" s="32">
        <v>0</v>
      </c>
      <c r="J26" s="32">
        <v>0</v>
      </c>
      <c r="K26" s="32">
        <v>0</v>
      </c>
      <c r="L26" s="32">
        <v>0</v>
      </c>
      <c r="M26" s="32">
        <v>0</v>
      </c>
      <c r="N26" s="32">
        <v>0</v>
      </c>
      <c r="O26" s="32">
        <v>0</v>
      </c>
      <c r="P26" s="32">
        <v>0</v>
      </c>
      <c r="Q26" s="32">
        <v>0</v>
      </c>
      <c r="R26" s="32">
        <v>0</v>
      </c>
      <c r="S26" s="32">
        <v>9</v>
      </c>
      <c r="T26" s="32">
        <v>0</v>
      </c>
      <c r="U26" s="32">
        <v>7</v>
      </c>
      <c r="V26" s="32">
        <v>0</v>
      </c>
      <c r="W26" s="32">
        <v>2</v>
      </c>
      <c r="X26" s="32">
        <v>0</v>
      </c>
      <c r="Y26" s="32">
        <v>3308</v>
      </c>
      <c r="Z26" s="32">
        <v>425</v>
      </c>
      <c r="AA26" s="32">
        <v>2883</v>
      </c>
    </row>
    <row r="27" spans="1:27" s="68" customFormat="1" ht="12" customHeight="1">
      <c r="A27" s="32" t="s">
        <v>405</v>
      </c>
      <c r="B27" s="32">
        <v>8</v>
      </c>
      <c r="C27" s="32">
        <v>0</v>
      </c>
      <c r="D27" s="32">
        <v>8</v>
      </c>
      <c r="E27" s="32">
        <v>8</v>
      </c>
      <c r="F27" s="32">
        <v>0</v>
      </c>
      <c r="G27" s="32">
        <v>0</v>
      </c>
      <c r="H27" s="32">
        <v>0</v>
      </c>
      <c r="I27" s="32">
        <v>0</v>
      </c>
      <c r="J27" s="32">
        <v>1</v>
      </c>
      <c r="K27" s="32">
        <v>0</v>
      </c>
      <c r="L27" s="32">
        <v>1</v>
      </c>
      <c r="M27" s="32">
        <v>1</v>
      </c>
      <c r="N27" s="32">
        <v>0</v>
      </c>
      <c r="O27" s="32">
        <v>0</v>
      </c>
      <c r="P27" s="32">
        <v>0</v>
      </c>
      <c r="Q27" s="32">
        <v>0</v>
      </c>
      <c r="R27" s="32">
        <v>15</v>
      </c>
      <c r="S27" s="32">
        <v>41</v>
      </c>
      <c r="T27" s="32">
        <v>1</v>
      </c>
      <c r="U27" s="32">
        <v>23</v>
      </c>
      <c r="V27" s="32">
        <v>2</v>
      </c>
      <c r="W27" s="32">
        <v>14</v>
      </c>
      <c r="X27" s="32">
        <v>1</v>
      </c>
      <c r="Y27" s="32">
        <v>5473</v>
      </c>
      <c r="Z27" s="32">
        <v>872</v>
      </c>
      <c r="AA27" s="32">
        <v>4601</v>
      </c>
    </row>
    <row r="28" spans="1:27" s="68" customFormat="1" ht="12" customHeight="1">
      <c r="A28" s="32" t="s">
        <v>406</v>
      </c>
      <c r="B28" s="32">
        <v>1</v>
      </c>
      <c r="C28" s="32">
        <v>0</v>
      </c>
      <c r="D28" s="32">
        <v>1</v>
      </c>
      <c r="E28" s="32">
        <v>0</v>
      </c>
      <c r="F28" s="32">
        <v>1</v>
      </c>
      <c r="G28" s="32">
        <v>0</v>
      </c>
      <c r="H28" s="32">
        <v>0</v>
      </c>
      <c r="I28" s="32">
        <v>0</v>
      </c>
      <c r="J28" s="32">
        <v>5</v>
      </c>
      <c r="K28" s="32">
        <v>0</v>
      </c>
      <c r="L28" s="32">
        <v>5</v>
      </c>
      <c r="M28" s="32">
        <v>1</v>
      </c>
      <c r="N28" s="32">
        <v>1</v>
      </c>
      <c r="O28" s="32">
        <v>0</v>
      </c>
      <c r="P28" s="32">
        <v>0</v>
      </c>
      <c r="Q28" s="32">
        <v>3</v>
      </c>
      <c r="R28" s="32">
        <v>56</v>
      </c>
      <c r="S28" s="32">
        <v>18</v>
      </c>
      <c r="T28" s="32">
        <v>0</v>
      </c>
      <c r="U28" s="32">
        <v>11</v>
      </c>
      <c r="V28" s="32">
        <v>2</v>
      </c>
      <c r="W28" s="32">
        <v>5</v>
      </c>
      <c r="X28" s="32">
        <v>0</v>
      </c>
      <c r="Y28" s="32">
        <v>1604</v>
      </c>
      <c r="Z28" s="32">
        <v>581</v>
      </c>
      <c r="AA28" s="32">
        <v>1023</v>
      </c>
    </row>
    <row r="29" spans="1:27" s="68" customFormat="1" ht="12" customHeight="1">
      <c r="A29" s="29" t="s">
        <v>76</v>
      </c>
      <c r="B29" s="70">
        <v>0</v>
      </c>
      <c r="C29" s="70">
        <v>0</v>
      </c>
      <c r="D29" s="70">
        <v>0</v>
      </c>
      <c r="E29" s="70">
        <v>0</v>
      </c>
      <c r="F29" s="70">
        <v>0</v>
      </c>
      <c r="G29" s="70">
        <v>0</v>
      </c>
      <c r="H29" s="70">
        <v>0</v>
      </c>
      <c r="I29" s="70">
        <v>0</v>
      </c>
      <c r="J29" s="70">
        <v>2</v>
      </c>
      <c r="K29" s="70">
        <v>0</v>
      </c>
      <c r="L29" s="70">
        <v>2</v>
      </c>
      <c r="M29" s="70">
        <v>0</v>
      </c>
      <c r="N29" s="70">
        <v>0</v>
      </c>
      <c r="O29" s="70">
        <v>0</v>
      </c>
      <c r="P29" s="70">
        <v>1</v>
      </c>
      <c r="Q29" s="70">
        <v>1</v>
      </c>
      <c r="R29" s="70">
        <v>4</v>
      </c>
      <c r="S29" s="70">
        <v>50</v>
      </c>
      <c r="T29" s="70">
        <v>0</v>
      </c>
      <c r="U29" s="70">
        <v>3</v>
      </c>
      <c r="V29" s="70">
        <v>1</v>
      </c>
      <c r="W29" s="70">
        <v>46</v>
      </c>
      <c r="X29" s="70">
        <v>0</v>
      </c>
      <c r="Y29" s="70">
        <v>9437</v>
      </c>
      <c r="Z29" s="70">
        <v>1272</v>
      </c>
      <c r="AA29" s="70">
        <v>8165</v>
      </c>
    </row>
    <row r="30" spans="1:27" s="40" customFormat="1" ht="11.25">
      <c r="A30" s="32" t="s">
        <v>77</v>
      </c>
      <c r="B30" s="32">
        <v>0</v>
      </c>
      <c r="C30" s="32">
        <v>0</v>
      </c>
      <c r="D30" s="32">
        <v>0</v>
      </c>
      <c r="E30" s="32">
        <v>0</v>
      </c>
      <c r="F30" s="32">
        <v>0</v>
      </c>
      <c r="G30" s="32">
        <v>0</v>
      </c>
      <c r="H30" s="32">
        <v>0</v>
      </c>
      <c r="I30" s="32">
        <v>0</v>
      </c>
      <c r="J30" s="32">
        <v>2</v>
      </c>
      <c r="K30" s="32">
        <v>0</v>
      </c>
      <c r="L30" s="32">
        <v>2</v>
      </c>
      <c r="M30" s="32">
        <v>0</v>
      </c>
      <c r="N30" s="32">
        <v>0</v>
      </c>
      <c r="O30" s="32">
        <v>0</v>
      </c>
      <c r="P30" s="32">
        <v>1</v>
      </c>
      <c r="Q30" s="32">
        <v>1</v>
      </c>
      <c r="R30" s="32">
        <v>3</v>
      </c>
      <c r="S30" s="32">
        <v>47</v>
      </c>
      <c r="T30" s="32">
        <v>0</v>
      </c>
      <c r="U30" s="32">
        <v>2</v>
      </c>
      <c r="V30" s="32">
        <v>0</v>
      </c>
      <c r="W30" s="32">
        <v>45</v>
      </c>
      <c r="X30" s="32">
        <v>0</v>
      </c>
      <c r="Y30" s="32">
        <v>7061</v>
      </c>
      <c r="Z30" s="32">
        <v>1220</v>
      </c>
      <c r="AA30" s="32">
        <v>5841</v>
      </c>
    </row>
    <row r="31" spans="1:27" s="40" customFormat="1" ht="11.25">
      <c r="A31" s="32" t="s">
        <v>407</v>
      </c>
      <c r="B31" s="32">
        <v>0</v>
      </c>
      <c r="C31" s="32">
        <v>0</v>
      </c>
      <c r="D31" s="32">
        <v>0</v>
      </c>
      <c r="E31" s="32">
        <v>0</v>
      </c>
      <c r="F31" s="32">
        <v>0</v>
      </c>
      <c r="G31" s="32">
        <v>0</v>
      </c>
      <c r="H31" s="32">
        <v>0</v>
      </c>
      <c r="I31" s="32">
        <v>0</v>
      </c>
      <c r="J31" s="32">
        <v>0</v>
      </c>
      <c r="K31" s="32">
        <v>0</v>
      </c>
      <c r="L31" s="32">
        <v>0</v>
      </c>
      <c r="M31" s="32">
        <v>0</v>
      </c>
      <c r="N31" s="32">
        <v>0</v>
      </c>
      <c r="O31" s="32">
        <v>0</v>
      </c>
      <c r="P31" s="32">
        <v>0</v>
      </c>
      <c r="Q31" s="32">
        <v>0</v>
      </c>
      <c r="R31" s="32">
        <v>1</v>
      </c>
      <c r="S31" s="32">
        <v>3</v>
      </c>
      <c r="T31" s="32">
        <v>0</v>
      </c>
      <c r="U31" s="32">
        <v>1</v>
      </c>
      <c r="V31" s="32">
        <v>1</v>
      </c>
      <c r="W31" s="32">
        <v>1</v>
      </c>
      <c r="X31" s="32">
        <v>0</v>
      </c>
      <c r="Y31" s="32">
        <v>2376</v>
      </c>
      <c r="Z31" s="32">
        <v>52</v>
      </c>
      <c r="AA31" s="32">
        <v>2324</v>
      </c>
    </row>
    <row r="32" spans="1:27" s="40" customFormat="1" ht="10.5">
      <c r="A32" s="29" t="s">
        <v>297</v>
      </c>
      <c r="B32" s="29">
        <v>0</v>
      </c>
      <c r="C32" s="29">
        <v>0</v>
      </c>
      <c r="D32" s="29">
        <v>0</v>
      </c>
      <c r="E32" s="29">
        <v>0</v>
      </c>
      <c r="F32" s="29">
        <v>0</v>
      </c>
      <c r="G32" s="29">
        <v>0</v>
      </c>
      <c r="H32" s="29">
        <v>0</v>
      </c>
      <c r="I32" s="29">
        <v>0</v>
      </c>
      <c r="J32" s="29">
        <v>0</v>
      </c>
      <c r="K32" s="29">
        <v>0</v>
      </c>
      <c r="L32" s="29">
        <v>0</v>
      </c>
      <c r="M32" s="29">
        <v>0</v>
      </c>
      <c r="N32" s="29">
        <v>0</v>
      </c>
      <c r="O32" s="29">
        <v>0</v>
      </c>
      <c r="P32" s="29">
        <v>0</v>
      </c>
      <c r="Q32" s="29">
        <v>0</v>
      </c>
      <c r="R32" s="29">
        <v>0</v>
      </c>
      <c r="S32" s="29">
        <v>18</v>
      </c>
      <c r="T32" s="29">
        <v>2</v>
      </c>
      <c r="U32" s="29">
        <v>1</v>
      </c>
      <c r="V32" s="29">
        <v>0</v>
      </c>
      <c r="W32" s="29">
        <v>2</v>
      </c>
      <c r="X32" s="29">
        <v>13</v>
      </c>
      <c r="Y32" s="29">
        <v>10409</v>
      </c>
      <c r="Z32" s="29">
        <v>98</v>
      </c>
      <c r="AA32" s="29">
        <v>10311</v>
      </c>
    </row>
    <row r="33" spans="1:27" s="68" customFormat="1" ht="12" customHeight="1">
      <c r="A33" s="32" t="s">
        <v>160</v>
      </c>
      <c r="B33" s="32">
        <v>0</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3</v>
      </c>
      <c r="T33" s="32">
        <v>2</v>
      </c>
      <c r="U33" s="32">
        <v>0</v>
      </c>
      <c r="V33" s="32">
        <v>0</v>
      </c>
      <c r="W33" s="32">
        <v>1</v>
      </c>
      <c r="X33" s="32">
        <v>0</v>
      </c>
      <c r="Y33" s="32">
        <v>1230</v>
      </c>
      <c r="Z33" s="32">
        <v>0</v>
      </c>
      <c r="AA33" s="32">
        <v>1230</v>
      </c>
    </row>
    <row r="34" spans="1:27" s="68" customFormat="1" ht="12" customHeight="1">
      <c r="A34" s="32" t="s">
        <v>161</v>
      </c>
      <c r="B34" s="32">
        <v>0</v>
      </c>
      <c r="C34" s="32">
        <v>0</v>
      </c>
      <c r="D34" s="32">
        <v>0</v>
      </c>
      <c r="E34" s="32">
        <v>0</v>
      </c>
      <c r="F34" s="32">
        <v>0</v>
      </c>
      <c r="G34" s="32">
        <v>0</v>
      </c>
      <c r="H34" s="32">
        <v>0</v>
      </c>
      <c r="I34" s="32">
        <v>0</v>
      </c>
      <c r="J34" s="32">
        <v>0</v>
      </c>
      <c r="K34" s="32">
        <v>0</v>
      </c>
      <c r="L34" s="32">
        <v>0</v>
      </c>
      <c r="M34" s="32">
        <v>0</v>
      </c>
      <c r="N34" s="32">
        <v>0</v>
      </c>
      <c r="O34" s="32">
        <v>0</v>
      </c>
      <c r="P34" s="32">
        <v>0</v>
      </c>
      <c r="Q34" s="32">
        <v>0</v>
      </c>
      <c r="R34" s="32">
        <v>0</v>
      </c>
      <c r="S34" s="32">
        <v>13</v>
      </c>
      <c r="T34" s="32">
        <v>0</v>
      </c>
      <c r="U34" s="32">
        <v>0</v>
      </c>
      <c r="V34" s="32">
        <v>0</v>
      </c>
      <c r="W34" s="32">
        <v>1</v>
      </c>
      <c r="X34" s="32">
        <v>12</v>
      </c>
      <c r="Y34" s="32">
        <v>2830</v>
      </c>
      <c r="Z34" s="32">
        <v>0</v>
      </c>
      <c r="AA34" s="32">
        <v>2830</v>
      </c>
    </row>
    <row r="35" spans="1:27" s="68" customFormat="1" ht="12" customHeight="1">
      <c r="A35" s="32" t="s">
        <v>162</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2</v>
      </c>
      <c r="T35" s="32">
        <v>0</v>
      </c>
      <c r="U35" s="32">
        <v>1</v>
      </c>
      <c r="V35" s="32">
        <v>0</v>
      </c>
      <c r="W35" s="32">
        <v>0</v>
      </c>
      <c r="X35" s="32">
        <v>1</v>
      </c>
      <c r="Y35" s="32">
        <v>6349</v>
      </c>
      <c r="Z35" s="32">
        <v>98</v>
      </c>
      <c r="AA35" s="32">
        <v>6251</v>
      </c>
    </row>
    <row r="36" spans="1:27" s="68" customFormat="1" ht="11.25">
      <c r="A36" s="32" t="s">
        <v>163</v>
      </c>
      <c r="B36" s="32">
        <v>0</v>
      </c>
      <c r="C36" s="32">
        <v>0</v>
      </c>
      <c r="D36" s="32">
        <v>0</v>
      </c>
      <c r="E36" s="32">
        <v>0</v>
      </c>
      <c r="F36" s="32">
        <v>0</v>
      </c>
      <c r="G36" s="32">
        <v>0</v>
      </c>
      <c r="H36" s="32">
        <v>0</v>
      </c>
      <c r="I36" s="32">
        <v>0</v>
      </c>
      <c r="J36" s="32">
        <v>0</v>
      </c>
      <c r="K36" s="32">
        <v>0</v>
      </c>
      <c r="L36" s="32">
        <v>0</v>
      </c>
      <c r="M36" s="32">
        <v>0</v>
      </c>
      <c r="N36" s="32">
        <v>0</v>
      </c>
      <c r="O36" s="32">
        <v>0</v>
      </c>
      <c r="P36" s="32">
        <v>0</v>
      </c>
      <c r="Q36" s="32">
        <v>0</v>
      </c>
      <c r="R36" s="32">
        <v>0</v>
      </c>
      <c r="S36" s="32">
        <v>0</v>
      </c>
      <c r="T36" s="32">
        <v>0</v>
      </c>
      <c r="U36" s="32">
        <v>0</v>
      </c>
      <c r="V36" s="32">
        <v>0</v>
      </c>
      <c r="W36" s="32">
        <v>0</v>
      </c>
      <c r="X36" s="32">
        <v>0</v>
      </c>
      <c r="Y36" s="32">
        <v>0</v>
      </c>
      <c r="Z36" s="32">
        <v>0</v>
      </c>
      <c r="AA36" s="32">
        <v>0</v>
      </c>
    </row>
    <row r="37" spans="1:27" s="69" customFormat="1" ht="23.25" customHeight="1">
      <c r="A37" s="98" t="s">
        <v>571</v>
      </c>
      <c r="B37" s="12">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1</v>
      </c>
      <c r="T37" s="12">
        <v>0</v>
      </c>
      <c r="U37" s="12">
        <v>0</v>
      </c>
      <c r="V37" s="12">
        <v>0</v>
      </c>
      <c r="W37" s="12">
        <v>0</v>
      </c>
      <c r="X37" s="12">
        <v>1</v>
      </c>
      <c r="Y37" s="12">
        <v>0</v>
      </c>
      <c r="Z37" s="12">
        <v>0</v>
      </c>
      <c r="AA37" s="12">
        <v>0</v>
      </c>
    </row>
    <row r="38" spans="1:27" s="69" customFormat="1" ht="24.75" customHeight="1">
      <c r="A38" s="98" t="s">
        <v>573</v>
      </c>
      <c r="B38" s="12">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row>
    <row r="39" spans="1:27" s="69" customFormat="1" ht="24" customHeight="1">
      <c r="A39" s="98" t="s">
        <v>574</v>
      </c>
      <c r="B39" s="12">
        <v>0</v>
      </c>
      <c r="C39" s="12">
        <v>0</v>
      </c>
      <c r="D39" s="12">
        <v>0</v>
      </c>
      <c r="E39" s="12">
        <v>0</v>
      </c>
      <c r="F39" s="12">
        <v>0</v>
      </c>
      <c r="G39" s="12">
        <v>0</v>
      </c>
      <c r="H39" s="12">
        <v>0</v>
      </c>
      <c r="I39" s="12">
        <v>0</v>
      </c>
      <c r="J39" s="12">
        <v>2</v>
      </c>
      <c r="K39" s="12">
        <v>0</v>
      </c>
      <c r="L39" s="12">
        <v>2</v>
      </c>
      <c r="M39" s="12">
        <v>2</v>
      </c>
      <c r="N39" s="12">
        <v>0</v>
      </c>
      <c r="O39" s="12">
        <v>0</v>
      </c>
      <c r="P39" s="12">
        <v>0</v>
      </c>
      <c r="Q39" s="12">
        <v>0</v>
      </c>
      <c r="R39" s="12">
        <v>0</v>
      </c>
      <c r="S39" s="12">
        <v>2</v>
      </c>
      <c r="T39" s="12">
        <v>0</v>
      </c>
      <c r="U39" s="12">
        <v>0</v>
      </c>
      <c r="V39" s="12">
        <v>1</v>
      </c>
      <c r="W39" s="12">
        <v>0</v>
      </c>
      <c r="X39" s="12">
        <v>1</v>
      </c>
      <c r="Y39" s="12">
        <v>2263</v>
      </c>
      <c r="Z39" s="12">
        <v>0</v>
      </c>
      <c r="AA39" s="12">
        <v>2263</v>
      </c>
    </row>
    <row r="40" spans="1:27" s="69" customFormat="1" ht="26.25" customHeight="1">
      <c r="A40" s="98" t="s">
        <v>575</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row>
    <row r="41" spans="1:27" ht="12.75" customHeight="1">
      <c r="A41" s="126" t="s">
        <v>576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row>
    <row r="42" spans="1:27" ht="15.75" customHeight="1">
      <c r="A42" s="99" t="s">
        <v>53</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row>
    <row r="43" spans="1:27" s="83" customFormat="1" ht="46.5" customHeight="1">
      <c r="A43" s="127" t="s">
        <v>544</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row>
    <row r="44" spans="1:27" s="83" customFormat="1" ht="49.5" customHeight="1">
      <c r="A44" s="129" t="s">
        <v>475</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row>
    <row r="45" spans="1:27" ht="12" hidden="1">
      <c r="A45" s="88" t="s">
        <v>577</v>
      </c>
      <c r="B45" s="100">
        <f>B7-SUM(B8:B14)-B29-B32-SUM(B37:B40)</f>
        <v>0</v>
      </c>
      <c r="C45" s="100"/>
      <c r="D45" s="100">
        <f aca="true" t="shared" si="0" ref="D45:J45">D7-SUM(D8:D14)-D29-D32-SUM(D37:D40)</f>
        <v>0</v>
      </c>
      <c r="E45" s="100">
        <f t="shared" si="0"/>
        <v>0</v>
      </c>
      <c r="F45" s="100">
        <f t="shared" si="0"/>
        <v>0</v>
      </c>
      <c r="G45" s="100">
        <f t="shared" si="0"/>
        <v>0</v>
      </c>
      <c r="H45" s="100">
        <f t="shared" si="0"/>
        <v>0</v>
      </c>
      <c r="I45" s="100">
        <f t="shared" si="0"/>
        <v>0</v>
      </c>
      <c r="J45" s="100">
        <f t="shared" si="0"/>
        <v>0</v>
      </c>
      <c r="K45" s="100"/>
      <c r="L45" s="100">
        <f aca="true" t="shared" si="1" ref="L45:AA45">L7-SUM(L8:L14)-L29-L32-SUM(L37:L40)</f>
        <v>-134</v>
      </c>
      <c r="M45" s="100">
        <f t="shared" si="1"/>
        <v>0</v>
      </c>
      <c r="N45" s="100">
        <f t="shared" si="1"/>
        <v>0</v>
      </c>
      <c r="O45" s="100">
        <f>O7-SUM(O8:O14)-O29-O32-SUM(O37:O40)</f>
        <v>0</v>
      </c>
      <c r="P45" s="100">
        <f t="shared" si="1"/>
        <v>0</v>
      </c>
      <c r="Q45" s="100">
        <f t="shared" si="1"/>
        <v>0</v>
      </c>
      <c r="R45" s="100">
        <f t="shared" si="1"/>
        <v>0</v>
      </c>
      <c r="S45" s="100">
        <f t="shared" si="1"/>
        <v>0</v>
      </c>
      <c r="T45" s="100">
        <f t="shared" si="1"/>
        <v>0</v>
      </c>
      <c r="U45" s="100">
        <f t="shared" si="1"/>
        <v>0</v>
      </c>
      <c r="V45" s="100">
        <f t="shared" si="1"/>
        <v>0</v>
      </c>
      <c r="W45" s="100">
        <f t="shared" si="1"/>
        <v>0</v>
      </c>
      <c r="X45" s="100">
        <f t="shared" si="1"/>
        <v>0</v>
      </c>
      <c r="Y45" s="100">
        <f t="shared" si="1"/>
        <v>0</v>
      </c>
      <c r="Z45" s="100">
        <f t="shared" si="1"/>
        <v>0</v>
      </c>
      <c r="AA45" s="100">
        <f t="shared" si="1"/>
        <v>0</v>
      </c>
    </row>
    <row r="46" spans="1:27" ht="12" hidden="1">
      <c r="A46" s="101" t="s">
        <v>578</v>
      </c>
      <c r="B46" s="100">
        <f aca="true" t="shared" si="2" ref="B46:AA46">B14-SUM(B15:B28)</f>
        <v>0</v>
      </c>
      <c r="C46" s="100"/>
      <c r="D46" s="100">
        <f t="shared" si="2"/>
        <v>0</v>
      </c>
      <c r="E46" s="100">
        <f t="shared" si="2"/>
        <v>0</v>
      </c>
      <c r="F46" s="100">
        <f t="shared" si="2"/>
        <v>0</v>
      </c>
      <c r="G46" s="100">
        <f t="shared" si="2"/>
        <v>0</v>
      </c>
      <c r="H46" s="100">
        <f t="shared" si="2"/>
        <v>0</v>
      </c>
      <c r="I46" s="100">
        <f t="shared" si="2"/>
        <v>0</v>
      </c>
      <c r="J46" s="100">
        <f t="shared" si="2"/>
        <v>0</v>
      </c>
      <c r="K46" s="100"/>
      <c r="L46" s="100">
        <f t="shared" si="2"/>
        <v>0</v>
      </c>
      <c r="M46" s="100">
        <f t="shared" si="2"/>
        <v>0</v>
      </c>
      <c r="N46" s="100">
        <f t="shared" si="2"/>
        <v>0</v>
      </c>
      <c r="O46" s="100">
        <f>O14-SUM(O15:O28)</f>
        <v>0</v>
      </c>
      <c r="P46" s="100">
        <f t="shared" si="2"/>
        <v>0</v>
      </c>
      <c r="Q46" s="100">
        <f t="shared" si="2"/>
        <v>0</v>
      </c>
      <c r="R46" s="100">
        <f t="shared" si="2"/>
        <v>0</v>
      </c>
      <c r="S46" s="100">
        <f t="shared" si="2"/>
        <v>0</v>
      </c>
      <c r="T46" s="100">
        <f t="shared" si="2"/>
        <v>0</v>
      </c>
      <c r="U46" s="100">
        <f t="shared" si="2"/>
        <v>0</v>
      </c>
      <c r="V46" s="100">
        <f t="shared" si="2"/>
        <v>0</v>
      </c>
      <c r="W46" s="100">
        <f t="shared" si="2"/>
        <v>0</v>
      </c>
      <c r="X46" s="100">
        <f t="shared" si="2"/>
        <v>0</v>
      </c>
      <c r="Y46" s="100">
        <f t="shared" si="2"/>
        <v>0</v>
      </c>
      <c r="Z46" s="100">
        <f t="shared" si="2"/>
        <v>0</v>
      </c>
      <c r="AA46" s="100">
        <f t="shared" si="2"/>
        <v>0</v>
      </c>
    </row>
    <row r="47" spans="1:27" ht="12" hidden="1">
      <c r="A47" s="101" t="s">
        <v>579</v>
      </c>
      <c r="B47" s="100">
        <f aca="true" t="shared" si="3" ref="B47:AA47">B29-B30-B31</f>
        <v>0</v>
      </c>
      <c r="C47" s="100"/>
      <c r="D47" s="100">
        <f t="shared" si="3"/>
        <v>0</v>
      </c>
      <c r="E47" s="100">
        <f t="shared" si="3"/>
        <v>0</v>
      </c>
      <c r="F47" s="100">
        <f t="shared" si="3"/>
        <v>0</v>
      </c>
      <c r="G47" s="100">
        <f t="shared" si="3"/>
        <v>0</v>
      </c>
      <c r="H47" s="100">
        <f t="shared" si="3"/>
        <v>0</v>
      </c>
      <c r="I47" s="100">
        <f t="shared" si="3"/>
        <v>0</v>
      </c>
      <c r="J47" s="100">
        <f t="shared" si="3"/>
        <v>0</v>
      </c>
      <c r="K47" s="100"/>
      <c r="L47" s="100">
        <f t="shared" si="3"/>
        <v>0</v>
      </c>
      <c r="M47" s="100">
        <f t="shared" si="3"/>
        <v>0</v>
      </c>
      <c r="N47" s="100">
        <f t="shared" si="3"/>
        <v>0</v>
      </c>
      <c r="O47" s="100">
        <f>O29-O30-O31</f>
        <v>0</v>
      </c>
      <c r="P47" s="100">
        <f t="shared" si="3"/>
        <v>0</v>
      </c>
      <c r="Q47" s="100">
        <f t="shared" si="3"/>
        <v>0</v>
      </c>
      <c r="R47" s="100">
        <f t="shared" si="3"/>
        <v>0</v>
      </c>
      <c r="S47" s="100">
        <f t="shared" si="3"/>
        <v>0</v>
      </c>
      <c r="T47" s="100">
        <f t="shared" si="3"/>
        <v>0</v>
      </c>
      <c r="U47" s="100">
        <f t="shared" si="3"/>
        <v>0</v>
      </c>
      <c r="V47" s="100">
        <f t="shared" si="3"/>
        <v>0</v>
      </c>
      <c r="W47" s="100">
        <f t="shared" si="3"/>
        <v>0</v>
      </c>
      <c r="X47" s="100">
        <f t="shared" si="3"/>
        <v>0</v>
      </c>
      <c r="Y47" s="100">
        <f t="shared" si="3"/>
        <v>0</v>
      </c>
      <c r="Z47" s="100">
        <f t="shared" si="3"/>
        <v>0</v>
      </c>
      <c r="AA47" s="100">
        <f t="shared" si="3"/>
        <v>0</v>
      </c>
    </row>
    <row r="48" spans="1:27" ht="12" hidden="1">
      <c r="A48" s="29" t="s">
        <v>580</v>
      </c>
      <c r="B48" s="100">
        <f aca="true" t="shared" si="4" ref="B48:AA48">B32-SUM(B33:B36)</f>
        <v>0</v>
      </c>
      <c r="C48" s="100"/>
      <c r="D48" s="100">
        <f t="shared" si="4"/>
        <v>0</v>
      </c>
      <c r="E48" s="100">
        <f t="shared" si="4"/>
        <v>0</v>
      </c>
      <c r="F48" s="100">
        <f t="shared" si="4"/>
        <v>0</v>
      </c>
      <c r="G48" s="100">
        <f t="shared" si="4"/>
        <v>0</v>
      </c>
      <c r="H48" s="100">
        <f t="shared" si="4"/>
        <v>0</v>
      </c>
      <c r="I48" s="100">
        <f t="shared" si="4"/>
        <v>0</v>
      </c>
      <c r="J48" s="100">
        <f t="shared" si="4"/>
        <v>0</v>
      </c>
      <c r="K48" s="100"/>
      <c r="L48" s="100">
        <f t="shared" si="4"/>
        <v>0</v>
      </c>
      <c r="M48" s="100">
        <f t="shared" si="4"/>
        <v>0</v>
      </c>
      <c r="N48" s="100">
        <f t="shared" si="4"/>
        <v>0</v>
      </c>
      <c r="O48" s="100">
        <f>O32-SUM(O33:O36)</f>
        <v>0</v>
      </c>
      <c r="P48" s="100">
        <f t="shared" si="4"/>
        <v>0</v>
      </c>
      <c r="Q48" s="100">
        <f t="shared" si="4"/>
        <v>0</v>
      </c>
      <c r="R48" s="100">
        <f t="shared" si="4"/>
        <v>0</v>
      </c>
      <c r="S48" s="100">
        <f t="shared" si="4"/>
        <v>0</v>
      </c>
      <c r="T48" s="100">
        <f t="shared" si="4"/>
        <v>0</v>
      </c>
      <c r="U48" s="100">
        <f t="shared" si="4"/>
        <v>0</v>
      </c>
      <c r="V48" s="100">
        <f t="shared" si="4"/>
        <v>0</v>
      </c>
      <c r="W48" s="100">
        <f t="shared" si="4"/>
        <v>0</v>
      </c>
      <c r="X48" s="100">
        <f t="shared" si="4"/>
        <v>0</v>
      </c>
      <c r="Y48" s="100">
        <f t="shared" si="4"/>
        <v>0</v>
      </c>
      <c r="Z48" s="100">
        <f t="shared" si="4"/>
        <v>0</v>
      </c>
      <c r="AA48" s="100">
        <f t="shared" si="4"/>
        <v>0</v>
      </c>
    </row>
    <row r="49" spans="1:27" ht="12" hidden="1">
      <c r="A49" s="60" t="s">
        <v>581</v>
      </c>
      <c r="B49" s="102">
        <f>'[1]年月Monthly (2021以後)'!B18-'2022'!B7</f>
        <v>0</v>
      </c>
      <c r="C49" s="102"/>
      <c r="D49" s="102">
        <f>'[1]年月Monthly (2021以後)'!D18-'2022'!D7</f>
        <v>-70</v>
      </c>
      <c r="E49" s="102">
        <f>'[1]年月Monthly (2021以後)'!E18-'2022'!E7</f>
        <v>0</v>
      </c>
      <c r="F49" s="102">
        <f>'[1]年月Monthly (2021以後)'!F18-'2022'!F7</f>
        <v>0</v>
      </c>
      <c r="G49" s="102">
        <f>'[1]年月Monthly (2021以後)'!G18-'2022'!G7</f>
        <v>0</v>
      </c>
      <c r="H49" s="102">
        <f>'[1]年月Monthly (2021以後)'!H18-'2022'!H7</f>
        <v>0</v>
      </c>
      <c r="I49" s="102">
        <f>'[1]年月Monthly (2021以後)'!I18-'2022'!I7</f>
        <v>0</v>
      </c>
      <c r="J49" s="102">
        <f>'[1]年月Monthly (2021以後)'!J18-'2022'!J7</f>
        <v>0</v>
      </c>
      <c r="K49" s="102"/>
      <c r="L49" s="102">
        <f>'[1]年月Monthly (2021以後)'!L18-'2022'!L7</f>
        <v>0</v>
      </c>
      <c r="M49" s="102">
        <f>'[1]年月Monthly (2021以後)'!M18-'2022'!M7</f>
        <v>0</v>
      </c>
      <c r="N49" s="102">
        <f>'[1]年月Monthly (2021以後)'!N18-'2022'!N7</f>
        <v>0</v>
      </c>
      <c r="O49" s="102">
        <f>'[1]年月Monthly (2021以後)'!O18-'2022'!O7</f>
        <v>0</v>
      </c>
      <c r="P49" s="102">
        <f>'[1]年月Monthly (2021以後)'!P18-'2022'!P7</f>
        <v>0</v>
      </c>
      <c r="Q49" s="102">
        <f>'[1]年月Monthly (2021以後)'!Q18-'2022'!Q7</f>
        <v>0</v>
      </c>
      <c r="R49" s="102">
        <f>'[1]年月Monthly (2021以後)'!R18-'2022'!R7</f>
        <v>0</v>
      </c>
      <c r="S49" s="102">
        <f>'[1]年月Monthly (2021以後)'!S18-'2022'!S7</f>
        <v>0</v>
      </c>
      <c r="T49" s="102">
        <f>'[1]年月Monthly (2021以後)'!T18-'2022'!T7</f>
        <v>0</v>
      </c>
      <c r="U49" s="102">
        <f>'[1]年月Monthly (2021以後)'!U18-'2022'!U7</f>
        <v>0</v>
      </c>
      <c r="V49" s="102">
        <f>'[1]年月Monthly (2021以後)'!V18-'2022'!V7</f>
        <v>0</v>
      </c>
      <c r="W49" s="102">
        <f>'[1]年月Monthly (2021以後)'!W18-'2022'!W7</f>
        <v>0</v>
      </c>
      <c r="X49" s="102">
        <f>'[1]年月Monthly (2021以後)'!X18-'2022'!X7</f>
        <v>0</v>
      </c>
      <c r="Y49" s="102">
        <f>'[1]年月Monthly (2021以後)'!Y18-'2022'!Y7</f>
        <v>0</v>
      </c>
      <c r="Z49" s="102">
        <f>'[1]年月Monthly (2021以後)'!Z18-'2022'!Z7</f>
        <v>0</v>
      </c>
      <c r="AA49" s="102">
        <f>'[1]年月Monthly (2021以後)'!AA18-'2022'!AA7</f>
        <v>0</v>
      </c>
    </row>
    <row r="50" spans="2:27" ht="1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2:27" ht="1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row>
    <row r="52" spans="2:27" ht="1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2:27" ht="1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2:27" ht="1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2:27" ht="1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2:27" ht="1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row>
    <row r="57" spans="2:27" ht="1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row>
  </sheetData>
  <sheetProtection/>
  <mergeCells count="16">
    <mergeCell ref="A1:AA1"/>
    <mergeCell ref="A3:A6"/>
    <mergeCell ref="B3:I3"/>
    <mergeCell ref="J3:Q3"/>
    <mergeCell ref="R3:R4"/>
    <mergeCell ref="S3:X3"/>
    <mergeCell ref="Y3:AA3"/>
    <mergeCell ref="B4:B5"/>
    <mergeCell ref="C4:C5"/>
    <mergeCell ref="D4:I4"/>
    <mergeCell ref="J4:J5"/>
    <mergeCell ref="K4:K5"/>
    <mergeCell ref="L4:Q4"/>
    <mergeCell ref="A41:AA41"/>
    <mergeCell ref="A43:AA43"/>
    <mergeCell ref="A44:AA44"/>
  </mergeCells>
  <conditionalFormatting sqref="B45:AA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Y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Y1"/>
    </sheetView>
  </sheetViews>
  <sheetFormatPr defaultColWidth="9.33203125" defaultRowHeight="12"/>
  <cols>
    <col min="1" max="1" width="26.16015625" style="95" customWidth="1"/>
    <col min="2" max="15" width="9.83203125" style="83" customWidth="1"/>
    <col min="16" max="16" width="11.5" style="83" customWidth="1"/>
    <col min="17" max="19" width="9.83203125" style="83" customWidth="1"/>
    <col min="20" max="20" width="11.33203125" style="83" customWidth="1"/>
    <col min="21" max="21" width="9.83203125" style="83" customWidth="1"/>
    <col min="22" max="22" width="8.5" style="83" customWidth="1"/>
    <col min="23" max="23" width="11.33203125" style="83" customWidth="1"/>
    <col min="24" max="24" width="8" style="83" customWidth="1"/>
    <col min="25" max="25" width="11.66015625" style="83" customWidth="1"/>
    <col min="26" max="29" width="7.33203125" style="90" customWidth="1"/>
    <col min="30" max="16384" width="9.33203125" style="90" customWidth="1"/>
  </cols>
  <sheetData>
    <row r="1" spans="1:25" ht="16.5" customHeight="1">
      <c r="A1" s="137" t="s">
        <v>468</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5" ht="12.75" customHeight="1">
      <c r="A2" s="104" t="s">
        <v>593</v>
      </c>
      <c r="B2" s="97"/>
      <c r="C2" s="97"/>
      <c r="D2" s="97"/>
      <c r="E2" s="97"/>
      <c r="F2" s="97"/>
      <c r="G2" s="97"/>
      <c r="H2" s="97"/>
      <c r="I2" s="97"/>
      <c r="J2" s="97"/>
      <c r="K2" s="97"/>
      <c r="L2" s="97"/>
      <c r="M2" s="97"/>
      <c r="N2" s="97"/>
      <c r="O2" s="97"/>
      <c r="P2" s="97"/>
      <c r="Q2" s="97"/>
      <c r="R2" s="90"/>
      <c r="S2" s="90"/>
      <c r="T2" s="90"/>
      <c r="U2" s="90"/>
      <c r="V2" s="90"/>
      <c r="W2" s="90"/>
      <c r="X2" s="90"/>
      <c r="Y2" s="90"/>
    </row>
    <row r="3" spans="1:25" ht="12" customHeight="1">
      <c r="A3" s="138" t="s">
        <v>73</v>
      </c>
      <c r="B3" s="131" t="s">
        <v>590</v>
      </c>
      <c r="C3" s="131"/>
      <c r="D3" s="131"/>
      <c r="E3" s="131"/>
      <c r="F3" s="131"/>
      <c r="G3" s="131"/>
      <c r="H3" s="131"/>
      <c r="I3" s="131" t="s">
        <v>592</v>
      </c>
      <c r="J3" s="131"/>
      <c r="K3" s="131"/>
      <c r="L3" s="131"/>
      <c r="M3" s="131"/>
      <c r="N3" s="131"/>
      <c r="O3" s="131"/>
      <c r="P3" s="131" t="s">
        <v>589</v>
      </c>
      <c r="Q3" s="131" t="s">
        <v>552</v>
      </c>
      <c r="R3" s="131"/>
      <c r="S3" s="131"/>
      <c r="T3" s="131"/>
      <c r="U3" s="131"/>
      <c r="V3" s="131"/>
      <c r="W3" s="131" t="s">
        <v>487</v>
      </c>
      <c r="X3" s="131"/>
      <c r="Y3" s="134"/>
    </row>
    <row r="4" spans="1:25" ht="23.25" customHeight="1">
      <c r="A4" s="139"/>
      <c r="B4" s="23" t="s">
        <v>488</v>
      </c>
      <c r="C4" s="23" t="s">
        <v>489</v>
      </c>
      <c r="D4" s="23" t="s">
        <v>490</v>
      </c>
      <c r="E4" s="23" t="s">
        <v>491</v>
      </c>
      <c r="F4" s="23" t="s">
        <v>5</v>
      </c>
      <c r="G4" s="23" t="s">
        <v>493</v>
      </c>
      <c r="H4" s="23" t="s">
        <v>495</v>
      </c>
      <c r="I4" s="23" t="s">
        <v>488</v>
      </c>
      <c r="J4" s="23" t="s">
        <v>489</v>
      </c>
      <c r="K4" s="23" t="s">
        <v>490</v>
      </c>
      <c r="L4" s="23" t="s">
        <v>491</v>
      </c>
      <c r="M4" s="23" t="s">
        <v>5</v>
      </c>
      <c r="N4" s="23" t="s">
        <v>493</v>
      </c>
      <c r="O4" s="23" t="s">
        <v>495</v>
      </c>
      <c r="P4" s="123"/>
      <c r="Q4" s="23" t="s">
        <v>497</v>
      </c>
      <c r="R4" s="23" t="s">
        <v>498</v>
      </c>
      <c r="S4" s="23" t="s">
        <v>499</v>
      </c>
      <c r="T4" s="23" t="s">
        <v>13</v>
      </c>
      <c r="U4" s="23" t="s">
        <v>501</v>
      </c>
      <c r="V4" s="23" t="s">
        <v>502</v>
      </c>
      <c r="W4" s="23" t="s">
        <v>488</v>
      </c>
      <c r="X4" s="23" t="s">
        <v>503</v>
      </c>
      <c r="Y4" s="84" t="s">
        <v>504</v>
      </c>
    </row>
    <row r="5" spans="1:25" ht="36" customHeight="1">
      <c r="A5" s="140"/>
      <c r="B5" s="24" t="s">
        <v>55</v>
      </c>
      <c r="C5" s="24" t="s">
        <v>473</v>
      </c>
      <c r="D5" s="24" t="s">
        <v>56</v>
      </c>
      <c r="E5" s="24" t="s">
        <v>57</v>
      </c>
      <c r="F5" s="24" t="s">
        <v>58</v>
      </c>
      <c r="G5" s="24" t="s">
        <v>59</v>
      </c>
      <c r="H5" s="24" t="s">
        <v>60</v>
      </c>
      <c r="I5" s="24" t="s">
        <v>55</v>
      </c>
      <c r="J5" s="24" t="s">
        <v>473</v>
      </c>
      <c r="K5" s="24" t="s">
        <v>56</v>
      </c>
      <c r="L5" s="24" t="s">
        <v>57</v>
      </c>
      <c r="M5" s="24" t="s">
        <v>58</v>
      </c>
      <c r="N5" s="24" t="s">
        <v>59</v>
      </c>
      <c r="O5" s="24" t="s">
        <v>60</v>
      </c>
      <c r="P5" s="24" t="s">
        <v>467</v>
      </c>
      <c r="Q5" s="24" t="s">
        <v>55</v>
      </c>
      <c r="R5" s="24" t="s">
        <v>62</v>
      </c>
      <c r="S5" s="24" t="s">
        <v>63</v>
      </c>
      <c r="T5" s="24" t="s">
        <v>69</v>
      </c>
      <c r="U5" s="24" t="s">
        <v>70</v>
      </c>
      <c r="V5" s="24" t="s">
        <v>60</v>
      </c>
      <c r="W5" s="24" t="s">
        <v>55</v>
      </c>
      <c r="X5" s="24" t="s">
        <v>64</v>
      </c>
      <c r="Y5" s="45" t="s">
        <v>60</v>
      </c>
    </row>
    <row r="6" spans="1:25" s="40" customFormat="1" ht="12" customHeight="1">
      <c r="A6" s="29" t="s">
        <v>387</v>
      </c>
      <c r="B6" s="29">
        <v>192</v>
      </c>
      <c r="C6" s="29">
        <v>26</v>
      </c>
      <c r="D6" s="29">
        <v>48</v>
      </c>
      <c r="E6" s="29">
        <v>111</v>
      </c>
      <c r="F6" s="29">
        <v>3</v>
      </c>
      <c r="G6" s="29">
        <v>1</v>
      </c>
      <c r="H6" s="29">
        <v>3</v>
      </c>
      <c r="I6" s="29">
        <v>304</v>
      </c>
      <c r="J6" s="29">
        <v>3</v>
      </c>
      <c r="K6" s="29">
        <v>84</v>
      </c>
      <c r="L6" s="29">
        <v>184</v>
      </c>
      <c r="M6" s="29">
        <v>1</v>
      </c>
      <c r="N6" s="29">
        <v>0</v>
      </c>
      <c r="O6" s="29">
        <v>32</v>
      </c>
      <c r="P6" s="29">
        <v>4206</v>
      </c>
      <c r="Q6" s="29">
        <v>2229</v>
      </c>
      <c r="R6" s="29">
        <v>158</v>
      </c>
      <c r="S6" s="29">
        <v>955</v>
      </c>
      <c r="T6" s="29">
        <v>72</v>
      </c>
      <c r="U6" s="29">
        <v>680</v>
      </c>
      <c r="V6" s="29">
        <v>364</v>
      </c>
      <c r="W6" s="29">
        <v>356205</v>
      </c>
      <c r="X6" s="29">
        <v>94424</v>
      </c>
      <c r="Y6" s="29">
        <v>261781</v>
      </c>
    </row>
    <row r="7" spans="1:25" s="40" customFormat="1" ht="12" customHeight="1">
      <c r="A7" s="29" t="s">
        <v>388</v>
      </c>
      <c r="B7" s="29">
        <v>24</v>
      </c>
      <c r="C7" s="29">
        <v>4</v>
      </c>
      <c r="D7" s="29">
        <v>10</v>
      </c>
      <c r="E7" s="29">
        <v>10</v>
      </c>
      <c r="F7" s="29">
        <v>0</v>
      </c>
      <c r="G7" s="29">
        <v>0</v>
      </c>
      <c r="H7" s="29">
        <v>0</v>
      </c>
      <c r="I7" s="29">
        <v>14</v>
      </c>
      <c r="J7" s="29">
        <v>2</v>
      </c>
      <c r="K7" s="29">
        <v>6</v>
      </c>
      <c r="L7" s="29">
        <v>4</v>
      </c>
      <c r="M7" s="29">
        <v>0</v>
      </c>
      <c r="N7" s="29">
        <v>0</v>
      </c>
      <c r="O7" s="29">
        <v>2</v>
      </c>
      <c r="P7" s="29">
        <v>899</v>
      </c>
      <c r="Q7" s="29">
        <v>203</v>
      </c>
      <c r="R7" s="29">
        <v>29</v>
      </c>
      <c r="S7" s="29">
        <v>117</v>
      </c>
      <c r="T7" s="29">
        <v>3</v>
      </c>
      <c r="U7" s="29">
        <v>40</v>
      </c>
      <c r="V7" s="29">
        <v>14</v>
      </c>
      <c r="W7" s="29">
        <v>19496</v>
      </c>
      <c r="X7" s="29">
        <v>5065</v>
      </c>
      <c r="Y7" s="29">
        <v>14431</v>
      </c>
    </row>
    <row r="8" spans="1:25" s="68" customFormat="1" ht="12" customHeight="1">
      <c r="A8" s="29" t="s">
        <v>74</v>
      </c>
      <c r="B8" s="70">
        <v>11</v>
      </c>
      <c r="C8" s="70">
        <v>4</v>
      </c>
      <c r="D8" s="70">
        <v>3</v>
      </c>
      <c r="E8" s="70">
        <v>4</v>
      </c>
      <c r="F8" s="70">
        <v>0</v>
      </c>
      <c r="G8" s="70">
        <v>0</v>
      </c>
      <c r="H8" s="70">
        <v>0</v>
      </c>
      <c r="I8" s="70">
        <v>23</v>
      </c>
      <c r="J8" s="70">
        <v>0</v>
      </c>
      <c r="K8" s="70">
        <v>7</v>
      </c>
      <c r="L8" s="70">
        <v>13</v>
      </c>
      <c r="M8" s="70">
        <v>0</v>
      </c>
      <c r="N8" s="70">
        <v>0</v>
      </c>
      <c r="O8" s="70">
        <v>3</v>
      </c>
      <c r="P8" s="70">
        <v>219</v>
      </c>
      <c r="Q8" s="70">
        <v>153</v>
      </c>
      <c r="R8" s="70">
        <v>5</v>
      </c>
      <c r="S8" s="70">
        <v>76</v>
      </c>
      <c r="T8" s="70">
        <v>3</v>
      </c>
      <c r="U8" s="70">
        <v>63</v>
      </c>
      <c r="V8" s="70">
        <v>6</v>
      </c>
      <c r="W8" s="70">
        <v>7840</v>
      </c>
      <c r="X8" s="70">
        <v>1556</v>
      </c>
      <c r="Y8" s="70">
        <v>6284</v>
      </c>
    </row>
    <row r="9" spans="1:25" s="68" customFormat="1" ht="12" customHeight="1">
      <c r="A9" s="29" t="s">
        <v>470</v>
      </c>
      <c r="B9" s="70">
        <v>10</v>
      </c>
      <c r="C9" s="70">
        <v>0</v>
      </c>
      <c r="D9" s="70">
        <v>7</v>
      </c>
      <c r="E9" s="70">
        <v>3</v>
      </c>
      <c r="F9" s="70">
        <v>0</v>
      </c>
      <c r="G9" s="70">
        <v>0</v>
      </c>
      <c r="H9" s="70">
        <v>0</v>
      </c>
      <c r="I9" s="70">
        <v>15</v>
      </c>
      <c r="J9" s="70">
        <v>0</v>
      </c>
      <c r="K9" s="70">
        <v>6</v>
      </c>
      <c r="L9" s="70">
        <v>3</v>
      </c>
      <c r="M9" s="70">
        <v>0</v>
      </c>
      <c r="N9" s="70">
        <v>0</v>
      </c>
      <c r="O9" s="70">
        <v>6</v>
      </c>
      <c r="P9" s="70">
        <v>583</v>
      </c>
      <c r="Q9" s="70">
        <v>333</v>
      </c>
      <c r="R9" s="70">
        <v>24</v>
      </c>
      <c r="S9" s="70">
        <v>110</v>
      </c>
      <c r="T9" s="70">
        <v>4</v>
      </c>
      <c r="U9" s="70">
        <v>52</v>
      </c>
      <c r="V9" s="70">
        <v>143</v>
      </c>
      <c r="W9" s="70">
        <v>28973</v>
      </c>
      <c r="X9" s="70">
        <v>2351</v>
      </c>
      <c r="Y9" s="70">
        <v>26622</v>
      </c>
    </row>
    <row r="10" spans="1:25" s="68" customFormat="1" ht="12" customHeight="1">
      <c r="A10" s="29" t="s">
        <v>389</v>
      </c>
      <c r="B10" s="70">
        <v>24</v>
      </c>
      <c r="C10" s="70">
        <v>8</v>
      </c>
      <c r="D10" s="70">
        <v>7</v>
      </c>
      <c r="E10" s="70">
        <v>8</v>
      </c>
      <c r="F10" s="70">
        <v>0</v>
      </c>
      <c r="G10" s="70">
        <v>1</v>
      </c>
      <c r="H10" s="70">
        <v>0</v>
      </c>
      <c r="I10" s="70">
        <v>65</v>
      </c>
      <c r="J10" s="70">
        <v>1</v>
      </c>
      <c r="K10" s="70">
        <v>19</v>
      </c>
      <c r="L10" s="70">
        <v>44</v>
      </c>
      <c r="M10" s="70">
        <v>1</v>
      </c>
      <c r="N10" s="70">
        <v>0</v>
      </c>
      <c r="O10" s="70">
        <v>0</v>
      </c>
      <c r="P10" s="70">
        <v>124</v>
      </c>
      <c r="Q10" s="70">
        <v>419</v>
      </c>
      <c r="R10" s="70">
        <v>30</v>
      </c>
      <c r="S10" s="70">
        <v>130</v>
      </c>
      <c r="T10" s="70">
        <v>8</v>
      </c>
      <c r="U10" s="70">
        <v>117</v>
      </c>
      <c r="V10" s="70">
        <v>134</v>
      </c>
      <c r="W10" s="70">
        <v>53866</v>
      </c>
      <c r="X10" s="70">
        <v>14213</v>
      </c>
      <c r="Y10" s="70">
        <v>39653</v>
      </c>
    </row>
    <row r="11" spans="1:25" s="68" customFormat="1" ht="12" customHeight="1">
      <c r="A11" s="29" t="s">
        <v>390</v>
      </c>
      <c r="B11" s="70">
        <v>5</v>
      </c>
      <c r="C11" s="70">
        <v>0</v>
      </c>
      <c r="D11" s="70">
        <v>4</v>
      </c>
      <c r="E11" s="70">
        <v>1</v>
      </c>
      <c r="F11" s="70">
        <v>0</v>
      </c>
      <c r="G11" s="70">
        <v>0</v>
      </c>
      <c r="H11" s="70">
        <v>0</v>
      </c>
      <c r="I11" s="70">
        <v>17</v>
      </c>
      <c r="J11" s="70">
        <v>0</v>
      </c>
      <c r="K11" s="70">
        <v>3</v>
      </c>
      <c r="L11" s="70">
        <v>11</v>
      </c>
      <c r="M11" s="70">
        <v>0</v>
      </c>
      <c r="N11" s="70">
        <v>0</v>
      </c>
      <c r="O11" s="70">
        <v>3</v>
      </c>
      <c r="P11" s="70">
        <v>461</v>
      </c>
      <c r="Q11" s="70">
        <v>182</v>
      </c>
      <c r="R11" s="70">
        <v>10</v>
      </c>
      <c r="S11" s="70">
        <v>70</v>
      </c>
      <c r="T11" s="70">
        <v>11</v>
      </c>
      <c r="U11" s="70">
        <v>84</v>
      </c>
      <c r="V11" s="70">
        <v>7</v>
      </c>
      <c r="W11" s="70">
        <v>37374</v>
      </c>
      <c r="X11" s="70">
        <v>14734</v>
      </c>
      <c r="Y11" s="70">
        <v>22640</v>
      </c>
    </row>
    <row r="12" spans="1:25" s="68" customFormat="1" ht="12" customHeight="1">
      <c r="A12" s="29" t="s">
        <v>75</v>
      </c>
      <c r="B12" s="70">
        <v>64</v>
      </c>
      <c r="C12" s="70">
        <v>6</v>
      </c>
      <c r="D12" s="70">
        <v>3</v>
      </c>
      <c r="E12" s="70">
        <v>51</v>
      </c>
      <c r="F12" s="70">
        <v>3</v>
      </c>
      <c r="G12" s="70">
        <v>0</v>
      </c>
      <c r="H12" s="70">
        <v>1</v>
      </c>
      <c r="I12" s="70">
        <v>57</v>
      </c>
      <c r="J12" s="70">
        <v>0</v>
      </c>
      <c r="K12" s="70">
        <v>7</v>
      </c>
      <c r="L12" s="70">
        <v>44</v>
      </c>
      <c r="M12" s="70">
        <v>0</v>
      </c>
      <c r="N12" s="70">
        <v>0</v>
      </c>
      <c r="O12" s="70">
        <v>6</v>
      </c>
      <c r="P12" s="70">
        <v>917</v>
      </c>
      <c r="Q12" s="70">
        <v>328</v>
      </c>
      <c r="R12" s="70">
        <v>15</v>
      </c>
      <c r="S12" s="70">
        <v>123</v>
      </c>
      <c r="T12" s="70">
        <v>7</v>
      </c>
      <c r="U12" s="70">
        <v>163</v>
      </c>
      <c r="V12" s="70">
        <v>20</v>
      </c>
      <c r="W12" s="70">
        <v>20514</v>
      </c>
      <c r="X12" s="70">
        <v>3982</v>
      </c>
      <c r="Y12" s="70">
        <v>16532</v>
      </c>
    </row>
    <row r="13" spans="1:25" s="68" customFormat="1" ht="12" customHeight="1">
      <c r="A13" s="29" t="s">
        <v>391</v>
      </c>
      <c r="B13" s="70">
        <v>51</v>
      </c>
      <c r="C13" s="70">
        <v>3</v>
      </c>
      <c r="D13" s="70">
        <v>13</v>
      </c>
      <c r="E13" s="70">
        <v>34</v>
      </c>
      <c r="F13" s="70">
        <v>0</v>
      </c>
      <c r="G13" s="70">
        <v>0</v>
      </c>
      <c r="H13" s="70">
        <v>1</v>
      </c>
      <c r="I13" s="70">
        <v>112</v>
      </c>
      <c r="J13" s="70">
        <v>0</v>
      </c>
      <c r="K13" s="70">
        <v>35</v>
      </c>
      <c r="L13" s="70">
        <v>65</v>
      </c>
      <c r="M13" s="70">
        <v>0</v>
      </c>
      <c r="N13" s="70">
        <v>0</v>
      </c>
      <c r="O13" s="70">
        <v>12</v>
      </c>
      <c r="P13" s="70">
        <v>995</v>
      </c>
      <c r="Q13" s="70">
        <v>595</v>
      </c>
      <c r="R13" s="70">
        <v>41</v>
      </c>
      <c r="S13" s="70">
        <v>321</v>
      </c>
      <c r="T13" s="70">
        <v>36</v>
      </c>
      <c r="U13" s="70">
        <v>157</v>
      </c>
      <c r="V13" s="70">
        <v>40</v>
      </c>
      <c r="W13" s="70">
        <v>145672</v>
      </c>
      <c r="X13" s="70">
        <v>47363</v>
      </c>
      <c r="Y13" s="70">
        <v>98309</v>
      </c>
    </row>
    <row r="14" spans="1:25" s="68" customFormat="1" ht="12" customHeight="1">
      <c r="A14" s="32" t="s">
        <v>392</v>
      </c>
      <c r="B14" s="32">
        <v>2</v>
      </c>
      <c r="C14" s="32">
        <v>1</v>
      </c>
      <c r="D14" s="32">
        <v>0</v>
      </c>
      <c r="E14" s="32">
        <v>1</v>
      </c>
      <c r="F14" s="32">
        <v>0</v>
      </c>
      <c r="G14" s="32">
        <v>0</v>
      </c>
      <c r="H14" s="32">
        <v>0</v>
      </c>
      <c r="I14" s="32">
        <v>4</v>
      </c>
      <c r="J14" s="32">
        <v>0</v>
      </c>
      <c r="K14" s="32">
        <v>2</v>
      </c>
      <c r="L14" s="32">
        <v>0</v>
      </c>
      <c r="M14" s="32">
        <v>0</v>
      </c>
      <c r="N14" s="32">
        <v>0</v>
      </c>
      <c r="O14" s="32">
        <v>2</v>
      </c>
      <c r="P14" s="32">
        <v>86</v>
      </c>
      <c r="Q14" s="32">
        <v>42</v>
      </c>
      <c r="R14" s="32">
        <v>2</v>
      </c>
      <c r="S14" s="32">
        <v>30</v>
      </c>
      <c r="T14" s="32">
        <v>1</v>
      </c>
      <c r="U14" s="32">
        <v>6</v>
      </c>
      <c r="V14" s="32">
        <v>3</v>
      </c>
      <c r="W14" s="32">
        <v>9950</v>
      </c>
      <c r="X14" s="32">
        <v>290</v>
      </c>
      <c r="Y14" s="32">
        <v>9660</v>
      </c>
    </row>
    <row r="15" spans="1:25" s="68" customFormat="1" ht="12" customHeight="1">
      <c r="A15" s="32" t="s">
        <v>394</v>
      </c>
      <c r="B15" s="32">
        <v>3</v>
      </c>
      <c r="C15" s="32">
        <v>0</v>
      </c>
      <c r="D15" s="32">
        <v>1</v>
      </c>
      <c r="E15" s="32">
        <v>2</v>
      </c>
      <c r="F15" s="32">
        <v>0</v>
      </c>
      <c r="G15" s="32">
        <v>0</v>
      </c>
      <c r="H15" s="32">
        <v>0</v>
      </c>
      <c r="I15" s="32">
        <v>1</v>
      </c>
      <c r="J15" s="32">
        <v>0</v>
      </c>
      <c r="K15" s="32">
        <v>1</v>
      </c>
      <c r="L15" s="32">
        <v>0</v>
      </c>
      <c r="M15" s="32">
        <v>0</v>
      </c>
      <c r="N15" s="32">
        <v>0</v>
      </c>
      <c r="O15" s="32">
        <v>0</v>
      </c>
      <c r="P15" s="32">
        <v>14</v>
      </c>
      <c r="Q15" s="32">
        <v>42</v>
      </c>
      <c r="R15" s="32">
        <v>1</v>
      </c>
      <c r="S15" s="32">
        <v>25</v>
      </c>
      <c r="T15" s="32">
        <v>0</v>
      </c>
      <c r="U15" s="32">
        <v>12</v>
      </c>
      <c r="V15" s="32">
        <v>4</v>
      </c>
      <c r="W15" s="32">
        <v>4568</v>
      </c>
      <c r="X15" s="32">
        <v>669</v>
      </c>
      <c r="Y15" s="32">
        <v>3899</v>
      </c>
    </row>
    <row r="16" spans="1:25" s="68" customFormat="1" ht="12" customHeight="1">
      <c r="A16" s="32" t="s">
        <v>395</v>
      </c>
      <c r="B16" s="32">
        <v>2</v>
      </c>
      <c r="C16" s="32">
        <v>0</v>
      </c>
      <c r="D16" s="32">
        <v>1</v>
      </c>
      <c r="E16" s="32">
        <v>1</v>
      </c>
      <c r="F16" s="32">
        <v>0</v>
      </c>
      <c r="G16" s="32">
        <v>0</v>
      </c>
      <c r="H16" s="32">
        <v>0</v>
      </c>
      <c r="I16" s="32">
        <v>0</v>
      </c>
      <c r="J16" s="32">
        <v>0</v>
      </c>
      <c r="K16" s="32">
        <v>0</v>
      </c>
      <c r="L16" s="32">
        <v>0</v>
      </c>
      <c r="M16" s="32">
        <v>0</v>
      </c>
      <c r="N16" s="32">
        <v>0</v>
      </c>
      <c r="O16" s="32">
        <v>0</v>
      </c>
      <c r="P16" s="32">
        <v>43</v>
      </c>
      <c r="Q16" s="32">
        <v>10</v>
      </c>
      <c r="R16" s="32">
        <v>2</v>
      </c>
      <c r="S16" s="32">
        <v>5</v>
      </c>
      <c r="T16" s="32">
        <v>0</v>
      </c>
      <c r="U16" s="32">
        <v>3</v>
      </c>
      <c r="V16" s="32">
        <v>0</v>
      </c>
      <c r="W16" s="32">
        <v>13412</v>
      </c>
      <c r="X16" s="32">
        <v>5193</v>
      </c>
      <c r="Y16" s="32">
        <v>8219</v>
      </c>
    </row>
    <row r="17" spans="1:25" s="68" customFormat="1" ht="12" customHeight="1">
      <c r="A17" s="32" t="s">
        <v>396</v>
      </c>
      <c r="B17" s="32">
        <v>13</v>
      </c>
      <c r="C17" s="32">
        <v>0</v>
      </c>
      <c r="D17" s="32">
        <v>3</v>
      </c>
      <c r="E17" s="32">
        <v>9</v>
      </c>
      <c r="F17" s="32">
        <v>0</v>
      </c>
      <c r="G17" s="32">
        <v>0</v>
      </c>
      <c r="H17" s="32">
        <v>1</v>
      </c>
      <c r="I17" s="32">
        <v>52</v>
      </c>
      <c r="J17" s="32">
        <v>0</v>
      </c>
      <c r="K17" s="32">
        <v>11</v>
      </c>
      <c r="L17" s="32">
        <v>38</v>
      </c>
      <c r="M17" s="32">
        <v>0</v>
      </c>
      <c r="N17" s="32">
        <v>0</v>
      </c>
      <c r="O17" s="32">
        <v>3</v>
      </c>
      <c r="P17" s="32">
        <v>103</v>
      </c>
      <c r="Q17" s="32">
        <v>159</v>
      </c>
      <c r="R17" s="32">
        <v>12</v>
      </c>
      <c r="S17" s="32">
        <v>67</v>
      </c>
      <c r="T17" s="32">
        <v>6</v>
      </c>
      <c r="U17" s="32">
        <v>50</v>
      </c>
      <c r="V17" s="32">
        <v>24</v>
      </c>
      <c r="W17" s="32">
        <v>25159</v>
      </c>
      <c r="X17" s="32">
        <v>10735</v>
      </c>
      <c r="Y17" s="32">
        <v>14424</v>
      </c>
    </row>
    <row r="18" spans="1:25" s="68" customFormat="1" ht="12" customHeight="1">
      <c r="A18" s="32" t="s">
        <v>397</v>
      </c>
      <c r="B18" s="32">
        <v>9</v>
      </c>
      <c r="C18" s="32">
        <v>1</v>
      </c>
      <c r="D18" s="32">
        <v>1</v>
      </c>
      <c r="E18" s="32">
        <v>7</v>
      </c>
      <c r="F18" s="32">
        <v>0</v>
      </c>
      <c r="G18" s="32">
        <v>0</v>
      </c>
      <c r="H18" s="32">
        <v>0</v>
      </c>
      <c r="I18" s="32">
        <v>4</v>
      </c>
      <c r="J18" s="32">
        <v>0</v>
      </c>
      <c r="K18" s="32">
        <v>3</v>
      </c>
      <c r="L18" s="32">
        <v>1</v>
      </c>
      <c r="M18" s="32">
        <v>0</v>
      </c>
      <c r="N18" s="32">
        <v>0</v>
      </c>
      <c r="O18" s="32">
        <v>0</v>
      </c>
      <c r="P18" s="32">
        <v>120</v>
      </c>
      <c r="Q18" s="32">
        <v>44</v>
      </c>
      <c r="R18" s="32">
        <v>1</v>
      </c>
      <c r="S18" s="32">
        <v>39</v>
      </c>
      <c r="T18" s="32">
        <v>2</v>
      </c>
      <c r="U18" s="32">
        <v>2</v>
      </c>
      <c r="V18" s="32">
        <v>0</v>
      </c>
      <c r="W18" s="32">
        <v>27663</v>
      </c>
      <c r="X18" s="32">
        <v>11000</v>
      </c>
      <c r="Y18" s="32">
        <v>16663</v>
      </c>
    </row>
    <row r="19" spans="1:25" s="68" customFormat="1" ht="12" customHeight="1">
      <c r="A19" s="32" t="s">
        <v>398</v>
      </c>
      <c r="B19" s="32">
        <v>4</v>
      </c>
      <c r="C19" s="32">
        <v>0</v>
      </c>
      <c r="D19" s="32">
        <v>0</v>
      </c>
      <c r="E19" s="32">
        <v>4</v>
      </c>
      <c r="F19" s="32">
        <v>0</v>
      </c>
      <c r="G19" s="32">
        <v>0</v>
      </c>
      <c r="H19" s="32">
        <v>0</v>
      </c>
      <c r="I19" s="32">
        <v>0</v>
      </c>
      <c r="J19" s="32">
        <v>0</v>
      </c>
      <c r="K19" s="32">
        <v>0</v>
      </c>
      <c r="L19" s="32">
        <v>0</v>
      </c>
      <c r="M19" s="32">
        <v>0</v>
      </c>
      <c r="N19" s="32">
        <v>0</v>
      </c>
      <c r="O19" s="32">
        <v>0</v>
      </c>
      <c r="P19" s="32">
        <v>40</v>
      </c>
      <c r="Q19" s="32">
        <v>21</v>
      </c>
      <c r="R19" s="32">
        <v>0</v>
      </c>
      <c r="S19" s="32">
        <v>9</v>
      </c>
      <c r="T19" s="32">
        <v>0</v>
      </c>
      <c r="U19" s="32">
        <v>12</v>
      </c>
      <c r="V19" s="32">
        <v>0</v>
      </c>
      <c r="W19" s="32">
        <v>10547</v>
      </c>
      <c r="X19" s="32">
        <v>4525</v>
      </c>
      <c r="Y19" s="32">
        <v>6022</v>
      </c>
    </row>
    <row r="20" spans="1:25" s="68" customFormat="1" ht="12" customHeight="1">
      <c r="A20" s="32" t="s">
        <v>399</v>
      </c>
      <c r="B20" s="32">
        <v>4</v>
      </c>
      <c r="C20" s="32">
        <v>1</v>
      </c>
      <c r="D20" s="32">
        <v>0</v>
      </c>
      <c r="E20" s="32">
        <v>3</v>
      </c>
      <c r="F20" s="32">
        <v>0</v>
      </c>
      <c r="G20" s="32">
        <v>0</v>
      </c>
      <c r="H20" s="32">
        <v>0</v>
      </c>
      <c r="I20" s="32">
        <v>1</v>
      </c>
      <c r="J20" s="32">
        <v>0</v>
      </c>
      <c r="K20" s="32">
        <v>0</v>
      </c>
      <c r="L20" s="32">
        <v>0</v>
      </c>
      <c r="M20" s="32">
        <v>0</v>
      </c>
      <c r="N20" s="32">
        <v>0</v>
      </c>
      <c r="O20" s="32">
        <v>1</v>
      </c>
      <c r="P20" s="32">
        <v>75</v>
      </c>
      <c r="Q20" s="32">
        <v>39</v>
      </c>
      <c r="R20" s="32">
        <v>1</v>
      </c>
      <c r="S20" s="32">
        <v>27</v>
      </c>
      <c r="T20" s="32">
        <v>2</v>
      </c>
      <c r="U20" s="32">
        <v>7</v>
      </c>
      <c r="V20" s="32">
        <v>2</v>
      </c>
      <c r="W20" s="32">
        <v>8960</v>
      </c>
      <c r="X20" s="32">
        <v>3162</v>
      </c>
      <c r="Y20" s="32">
        <v>5798</v>
      </c>
    </row>
    <row r="21" spans="1:25" s="68" customFormat="1" ht="12" customHeight="1">
      <c r="A21" s="32" t="s">
        <v>400</v>
      </c>
      <c r="B21" s="32">
        <v>5</v>
      </c>
      <c r="C21" s="32">
        <v>0</v>
      </c>
      <c r="D21" s="32">
        <v>1</v>
      </c>
      <c r="E21" s="32">
        <v>4</v>
      </c>
      <c r="F21" s="32">
        <v>0</v>
      </c>
      <c r="G21" s="32">
        <v>0</v>
      </c>
      <c r="H21" s="32">
        <v>0</v>
      </c>
      <c r="I21" s="32">
        <v>11</v>
      </c>
      <c r="J21" s="32">
        <v>0</v>
      </c>
      <c r="K21" s="32">
        <v>6</v>
      </c>
      <c r="L21" s="32">
        <v>4</v>
      </c>
      <c r="M21" s="32">
        <v>0</v>
      </c>
      <c r="N21" s="32">
        <v>0</v>
      </c>
      <c r="O21" s="32">
        <v>1</v>
      </c>
      <c r="P21" s="32">
        <v>210</v>
      </c>
      <c r="Q21" s="32">
        <v>79</v>
      </c>
      <c r="R21" s="32">
        <v>10</v>
      </c>
      <c r="S21" s="32">
        <v>39</v>
      </c>
      <c r="T21" s="32">
        <v>11</v>
      </c>
      <c r="U21" s="32">
        <v>18</v>
      </c>
      <c r="V21" s="32">
        <v>1</v>
      </c>
      <c r="W21" s="32">
        <v>12414</v>
      </c>
      <c r="X21" s="32">
        <v>0</v>
      </c>
      <c r="Y21" s="32">
        <v>12414</v>
      </c>
    </row>
    <row r="22" spans="1:25" s="68" customFormat="1" ht="12" customHeight="1">
      <c r="A22" s="32" t="s">
        <v>401</v>
      </c>
      <c r="B22" s="32">
        <v>2</v>
      </c>
      <c r="C22" s="32">
        <v>0</v>
      </c>
      <c r="D22" s="32">
        <v>0</v>
      </c>
      <c r="E22" s="32">
        <v>2</v>
      </c>
      <c r="F22" s="32">
        <v>0</v>
      </c>
      <c r="G22" s="32">
        <v>0</v>
      </c>
      <c r="H22" s="32">
        <v>0</v>
      </c>
      <c r="I22" s="32">
        <v>2</v>
      </c>
      <c r="J22" s="32">
        <v>0</v>
      </c>
      <c r="K22" s="32">
        <v>1</v>
      </c>
      <c r="L22" s="32">
        <v>1</v>
      </c>
      <c r="M22" s="32">
        <v>0</v>
      </c>
      <c r="N22" s="32">
        <v>0</v>
      </c>
      <c r="O22" s="32">
        <v>0</v>
      </c>
      <c r="P22" s="32">
        <v>44</v>
      </c>
      <c r="Q22" s="32">
        <v>30</v>
      </c>
      <c r="R22" s="32">
        <v>2</v>
      </c>
      <c r="S22" s="32">
        <v>12</v>
      </c>
      <c r="T22" s="32">
        <v>9</v>
      </c>
      <c r="U22" s="32">
        <v>5</v>
      </c>
      <c r="V22" s="32">
        <v>2</v>
      </c>
      <c r="W22" s="32">
        <v>10445</v>
      </c>
      <c r="X22" s="32">
        <v>3906</v>
      </c>
      <c r="Y22" s="32">
        <v>6539</v>
      </c>
    </row>
    <row r="23" spans="1:25" s="68" customFormat="1" ht="12" customHeight="1">
      <c r="A23" s="32" t="s">
        <v>402</v>
      </c>
      <c r="B23" s="32">
        <v>4</v>
      </c>
      <c r="C23" s="32">
        <v>0</v>
      </c>
      <c r="D23" s="32">
        <v>4</v>
      </c>
      <c r="E23" s="32">
        <v>0</v>
      </c>
      <c r="F23" s="32">
        <v>0</v>
      </c>
      <c r="G23" s="32">
        <v>0</v>
      </c>
      <c r="H23" s="32">
        <v>0</v>
      </c>
      <c r="I23" s="32">
        <v>14</v>
      </c>
      <c r="J23" s="32">
        <v>0</v>
      </c>
      <c r="K23" s="32">
        <v>4</v>
      </c>
      <c r="L23" s="32">
        <v>7</v>
      </c>
      <c r="M23" s="32">
        <v>0</v>
      </c>
      <c r="N23" s="32">
        <v>0</v>
      </c>
      <c r="O23" s="32">
        <v>3</v>
      </c>
      <c r="P23" s="32">
        <v>163</v>
      </c>
      <c r="Q23" s="32">
        <v>66</v>
      </c>
      <c r="R23" s="32">
        <v>4</v>
      </c>
      <c r="S23" s="32">
        <v>45</v>
      </c>
      <c r="T23" s="32">
        <v>2</v>
      </c>
      <c r="U23" s="32">
        <v>13</v>
      </c>
      <c r="V23" s="32">
        <v>2</v>
      </c>
      <c r="W23" s="32">
        <v>15534</v>
      </c>
      <c r="X23" s="32">
        <v>5874</v>
      </c>
      <c r="Y23" s="32">
        <v>9660</v>
      </c>
    </row>
    <row r="24" spans="1:25" s="68" customFormat="1" ht="12" customHeight="1">
      <c r="A24" s="32" t="s">
        <v>403</v>
      </c>
      <c r="B24" s="32">
        <v>0</v>
      </c>
      <c r="C24" s="32">
        <v>0</v>
      </c>
      <c r="D24" s="32">
        <v>0</v>
      </c>
      <c r="E24" s="32">
        <v>0</v>
      </c>
      <c r="F24" s="32">
        <v>0</v>
      </c>
      <c r="G24" s="32">
        <v>0</v>
      </c>
      <c r="H24" s="32">
        <v>0</v>
      </c>
      <c r="I24" s="32">
        <v>9</v>
      </c>
      <c r="J24" s="32">
        <v>0</v>
      </c>
      <c r="K24" s="32">
        <v>2</v>
      </c>
      <c r="L24" s="32">
        <v>7</v>
      </c>
      <c r="M24" s="32">
        <v>0</v>
      </c>
      <c r="N24" s="32">
        <v>0</v>
      </c>
      <c r="O24" s="32">
        <v>0</v>
      </c>
      <c r="P24" s="32">
        <v>22</v>
      </c>
      <c r="Q24" s="32">
        <v>13</v>
      </c>
      <c r="R24" s="32">
        <v>0</v>
      </c>
      <c r="S24" s="32">
        <v>2</v>
      </c>
      <c r="T24" s="32">
        <v>1</v>
      </c>
      <c r="U24" s="32">
        <v>10</v>
      </c>
      <c r="V24" s="32">
        <v>0</v>
      </c>
      <c r="W24" s="32">
        <v>2155</v>
      </c>
      <c r="X24" s="32">
        <v>654</v>
      </c>
      <c r="Y24" s="32">
        <v>1501</v>
      </c>
    </row>
    <row r="25" spans="1:25" s="68" customFormat="1" ht="12" customHeight="1">
      <c r="A25" s="32" t="s">
        <v>404</v>
      </c>
      <c r="B25" s="32">
        <v>2</v>
      </c>
      <c r="C25" s="32">
        <v>0</v>
      </c>
      <c r="D25" s="32">
        <v>1</v>
      </c>
      <c r="E25" s="32">
        <v>1</v>
      </c>
      <c r="F25" s="32">
        <v>0</v>
      </c>
      <c r="G25" s="32">
        <v>0</v>
      </c>
      <c r="H25" s="32">
        <v>0</v>
      </c>
      <c r="I25" s="32">
        <v>7</v>
      </c>
      <c r="J25" s="32">
        <v>0</v>
      </c>
      <c r="K25" s="32">
        <v>4</v>
      </c>
      <c r="L25" s="32">
        <v>2</v>
      </c>
      <c r="M25" s="32">
        <v>0</v>
      </c>
      <c r="N25" s="32">
        <v>0</v>
      </c>
      <c r="O25" s="32">
        <v>1</v>
      </c>
      <c r="P25" s="32">
        <v>0</v>
      </c>
      <c r="Q25" s="32">
        <v>13</v>
      </c>
      <c r="R25" s="32">
        <v>2</v>
      </c>
      <c r="S25" s="32">
        <v>6</v>
      </c>
      <c r="T25" s="32">
        <v>1</v>
      </c>
      <c r="U25" s="32">
        <v>4</v>
      </c>
      <c r="V25" s="32">
        <v>0</v>
      </c>
      <c r="W25" s="32">
        <v>2929</v>
      </c>
      <c r="X25" s="32">
        <v>874</v>
      </c>
      <c r="Y25" s="32">
        <v>2055</v>
      </c>
    </row>
    <row r="26" spans="1:25" s="68" customFormat="1" ht="12" customHeight="1">
      <c r="A26" s="32" t="s">
        <v>405</v>
      </c>
      <c r="B26" s="32">
        <v>0</v>
      </c>
      <c r="C26" s="32">
        <v>0</v>
      </c>
      <c r="D26" s="32">
        <v>0</v>
      </c>
      <c r="E26" s="32">
        <v>0</v>
      </c>
      <c r="F26" s="32">
        <v>0</v>
      </c>
      <c r="G26" s="32">
        <v>0</v>
      </c>
      <c r="H26" s="32">
        <v>0</v>
      </c>
      <c r="I26" s="32">
        <v>0</v>
      </c>
      <c r="J26" s="32">
        <v>0</v>
      </c>
      <c r="K26" s="32">
        <v>0</v>
      </c>
      <c r="L26" s="32">
        <v>0</v>
      </c>
      <c r="M26" s="32">
        <v>0</v>
      </c>
      <c r="N26" s="32">
        <v>0</v>
      </c>
      <c r="O26" s="32">
        <v>0</v>
      </c>
      <c r="P26" s="32">
        <v>16</v>
      </c>
      <c r="Q26" s="32">
        <v>29</v>
      </c>
      <c r="R26" s="32">
        <v>4</v>
      </c>
      <c r="S26" s="32">
        <v>11</v>
      </c>
      <c r="T26" s="32">
        <v>0</v>
      </c>
      <c r="U26" s="32">
        <v>12</v>
      </c>
      <c r="V26" s="32">
        <v>2</v>
      </c>
      <c r="W26" s="32">
        <v>1071</v>
      </c>
      <c r="X26" s="32">
        <v>89</v>
      </c>
      <c r="Y26" s="32">
        <v>982</v>
      </c>
    </row>
    <row r="27" spans="1:25" s="68" customFormat="1" ht="12" customHeight="1">
      <c r="A27" s="32" t="s">
        <v>406</v>
      </c>
      <c r="B27" s="32">
        <v>1</v>
      </c>
      <c r="C27" s="32">
        <v>0</v>
      </c>
      <c r="D27" s="32">
        <v>1</v>
      </c>
      <c r="E27" s="32">
        <v>0</v>
      </c>
      <c r="F27" s="32">
        <v>0</v>
      </c>
      <c r="G27" s="32">
        <v>0</v>
      </c>
      <c r="H27" s="32">
        <v>0</v>
      </c>
      <c r="I27" s="32">
        <v>7</v>
      </c>
      <c r="J27" s="32">
        <v>0</v>
      </c>
      <c r="K27" s="32">
        <v>1</v>
      </c>
      <c r="L27" s="32">
        <v>5</v>
      </c>
      <c r="M27" s="32">
        <v>0</v>
      </c>
      <c r="N27" s="32">
        <v>0</v>
      </c>
      <c r="O27" s="32">
        <v>1</v>
      </c>
      <c r="P27" s="32">
        <v>59</v>
      </c>
      <c r="Q27" s="32">
        <v>8</v>
      </c>
      <c r="R27" s="32">
        <v>0</v>
      </c>
      <c r="S27" s="32">
        <v>4</v>
      </c>
      <c r="T27" s="32">
        <v>1</v>
      </c>
      <c r="U27" s="32">
        <v>3</v>
      </c>
      <c r="V27" s="32">
        <v>0</v>
      </c>
      <c r="W27" s="32">
        <v>865</v>
      </c>
      <c r="X27" s="32">
        <v>392</v>
      </c>
      <c r="Y27" s="32">
        <v>473</v>
      </c>
    </row>
    <row r="28" spans="1:25" s="68" customFormat="1" ht="12" customHeight="1">
      <c r="A28" s="29" t="s">
        <v>76</v>
      </c>
      <c r="B28" s="70">
        <v>2</v>
      </c>
      <c r="C28" s="70">
        <v>1</v>
      </c>
      <c r="D28" s="70">
        <v>1</v>
      </c>
      <c r="E28" s="70">
        <v>0</v>
      </c>
      <c r="F28" s="70">
        <v>0</v>
      </c>
      <c r="G28" s="70">
        <v>0</v>
      </c>
      <c r="H28" s="70">
        <v>0</v>
      </c>
      <c r="I28" s="70">
        <v>0</v>
      </c>
      <c r="J28" s="70">
        <v>0</v>
      </c>
      <c r="K28" s="70">
        <v>0</v>
      </c>
      <c r="L28" s="70">
        <v>0</v>
      </c>
      <c r="M28" s="70">
        <v>0</v>
      </c>
      <c r="N28" s="70">
        <v>0</v>
      </c>
      <c r="O28" s="70">
        <v>0</v>
      </c>
      <c r="P28" s="70">
        <v>7</v>
      </c>
      <c r="Q28" s="70">
        <v>8</v>
      </c>
      <c r="R28" s="70">
        <v>0</v>
      </c>
      <c r="S28" s="70">
        <v>4</v>
      </c>
      <c r="T28" s="70">
        <v>0</v>
      </c>
      <c r="U28" s="70">
        <v>4</v>
      </c>
      <c r="V28" s="70">
        <v>0</v>
      </c>
      <c r="W28" s="70">
        <v>8132</v>
      </c>
      <c r="X28" s="70">
        <v>5060</v>
      </c>
      <c r="Y28" s="70">
        <v>3072</v>
      </c>
    </row>
    <row r="29" spans="1:25" s="40" customFormat="1" ht="11.25">
      <c r="A29" s="32" t="s">
        <v>77</v>
      </c>
      <c r="B29" s="32">
        <v>2</v>
      </c>
      <c r="C29" s="32">
        <v>1</v>
      </c>
      <c r="D29" s="32">
        <v>1</v>
      </c>
      <c r="E29" s="32">
        <v>0</v>
      </c>
      <c r="F29" s="32">
        <v>0</v>
      </c>
      <c r="G29" s="32">
        <v>0</v>
      </c>
      <c r="H29" s="32">
        <v>0</v>
      </c>
      <c r="I29" s="32">
        <v>0</v>
      </c>
      <c r="J29" s="32">
        <v>0</v>
      </c>
      <c r="K29" s="32">
        <v>0</v>
      </c>
      <c r="L29" s="32">
        <v>0</v>
      </c>
      <c r="M29" s="32">
        <v>0</v>
      </c>
      <c r="N29" s="32">
        <v>0</v>
      </c>
      <c r="O29" s="32">
        <v>0</v>
      </c>
      <c r="P29" s="32">
        <v>2</v>
      </c>
      <c r="Q29" s="32">
        <v>7</v>
      </c>
      <c r="R29" s="32">
        <v>0</v>
      </c>
      <c r="S29" s="32">
        <v>3</v>
      </c>
      <c r="T29" s="32">
        <v>0</v>
      </c>
      <c r="U29" s="32">
        <v>4</v>
      </c>
      <c r="V29" s="32">
        <v>0</v>
      </c>
      <c r="W29" s="32">
        <v>6972</v>
      </c>
      <c r="X29" s="32">
        <v>5000</v>
      </c>
      <c r="Y29" s="32">
        <v>1972</v>
      </c>
    </row>
    <row r="30" spans="1:25" s="40" customFormat="1" ht="11.25">
      <c r="A30" s="32" t="s">
        <v>407</v>
      </c>
      <c r="B30" s="32">
        <v>0</v>
      </c>
      <c r="C30" s="32">
        <v>0</v>
      </c>
      <c r="D30" s="32">
        <v>0</v>
      </c>
      <c r="E30" s="32">
        <v>0</v>
      </c>
      <c r="F30" s="32">
        <v>0</v>
      </c>
      <c r="G30" s="32">
        <v>0</v>
      </c>
      <c r="H30" s="32">
        <v>0</v>
      </c>
      <c r="I30" s="32">
        <v>0</v>
      </c>
      <c r="J30" s="32">
        <v>0</v>
      </c>
      <c r="K30" s="32">
        <v>0</v>
      </c>
      <c r="L30" s="32">
        <v>0</v>
      </c>
      <c r="M30" s="32">
        <v>0</v>
      </c>
      <c r="N30" s="32">
        <v>0</v>
      </c>
      <c r="O30" s="32">
        <v>0</v>
      </c>
      <c r="P30" s="32">
        <v>5</v>
      </c>
      <c r="Q30" s="32">
        <v>1</v>
      </c>
      <c r="R30" s="32">
        <v>0</v>
      </c>
      <c r="S30" s="32">
        <v>1</v>
      </c>
      <c r="T30" s="32">
        <v>0</v>
      </c>
      <c r="U30" s="32">
        <v>0</v>
      </c>
      <c r="V30" s="32">
        <v>0</v>
      </c>
      <c r="W30" s="32">
        <v>1160</v>
      </c>
      <c r="X30" s="32">
        <v>60</v>
      </c>
      <c r="Y30" s="32">
        <v>1100</v>
      </c>
    </row>
    <row r="31" spans="1:25" s="40" customFormat="1" ht="10.5">
      <c r="A31" s="29" t="s">
        <v>297</v>
      </c>
      <c r="B31" s="29">
        <v>0</v>
      </c>
      <c r="C31" s="29">
        <v>0</v>
      </c>
      <c r="D31" s="29">
        <v>0</v>
      </c>
      <c r="E31" s="29">
        <v>0</v>
      </c>
      <c r="F31" s="29">
        <v>0</v>
      </c>
      <c r="G31" s="29">
        <v>0</v>
      </c>
      <c r="H31" s="29">
        <v>0</v>
      </c>
      <c r="I31" s="29">
        <v>1</v>
      </c>
      <c r="J31" s="29">
        <v>0</v>
      </c>
      <c r="K31" s="29">
        <v>1</v>
      </c>
      <c r="L31" s="29">
        <v>0</v>
      </c>
      <c r="M31" s="29">
        <v>0</v>
      </c>
      <c r="N31" s="29">
        <v>0</v>
      </c>
      <c r="O31" s="29">
        <v>0</v>
      </c>
      <c r="P31" s="29">
        <v>1</v>
      </c>
      <c r="Q31" s="29">
        <v>7</v>
      </c>
      <c r="R31" s="29">
        <v>3</v>
      </c>
      <c r="S31" s="29">
        <v>4</v>
      </c>
      <c r="T31" s="29">
        <v>0</v>
      </c>
      <c r="U31" s="29">
        <v>0</v>
      </c>
      <c r="V31" s="29">
        <v>0</v>
      </c>
      <c r="W31" s="29">
        <v>27305</v>
      </c>
      <c r="X31" s="29">
        <v>100</v>
      </c>
      <c r="Y31" s="29">
        <v>27205</v>
      </c>
    </row>
    <row r="32" spans="1:25" s="68" customFormat="1" ht="12" customHeight="1">
      <c r="A32" s="32" t="s">
        <v>160</v>
      </c>
      <c r="B32" s="32">
        <v>0</v>
      </c>
      <c r="C32" s="32">
        <v>0</v>
      </c>
      <c r="D32" s="32">
        <v>0</v>
      </c>
      <c r="E32" s="32">
        <v>0</v>
      </c>
      <c r="F32" s="32">
        <v>0</v>
      </c>
      <c r="G32" s="32">
        <v>0</v>
      </c>
      <c r="H32" s="32">
        <v>0</v>
      </c>
      <c r="I32" s="32">
        <v>1</v>
      </c>
      <c r="J32" s="32">
        <v>0</v>
      </c>
      <c r="K32" s="32">
        <v>1</v>
      </c>
      <c r="L32" s="32">
        <v>0</v>
      </c>
      <c r="M32" s="32">
        <v>0</v>
      </c>
      <c r="N32" s="32">
        <v>0</v>
      </c>
      <c r="O32" s="32">
        <v>0</v>
      </c>
      <c r="P32" s="32">
        <v>0</v>
      </c>
      <c r="Q32" s="32">
        <v>3</v>
      </c>
      <c r="R32" s="32">
        <v>1</v>
      </c>
      <c r="S32" s="32">
        <v>2</v>
      </c>
      <c r="T32" s="32">
        <v>0</v>
      </c>
      <c r="U32" s="32">
        <v>0</v>
      </c>
      <c r="V32" s="32">
        <v>0</v>
      </c>
      <c r="W32" s="32">
        <v>455</v>
      </c>
      <c r="X32" s="32">
        <v>0</v>
      </c>
      <c r="Y32" s="32">
        <v>455</v>
      </c>
    </row>
    <row r="33" spans="1:25" s="68" customFormat="1" ht="12" customHeight="1">
      <c r="A33" s="32" t="s">
        <v>161</v>
      </c>
      <c r="B33" s="32">
        <v>0</v>
      </c>
      <c r="C33" s="32">
        <v>0</v>
      </c>
      <c r="D33" s="32">
        <v>0</v>
      </c>
      <c r="E33" s="32">
        <v>0</v>
      </c>
      <c r="F33" s="32">
        <v>0</v>
      </c>
      <c r="G33" s="32">
        <v>0</v>
      </c>
      <c r="H33" s="32">
        <v>0</v>
      </c>
      <c r="I33" s="32">
        <v>0</v>
      </c>
      <c r="J33" s="32">
        <v>0</v>
      </c>
      <c r="K33" s="32">
        <v>0</v>
      </c>
      <c r="L33" s="32">
        <v>0</v>
      </c>
      <c r="M33" s="32">
        <v>0</v>
      </c>
      <c r="N33" s="32">
        <v>0</v>
      </c>
      <c r="O33" s="32">
        <v>0</v>
      </c>
      <c r="P33" s="32">
        <v>1</v>
      </c>
      <c r="Q33" s="32">
        <v>2</v>
      </c>
      <c r="R33" s="32">
        <v>1</v>
      </c>
      <c r="S33" s="32">
        <v>1</v>
      </c>
      <c r="T33" s="32">
        <v>0</v>
      </c>
      <c r="U33" s="32">
        <v>0</v>
      </c>
      <c r="V33" s="32">
        <v>0</v>
      </c>
      <c r="W33" s="32">
        <v>4950</v>
      </c>
      <c r="X33" s="32">
        <v>100</v>
      </c>
      <c r="Y33" s="32">
        <v>4850</v>
      </c>
    </row>
    <row r="34" spans="1:25" s="68" customFormat="1" ht="12" customHeight="1">
      <c r="A34" s="32" t="s">
        <v>162</v>
      </c>
      <c r="B34" s="32">
        <v>0</v>
      </c>
      <c r="C34" s="32">
        <v>0</v>
      </c>
      <c r="D34" s="32">
        <v>0</v>
      </c>
      <c r="E34" s="32">
        <v>0</v>
      </c>
      <c r="F34" s="32">
        <v>0</v>
      </c>
      <c r="G34" s="32">
        <v>0</v>
      </c>
      <c r="H34" s="32">
        <v>0</v>
      </c>
      <c r="I34" s="32">
        <v>0</v>
      </c>
      <c r="J34" s="32">
        <v>0</v>
      </c>
      <c r="K34" s="32">
        <v>0</v>
      </c>
      <c r="L34" s="32">
        <v>0</v>
      </c>
      <c r="M34" s="32">
        <v>0</v>
      </c>
      <c r="N34" s="32">
        <v>0</v>
      </c>
      <c r="O34" s="32">
        <v>0</v>
      </c>
      <c r="P34" s="32">
        <v>0</v>
      </c>
      <c r="Q34" s="32">
        <v>2</v>
      </c>
      <c r="R34" s="32">
        <v>1</v>
      </c>
      <c r="S34" s="32">
        <v>1</v>
      </c>
      <c r="T34" s="32">
        <v>0</v>
      </c>
      <c r="U34" s="32">
        <v>0</v>
      </c>
      <c r="V34" s="32">
        <v>0</v>
      </c>
      <c r="W34" s="32">
        <v>21900</v>
      </c>
      <c r="X34" s="32">
        <v>0</v>
      </c>
      <c r="Y34" s="32">
        <v>21900</v>
      </c>
    </row>
    <row r="35" spans="1:25" s="68" customFormat="1" ht="11.25">
      <c r="A35" s="32" t="s">
        <v>163</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32">
        <v>0</v>
      </c>
      <c r="Y35" s="32">
        <v>0</v>
      </c>
    </row>
    <row r="36" spans="1:25" s="69" customFormat="1" ht="23.25" customHeight="1">
      <c r="A36" s="98" t="s">
        <v>571</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row>
    <row r="37" spans="1:25" s="69" customFormat="1" ht="24.75" customHeight="1">
      <c r="A37" s="98" t="s">
        <v>572</v>
      </c>
      <c r="B37" s="12">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row>
    <row r="38" spans="1:25" s="69" customFormat="1" ht="24.75" customHeight="1">
      <c r="A38" s="98" t="s">
        <v>573</v>
      </c>
      <c r="B38" s="12">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92</v>
      </c>
      <c r="X38" s="12">
        <v>0</v>
      </c>
      <c r="Y38" s="12">
        <v>92</v>
      </c>
    </row>
    <row r="39" spans="1:25" s="69" customFormat="1" ht="24" customHeight="1">
      <c r="A39" s="98" t="s">
        <v>574</v>
      </c>
      <c r="B39" s="12">
        <v>1</v>
      </c>
      <c r="C39" s="12">
        <v>0</v>
      </c>
      <c r="D39" s="12">
        <v>0</v>
      </c>
      <c r="E39" s="12">
        <v>0</v>
      </c>
      <c r="F39" s="12">
        <v>0</v>
      </c>
      <c r="G39" s="12">
        <v>0</v>
      </c>
      <c r="H39" s="12">
        <v>1</v>
      </c>
      <c r="I39" s="12">
        <v>0</v>
      </c>
      <c r="J39" s="12">
        <v>0</v>
      </c>
      <c r="K39" s="12">
        <v>0</v>
      </c>
      <c r="L39" s="12">
        <v>0</v>
      </c>
      <c r="M39" s="12">
        <v>0</v>
      </c>
      <c r="N39" s="12">
        <v>0</v>
      </c>
      <c r="O39" s="12">
        <v>0</v>
      </c>
      <c r="P39" s="12">
        <v>0</v>
      </c>
      <c r="Q39" s="12">
        <v>0</v>
      </c>
      <c r="R39" s="12">
        <v>0</v>
      </c>
      <c r="S39" s="12">
        <v>0</v>
      </c>
      <c r="T39" s="12">
        <v>0</v>
      </c>
      <c r="U39" s="12">
        <v>0</v>
      </c>
      <c r="V39" s="12">
        <v>0</v>
      </c>
      <c r="W39" s="12">
        <v>4776</v>
      </c>
      <c r="X39" s="12">
        <v>0</v>
      </c>
      <c r="Y39" s="12">
        <v>4776</v>
      </c>
    </row>
    <row r="40" spans="1:25" s="69" customFormat="1" ht="26.25" customHeight="1">
      <c r="A40" s="98" t="s">
        <v>575</v>
      </c>
      <c r="B40" s="12">
        <v>0</v>
      </c>
      <c r="C40" s="12">
        <v>0</v>
      </c>
      <c r="D40" s="12">
        <v>0</v>
      </c>
      <c r="E40" s="12">
        <v>0</v>
      </c>
      <c r="F40" s="12">
        <v>0</v>
      </c>
      <c r="G40" s="12">
        <v>0</v>
      </c>
      <c r="H40" s="12">
        <v>0</v>
      </c>
      <c r="I40" s="12">
        <v>0</v>
      </c>
      <c r="J40" s="12">
        <v>0</v>
      </c>
      <c r="K40" s="12">
        <v>0</v>
      </c>
      <c r="L40" s="12">
        <v>0</v>
      </c>
      <c r="M40" s="12">
        <v>0</v>
      </c>
      <c r="N40" s="12">
        <v>0</v>
      </c>
      <c r="O40" s="12">
        <v>0</v>
      </c>
      <c r="P40" s="12">
        <v>0</v>
      </c>
      <c r="Q40" s="12">
        <v>1</v>
      </c>
      <c r="R40" s="12">
        <v>1</v>
      </c>
      <c r="S40" s="12">
        <v>0</v>
      </c>
      <c r="T40" s="12">
        <v>0</v>
      </c>
      <c r="U40" s="12">
        <v>0</v>
      </c>
      <c r="V40" s="12">
        <v>0</v>
      </c>
      <c r="W40" s="12">
        <v>2165</v>
      </c>
      <c r="X40" s="12">
        <v>0</v>
      </c>
      <c r="Y40" s="12">
        <v>2165</v>
      </c>
    </row>
    <row r="41" spans="1:25" ht="12.75" customHeight="1">
      <c r="A41" s="126" t="s">
        <v>576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row>
    <row r="42" spans="1:25" ht="15.75" customHeight="1">
      <c r="A42" s="99" t="s">
        <v>53</v>
      </c>
      <c r="B42" s="92"/>
      <c r="C42" s="92"/>
      <c r="D42" s="92"/>
      <c r="E42" s="92"/>
      <c r="F42" s="92"/>
      <c r="G42" s="92"/>
      <c r="H42" s="92"/>
      <c r="I42" s="92"/>
      <c r="J42" s="92"/>
      <c r="K42" s="92"/>
      <c r="L42" s="92"/>
      <c r="M42" s="92"/>
      <c r="N42" s="92"/>
      <c r="O42" s="92"/>
      <c r="P42" s="92"/>
      <c r="Q42" s="92"/>
      <c r="R42" s="92"/>
      <c r="S42" s="92"/>
      <c r="T42" s="92"/>
      <c r="U42" s="92"/>
      <c r="V42" s="92"/>
      <c r="W42" s="92"/>
      <c r="X42" s="92"/>
      <c r="Y42" s="92"/>
    </row>
    <row r="43" spans="1:25" s="83" customFormat="1" ht="46.5" customHeight="1">
      <c r="A43" s="127" t="s">
        <v>544</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row>
    <row r="44" spans="1:25" s="83" customFormat="1" ht="49.5" customHeight="1">
      <c r="A44" s="129" t="s">
        <v>475</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row>
    <row r="45" spans="1:25" ht="12" hidden="1">
      <c r="A45" s="88" t="s">
        <v>577</v>
      </c>
      <c r="B45" s="100">
        <f aca="true" t="shared" si="0" ref="B45:Y45">B6-SUM(B7:B13)-B28-B31-SUM(B36:B40)</f>
        <v>0</v>
      </c>
      <c r="C45" s="100">
        <f t="shared" si="0"/>
        <v>0</v>
      </c>
      <c r="D45" s="100">
        <f t="shared" si="0"/>
        <v>0</v>
      </c>
      <c r="E45" s="100">
        <f t="shared" si="0"/>
        <v>0</v>
      </c>
      <c r="F45" s="100">
        <f t="shared" si="0"/>
        <v>0</v>
      </c>
      <c r="G45" s="100">
        <f t="shared" si="0"/>
        <v>0</v>
      </c>
      <c r="H45" s="100">
        <f t="shared" si="0"/>
        <v>0</v>
      </c>
      <c r="I45" s="100">
        <f aca="true" t="shared" si="1" ref="I45:O45">I6-SUM(I7:I13)-I28-I31-SUM(I36:I40)</f>
        <v>0</v>
      </c>
      <c r="J45" s="100">
        <f t="shared" si="1"/>
        <v>0</v>
      </c>
      <c r="K45" s="100">
        <f t="shared" si="1"/>
        <v>0</v>
      </c>
      <c r="L45" s="100">
        <f t="shared" si="1"/>
        <v>0</v>
      </c>
      <c r="M45" s="100">
        <f t="shared" si="1"/>
        <v>0</v>
      </c>
      <c r="N45" s="100">
        <f t="shared" si="1"/>
        <v>0</v>
      </c>
      <c r="O45" s="100">
        <f t="shared" si="1"/>
        <v>0</v>
      </c>
      <c r="P45" s="100">
        <f t="shared" si="0"/>
        <v>0</v>
      </c>
      <c r="Q45" s="100">
        <f t="shared" si="0"/>
        <v>0</v>
      </c>
      <c r="R45" s="100">
        <f t="shared" si="0"/>
        <v>0</v>
      </c>
      <c r="S45" s="100">
        <f t="shared" si="0"/>
        <v>0</v>
      </c>
      <c r="T45" s="100">
        <f t="shared" si="0"/>
        <v>0</v>
      </c>
      <c r="U45" s="100">
        <f t="shared" si="0"/>
        <v>0</v>
      </c>
      <c r="V45" s="100">
        <f t="shared" si="0"/>
        <v>0</v>
      </c>
      <c r="W45" s="100">
        <f t="shared" si="0"/>
        <v>0</v>
      </c>
      <c r="X45" s="100">
        <f t="shared" si="0"/>
        <v>0</v>
      </c>
      <c r="Y45" s="100">
        <f t="shared" si="0"/>
        <v>0</v>
      </c>
    </row>
    <row r="46" spans="1:25" ht="12" hidden="1">
      <c r="A46" s="101" t="s">
        <v>578</v>
      </c>
      <c r="B46" s="100">
        <f aca="true" t="shared" si="2" ref="B46:Y46">B13-SUM(B14:B27)</f>
        <v>0</v>
      </c>
      <c r="C46" s="100">
        <f t="shared" si="2"/>
        <v>0</v>
      </c>
      <c r="D46" s="100">
        <f t="shared" si="2"/>
        <v>0</v>
      </c>
      <c r="E46" s="100">
        <f t="shared" si="2"/>
        <v>0</v>
      </c>
      <c r="F46" s="100">
        <f t="shared" si="2"/>
        <v>0</v>
      </c>
      <c r="G46" s="100">
        <f t="shared" si="2"/>
        <v>0</v>
      </c>
      <c r="H46" s="100">
        <f t="shared" si="2"/>
        <v>0</v>
      </c>
      <c r="I46" s="100">
        <f aca="true" t="shared" si="3" ref="I46:O46">I13-SUM(I14:I27)</f>
        <v>0</v>
      </c>
      <c r="J46" s="100">
        <f t="shared" si="3"/>
        <v>0</v>
      </c>
      <c r="K46" s="100">
        <f t="shared" si="3"/>
        <v>0</v>
      </c>
      <c r="L46" s="100">
        <f t="shared" si="3"/>
        <v>0</v>
      </c>
      <c r="M46" s="100">
        <f t="shared" si="3"/>
        <v>0</v>
      </c>
      <c r="N46" s="100">
        <f t="shared" si="3"/>
        <v>0</v>
      </c>
      <c r="O46" s="100">
        <f t="shared" si="3"/>
        <v>0</v>
      </c>
      <c r="P46" s="100">
        <f t="shared" si="2"/>
        <v>0</v>
      </c>
      <c r="Q46" s="100">
        <f t="shared" si="2"/>
        <v>0</v>
      </c>
      <c r="R46" s="100">
        <f t="shared" si="2"/>
        <v>0</v>
      </c>
      <c r="S46" s="100">
        <f t="shared" si="2"/>
        <v>0</v>
      </c>
      <c r="T46" s="100">
        <f t="shared" si="2"/>
        <v>0</v>
      </c>
      <c r="U46" s="100">
        <f t="shared" si="2"/>
        <v>0</v>
      </c>
      <c r="V46" s="100">
        <f t="shared" si="2"/>
        <v>0</v>
      </c>
      <c r="W46" s="100">
        <f t="shared" si="2"/>
        <v>0</v>
      </c>
      <c r="X46" s="100">
        <f t="shared" si="2"/>
        <v>0</v>
      </c>
      <c r="Y46" s="100">
        <f t="shared" si="2"/>
        <v>0</v>
      </c>
    </row>
    <row r="47" spans="1:25" ht="12" hidden="1">
      <c r="A47" s="101" t="s">
        <v>579</v>
      </c>
      <c r="B47" s="100">
        <f aca="true" t="shared" si="4" ref="B47:Y47">B28-B29-B30</f>
        <v>0</v>
      </c>
      <c r="C47" s="100">
        <f t="shared" si="4"/>
        <v>0</v>
      </c>
      <c r="D47" s="100">
        <f t="shared" si="4"/>
        <v>0</v>
      </c>
      <c r="E47" s="100">
        <f t="shared" si="4"/>
        <v>0</v>
      </c>
      <c r="F47" s="100">
        <f t="shared" si="4"/>
        <v>0</v>
      </c>
      <c r="G47" s="100">
        <f t="shared" si="4"/>
        <v>0</v>
      </c>
      <c r="H47" s="100">
        <f t="shared" si="4"/>
        <v>0</v>
      </c>
      <c r="I47" s="100">
        <f aca="true" t="shared" si="5" ref="I47:O47">I28-I29-I30</f>
        <v>0</v>
      </c>
      <c r="J47" s="100">
        <f t="shared" si="5"/>
        <v>0</v>
      </c>
      <c r="K47" s="100">
        <f t="shared" si="5"/>
        <v>0</v>
      </c>
      <c r="L47" s="100">
        <f t="shared" si="5"/>
        <v>0</v>
      </c>
      <c r="M47" s="100">
        <f t="shared" si="5"/>
        <v>0</v>
      </c>
      <c r="N47" s="100">
        <f t="shared" si="5"/>
        <v>0</v>
      </c>
      <c r="O47" s="100">
        <f t="shared" si="5"/>
        <v>0</v>
      </c>
      <c r="P47" s="100">
        <f t="shared" si="4"/>
        <v>0</v>
      </c>
      <c r="Q47" s="100">
        <f t="shared" si="4"/>
        <v>0</v>
      </c>
      <c r="R47" s="100">
        <f t="shared" si="4"/>
        <v>0</v>
      </c>
      <c r="S47" s="100">
        <f t="shared" si="4"/>
        <v>0</v>
      </c>
      <c r="T47" s="100">
        <f t="shared" si="4"/>
        <v>0</v>
      </c>
      <c r="U47" s="100">
        <f t="shared" si="4"/>
        <v>0</v>
      </c>
      <c r="V47" s="100">
        <f t="shared" si="4"/>
        <v>0</v>
      </c>
      <c r="W47" s="100">
        <f t="shared" si="4"/>
        <v>0</v>
      </c>
      <c r="X47" s="100">
        <f t="shared" si="4"/>
        <v>0</v>
      </c>
      <c r="Y47" s="100">
        <f t="shared" si="4"/>
        <v>0</v>
      </c>
    </row>
    <row r="48" spans="1:25" ht="12" hidden="1">
      <c r="A48" s="29" t="s">
        <v>580</v>
      </c>
      <c r="B48" s="100">
        <f aca="true" t="shared" si="6" ref="B48:Y48">B31-SUM(B32:B35)</f>
        <v>0</v>
      </c>
      <c r="C48" s="100">
        <f t="shared" si="6"/>
        <v>0</v>
      </c>
      <c r="D48" s="100">
        <f t="shared" si="6"/>
        <v>0</v>
      </c>
      <c r="E48" s="100">
        <f t="shared" si="6"/>
        <v>0</v>
      </c>
      <c r="F48" s="100">
        <f t="shared" si="6"/>
        <v>0</v>
      </c>
      <c r="G48" s="100">
        <f t="shared" si="6"/>
        <v>0</v>
      </c>
      <c r="H48" s="100">
        <f t="shared" si="6"/>
        <v>0</v>
      </c>
      <c r="I48" s="100">
        <f aca="true" t="shared" si="7" ref="I48:O48">I31-SUM(I32:I35)</f>
        <v>0</v>
      </c>
      <c r="J48" s="100">
        <f t="shared" si="7"/>
        <v>0</v>
      </c>
      <c r="K48" s="100">
        <f t="shared" si="7"/>
        <v>0</v>
      </c>
      <c r="L48" s="100">
        <f t="shared" si="7"/>
        <v>0</v>
      </c>
      <c r="M48" s="100">
        <f t="shared" si="7"/>
        <v>0</v>
      </c>
      <c r="N48" s="100">
        <f t="shared" si="7"/>
        <v>0</v>
      </c>
      <c r="O48" s="100">
        <f t="shared" si="7"/>
        <v>0</v>
      </c>
      <c r="P48" s="100">
        <f t="shared" si="6"/>
        <v>0</v>
      </c>
      <c r="Q48" s="100">
        <f t="shared" si="6"/>
        <v>0</v>
      </c>
      <c r="R48" s="100">
        <f t="shared" si="6"/>
        <v>0</v>
      </c>
      <c r="S48" s="100">
        <f t="shared" si="6"/>
        <v>0</v>
      </c>
      <c r="T48" s="100">
        <f t="shared" si="6"/>
        <v>0</v>
      </c>
      <c r="U48" s="100">
        <f t="shared" si="6"/>
        <v>0</v>
      </c>
      <c r="V48" s="100">
        <f t="shared" si="6"/>
        <v>0</v>
      </c>
      <c r="W48" s="100">
        <f t="shared" si="6"/>
        <v>0</v>
      </c>
      <c r="X48" s="100">
        <f t="shared" si="6"/>
        <v>0</v>
      </c>
      <c r="Y48" s="100">
        <f t="shared" si="6"/>
        <v>0</v>
      </c>
    </row>
    <row r="49" spans="1:25" ht="12" hidden="1">
      <c r="A49" s="60" t="s">
        <v>581</v>
      </c>
      <c r="B49" s="102">
        <f>'年月Monthly (2021以後)'!B6-'2021'!B6</f>
        <v>0</v>
      </c>
      <c r="C49" s="102">
        <f>'年月Monthly (2021以後)'!D6-'2021'!C6</f>
        <v>0</v>
      </c>
      <c r="D49" s="102">
        <f>'年月Monthly (2021以後)'!E6-'2021'!D6</f>
        <v>0</v>
      </c>
      <c r="E49" s="102">
        <f>'年月Monthly (2021以後)'!F6-'2021'!E6</f>
        <v>0</v>
      </c>
      <c r="F49" s="102">
        <f>'年月Monthly (2021以後)'!G6-'2021'!F6</f>
        <v>0</v>
      </c>
      <c r="G49" s="102">
        <f>'年月Monthly (2021以後)'!H6-'2021'!G6</f>
        <v>0</v>
      </c>
      <c r="H49" s="102">
        <f>'年月Monthly (2021以後)'!I6-'2021'!H6</f>
        <v>0</v>
      </c>
      <c r="I49" s="102">
        <f>'年月Monthly (2021以後)'!J6-'2021'!I6</f>
        <v>0</v>
      </c>
      <c r="J49" s="102">
        <f>'年月Monthly (2021以後)'!L6-'2021'!J6</f>
        <v>0</v>
      </c>
      <c r="K49" s="102">
        <f>'年月Monthly (2021以後)'!M6-'2021'!K6</f>
        <v>0</v>
      </c>
      <c r="L49" s="102">
        <f>'年月Monthly (2021以後)'!N6-'2021'!L6</f>
        <v>0</v>
      </c>
      <c r="M49" s="102">
        <f>'年月Monthly (2021以後)'!O6-'2021'!M6</f>
        <v>0</v>
      </c>
      <c r="N49" s="102">
        <f>'年月Monthly (2021以後)'!P6-'2021'!N6</f>
        <v>0</v>
      </c>
      <c r="O49" s="102">
        <f>'年月Monthly (2021以後)'!Q6-'2021'!O6</f>
        <v>0</v>
      </c>
      <c r="P49" s="102">
        <f>'年月Monthly (2021以後)'!R6-'2021'!P6</f>
        <v>0</v>
      </c>
      <c r="Q49" s="102">
        <f>'年月Monthly (2021以後)'!S6-'2021'!Q6</f>
        <v>0</v>
      </c>
      <c r="R49" s="102">
        <f>'年月Monthly (2021以後)'!T6-'2021'!R6</f>
        <v>0</v>
      </c>
      <c r="S49" s="102">
        <f>'年月Monthly (2021以後)'!U6-'2021'!S6</f>
        <v>0</v>
      </c>
      <c r="T49" s="102">
        <f>'年月Monthly (2021以後)'!V6-'2021'!T6</f>
        <v>0</v>
      </c>
      <c r="U49" s="102">
        <f>'年月Monthly (2021以後)'!W6-'2021'!U6</f>
        <v>0</v>
      </c>
      <c r="V49" s="102">
        <f>'年月Monthly (2021以後)'!X6-'2021'!V6</f>
        <v>0</v>
      </c>
      <c r="W49" s="102">
        <f>'年月Monthly (2021以後)'!Y6-'2021'!W6</f>
        <v>0</v>
      </c>
      <c r="X49" s="102">
        <f>'年月Monthly (2021以後)'!Z6-'2021'!X6</f>
        <v>0</v>
      </c>
      <c r="Y49" s="102">
        <f>'年月Monthly (2021以後)'!AA6-'2021'!Y6</f>
        <v>0</v>
      </c>
    </row>
    <row r="50" spans="2:25" ht="1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row>
    <row r="51" spans="2:25" ht="1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row>
    <row r="52" spans="2:25" ht="1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row>
    <row r="53" spans="2:25" ht="1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row>
    <row r="54" spans="2:25" ht="1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row>
    <row r="55" spans="2:25" ht="1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row>
    <row r="56" spans="2:25" ht="1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row>
    <row r="57" spans="2:25" ht="1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row>
  </sheetData>
  <sheetProtection/>
  <mergeCells count="10">
    <mergeCell ref="A44:Y44"/>
    <mergeCell ref="A1:Y1"/>
    <mergeCell ref="A3:A5"/>
    <mergeCell ref="B3:H3"/>
    <mergeCell ref="P3:P4"/>
    <mergeCell ref="Q3:V3"/>
    <mergeCell ref="W3:Y3"/>
    <mergeCell ref="I3:O3"/>
    <mergeCell ref="A41:Y41"/>
    <mergeCell ref="A43:Y43"/>
  </mergeCells>
  <conditionalFormatting sqref="B45:Y49">
    <cfRule type="cellIs" priority="2" dxfId="16" operator="notEqual" stopIfTrue="1">
      <formula>0</formula>
    </cfRule>
  </conditionalFormatting>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Y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V1"/>
    </sheetView>
  </sheetViews>
  <sheetFormatPr defaultColWidth="9.33203125" defaultRowHeight="12"/>
  <cols>
    <col min="1" max="1" width="26.16015625" style="95" customWidth="1"/>
    <col min="2" max="12" width="9.83203125" style="83" customWidth="1"/>
    <col min="13" max="13" width="11.5" style="83" customWidth="1"/>
    <col min="14" max="16" width="9.83203125" style="83" customWidth="1"/>
    <col min="17" max="17" width="11.33203125" style="83" customWidth="1"/>
    <col min="18" max="18" width="9.83203125" style="83" customWidth="1"/>
    <col min="19" max="19" width="8.5" style="83" customWidth="1"/>
    <col min="20" max="20" width="11.33203125" style="83" customWidth="1"/>
    <col min="21" max="21" width="8" style="83" customWidth="1"/>
    <col min="22" max="22" width="11.66015625" style="83" customWidth="1"/>
    <col min="23" max="26" width="7.33203125" style="90" customWidth="1"/>
    <col min="27" max="16384" width="9.33203125" style="90" customWidth="1"/>
  </cols>
  <sheetData>
    <row r="1" spans="1:22" ht="16.5" customHeight="1">
      <c r="A1" s="137" t="s">
        <v>468</v>
      </c>
      <c r="B1" s="137"/>
      <c r="C1" s="137"/>
      <c r="D1" s="137"/>
      <c r="E1" s="137"/>
      <c r="F1" s="137"/>
      <c r="G1" s="137"/>
      <c r="H1" s="137"/>
      <c r="I1" s="137"/>
      <c r="J1" s="137"/>
      <c r="K1" s="137"/>
      <c r="L1" s="137"/>
      <c r="M1" s="137"/>
      <c r="N1" s="137"/>
      <c r="O1" s="137"/>
      <c r="P1" s="137"/>
      <c r="Q1" s="137"/>
      <c r="R1" s="137"/>
      <c r="S1" s="137"/>
      <c r="T1" s="137"/>
      <c r="U1" s="137"/>
      <c r="V1" s="137"/>
    </row>
    <row r="2" spans="1:22" ht="12.75" customHeight="1">
      <c r="A2" s="96" t="s">
        <v>586</v>
      </c>
      <c r="B2" s="97"/>
      <c r="C2" s="97"/>
      <c r="D2" s="97"/>
      <c r="E2" s="97"/>
      <c r="F2" s="97"/>
      <c r="G2" s="97"/>
      <c r="H2" s="97"/>
      <c r="I2" s="97"/>
      <c r="J2" s="97"/>
      <c r="K2" s="97"/>
      <c r="L2" s="97"/>
      <c r="M2" s="97"/>
      <c r="N2" s="97"/>
      <c r="O2" s="90"/>
      <c r="P2" s="90"/>
      <c r="Q2" s="90"/>
      <c r="R2" s="90"/>
      <c r="S2" s="90"/>
      <c r="T2" s="90"/>
      <c r="U2" s="90"/>
      <c r="V2" s="90"/>
    </row>
    <row r="3" spans="1:22" ht="12" customHeight="1">
      <c r="A3" s="138" t="s">
        <v>73</v>
      </c>
      <c r="B3" s="123" t="s">
        <v>482</v>
      </c>
      <c r="C3" s="123" t="s">
        <v>483</v>
      </c>
      <c r="D3" s="131" t="s">
        <v>484</v>
      </c>
      <c r="E3" s="131"/>
      <c r="F3" s="131"/>
      <c r="G3" s="131"/>
      <c r="H3" s="131"/>
      <c r="I3" s="131"/>
      <c r="J3" s="131"/>
      <c r="K3" s="131"/>
      <c r="L3" s="131"/>
      <c r="M3" s="131" t="s">
        <v>485</v>
      </c>
      <c r="N3" s="131" t="s">
        <v>552</v>
      </c>
      <c r="O3" s="131"/>
      <c r="P3" s="131"/>
      <c r="Q3" s="131"/>
      <c r="R3" s="131"/>
      <c r="S3" s="131"/>
      <c r="T3" s="131" t="s">
        <v>487</v>
      </c>
      <c r="U3" s="131"/>
      <c r="V3" s="134"/>
    </row>
    <row r="4" spans="1:22" ht="23.25" customHeight="1">
      <c r="A4" s="139"/>
      <c r="B4" s="125"/>
      <c r="C4" s="125"/>
      <c r="D4" s="23" t="s">
        <v>488</v>
      </c>
      <c r="E4" s="23" t="s">
        <v>489</v>
      </c>
      <c r="F4" s="23" t="s">
        <v>490</v>
      </c>
      <c r="G4" s="23" t="s">
        <v>491</v>
      </c>
      <c r="H4" s="23" t="s">
        <v>5</v>
      </c>
      <c r="I4" s="23" t="s">
        <v>493</v>
      </c>
      <c r="J4" s="23" t="s">
        <v>494</v>
      </c>
      <c r="K4" s="23" t="s">
        <v>495</v>
      </c>
      <c r="L4" s="23" t="s">
        <v>496</v>
      </c>
      <c r="M4" s="123"/>
      <c r="N4" s="23" t="s">
        <v>497</v>
      </c>
      <c r="O4" s="23" t="s">
        <v>498</v>
      </c>
      <c r="P4" s="23" t="s">
        <v>499</v>
      </c>
      <c r="Q4" s="23" t="s">
        <v>13</v>
      </c>
      <c r="R4" s="23" t="s">
        <v>501</v>
      </c>
      <c r="S4" s="23" t="s">
        <v>502</v>
      </c>
      <c r="T4" s="23" t="s">
        <v>488</v>
      </c>
      <c r="U4" s="23" t="s">
        <v>503</v>
      </c>
      <c r="V4" s="84" t="s">
        <v>504</v>
      </c>
    </row>
    <row r="5" spans="1:22" ht="36" customHeight="1">
      <c r="A5" s="140"/>
      <c r="B5" s="24" t="s">
        <v>189</v>
      </c>
      <c r="C5" s="24" t="s">
        <v>190</v>
      </c>
      <c r="D5" s="24" t="s">
        <v>55</v>
      </c>
      <c r="E5" s="24" t="s">
        <v>473</v>
      </c>
      <c r="F5" s="24" t="s">
        <v>56</v>
      </c>
      <c r="G5" s="24" t="s">
        <v>57</v>
      </c>
      <c r="H5" s="24" t="s">
        <v>58</v>
      </c>
      <c r="I5" s="24" t="s">
        <v>59</v>
      </c>
      <c r="J5" s="24" t="s">
        <v>67</v>
      </c>
      <c r="K5" s="24" t="s">
        <v>60</v>
      </c>
      <c r="L5" s="24" t="s">
        <v>68</v>
      </c>
      <c r="M5" s="24" t="s">
        <v>467</v>
      </c>
      <c r="N5" s="24" t="s">
        <v>55</v>
      </c>
      <c r="O5" s="24" t="s">
        <v>62</v>
      </c>
      <c r="P5" s="24" t="s">
        <v>63</v>
      </c>
      <c r="Q5" s="24" t="s">
        <v>69</v>
      </c>
      <c r="R5" s="24" t="s">
        <v>70</v>
      </c>
      <c r="S5" s="24" t="s">
        <v>60</v>
      </c>
      <c r="T5" s="24" t="s">
        <v>55</v>
      </c>
      <c r="U5" s="24" t="s">
        <v>64</v>
      </c>
      <c r="V5" s="45" t="s">
        <v>60</v>
      </c>
    </row>
    <row r="6" spans="1:22" s="40" customFormat="1" ht="12" customHeight="1">
      <c r="A6" s="29" t="s">
        <v>387</v>
      </c>
      <c r="B6" s="29">
        <v>161</v>
      </c>
      <c r="C6" s="29">
        <v>464</v>
      </c>
      <c r="D6" s="29">
        <v>625</v>
      </c>
      <c r="E6" s="29">
        <v>43</v>
      </c>
      <c r="F6" s="29">
        <v>192</v>
      </c>
      <c r="G6" s="29">
        <v>321</v>
      </c>
      <c r="H6" s="29">
        <v>11</v>
      </c>
      <c r="I6" s="29">
        <v>4</v>
      </c>
      <c r="J6" s="29">
        <v>2</v>
      </c>
      <c r="K6" s="29">
        <v>52</v>
      </c>
      <c r="L6" s="29">
        <v>0</v>
      </c>
      <c r="M6" s="29">
        <v>4011</v>
      </c>
      <c r="N6" s="29">
        <v>2095</v>
      </c>
      <c r="O6" s="29">
        <v>184</v>
      </c>
      <c r="P6" s="29">
        <v>1075</v>
      </c>
      <c r="Q6" s="29">
        <v>61</v>
      </c>
      <c r="R6" s="29">
        <v>635</v>
      </c>
      <c r="S6" s="29">
        <v>140</v>
      </c>
      <c r="T6" s="29">
        <v>640718</v>
      </c>
      <c r="U6" s="29">
        <v>166032</v>
      </c>
      <c r="V6" s="29">
        <v>474686</v>
      </c>
    </row>
    <row r="7" spans="1:22" s="40" customFormat="1" ht="12" customHeight="1">
      <c r="A7" s="29" t="s">
        <v>388</v>
      </c>
      <c r="B7" s="29">
        <v>22</v>
      </c>
      <c r="C7" s="29">
        <v>15</v>
      </c>
      <c r="D7" s="29">
        <v>37</v>
      </c>
      <c r="E7" s="29">
        <v>8</v>
      </c>
      <c r="F7" s="29">
        <v>19</v>
      </c>
      <c r="G7" s="29">
        <v>8</v>
      </c>
      <c r="H7" s="29">
        <v>1</v>
      </c>
      <c r="I7" s="29">
        <v>0</v>
      </c>
      <c r="J7" s="29">
        <v>0</v>
      </c>
      <c r="K7" s="29">
        <v>1</v>
      </c>
      <c r="L7" s="29">
        <v>0</v>
      </c>
      <c r="M7" s="29">
        <v>1016</v>
      </c>
      <c r="N7" s="29">
        <v>238</v>
      </c>
      <c r="O7" s="29">
        <v>39</v>
      </c>
      <c r="P7" s="29">
        <v>149</v>
      </c>
      <c r="Q7" s="29">
        <v>3</v>
      </c>
      <c r="R7" s="29">
        <v>42</v>
      </c>
      <c r="S7" s="29">
        <v>5</v>
      </c>
      <c r="T7" s="29">
        <v>22725</v>
      </c>
      <c r="U7" s="29">
        <v>5430</v>
      </c>
      <c r="V7" s="29">
        <v>17295</v>
      </c>
    </row>
    <row r="8" spans="1:25" s="68" customFormat="1" ht="12" customHeight="1">
      <c r="A8" s="29" t="s">
        <v>74</v>
      </c>
      <c r="B8" s="70">
        <v>23</v>
      </c>
      <c r="C8" s="70">
        <v>84</v>
      </c>
      <c r="D8" s="70">
        <v>107</v>
      </c>
      <c r="E8" s="70">
        <v>4</v>
      </c>
      <c r="F8" s="70">
        <v>19</v>
      </c>
      <c r="G8" s="70">
        <v>79</v>
      </c>
      <c r="H8" s="70">
        <v>0</v>
      </c>
      <c r="I8" s="70">
        <v>2</v>
      </c>
      <c r="J8" s="70">
        <v>1</v>
      </c>
      <c r="K8" s="70">
        <v>2</v>
      </c>
      <c r="L8" s="70">
        <v>0</v>
      </c>
      <c r="M8" s="70">
        <v>201</v>
      </c>
      <c r="N8" s="70">
        <v>192</v>
      </c>
      <c r="O8" s="70">
        <v>13</v>
      </c>
      <c r="P8" s="70">
        <v>75</v>
      </c>
      <c r="Q8" s="70">
        <v>1</v>
      </c>
      <c r="R8" s="70">
        <v>93</v>
      </c>
      <c r="S8" s="70">
        <v>10</v>
      </c>
      <c r="T8" s="70">
        <v>9791</v>
      </c>
      <c r="U8" s="70">
        <v>3671</v>
      </c>
      <c r="V8" s="70">
        <v>6120</v>
      </c>
      <c r="Y8" s="40"/>
    </row>
    <row r="9" spans="1:25" s="68" customFormat="1" ht="12" customHeight="1">
      <c r="A9" s="29" t="s">
        <v>470</v>
      </c>
      <c r="B9" s="70">
        <v>12</v>
      </c>
      <c r="C9" s="70">
        <v>40</v>
      </c>
      <c r="D9" s="70">
        <v>52</v>
      </c>
      <c r="E9" s="70">
        <v>1</v>
      </c>
      <c r="F9" s="70">
        <v>24</v>
      </c>
      <c r="G9" s="70">
        <v>18</v>
      </c>
      <c r="H9" s="70">
        <v>0</v>
      </c>
      <c r="I9" s="70">
        <v>0</v>
      </c>
      <c r="J9" s="70">
        <v>0</v>
      </c>
      <c r="K9" s="70">
        <v>9</v>
      </c>
      <c r="L9" s="70">
        <v>0</v>
      </c>
      <c r="M9" s="70">
        <v>719</v>
      </c>
      <c r="N9" s="70">
        <v>268</v>
      </c>
      <c r="O9" s="70">
        <v>21</v>
      </c>
      <c r="P9" s="70">
        <v>152</v>
      </c>
      <c r="Q9" s="70">
        <v>2</v>
      </c>
      <c r="R9" s="70">
        <v>80</v>
      </c>
      <c r="S9" s="70">
        <v>13</v>
      </c>
      <c r="T9" s="70">
        <v>162228</v>
      </c>
      <c r="U9" s="70">
        <v>40473</v>
      </c>
      <c r="V9" s="70">
        <v>121755</v>
      </c>
      <c r="Y9" s="40"/>
    </row>
    <row r="10" spans="1:25" s="68" customFormat="1" ht="12" customHeight="1">
      <c r="A10" s="29" t="s">
        <v>389</v>
      </c>
      <c r="B10" s="70">
        <v>27</v>
      </c>
      <c r="C10" s="70">
        <v>122</v>
      </c>
      <c r="D10" s="70">
        <v>149</v>
      </c>
      <c r="E10" s="70">
        <v>8</v>
      </c>
      <c r="F10" s="70">
        <v>52</v>
      </c>
      <c r="G10" s="70">
        <v>69</v>
      </c>
      <c r="H10" s="70">
        <v>3</v>
      </c>
      <c r="I10" s="70">
        <v>0</v>
      </c>
      <c r="J10" s="70">
        <v>0</v>
      </c>
      <c r="K10" s="70">
        <v>17</v>
      </c>
      <c r="L10" s="70">
        <v>0</v>
      </c>
      <c r="M10" s="70">
        <v>201</v>
      </c>
      <c r="N10" s="70">
        <v>289</v>
      </c>
      <c r="O10" s="70">
        <v>25</v>
      </c>
      <c r="P10" s="70">
        <v>156</v>
      </c>
      <c r="Q10" s="70">
        <v>7</v>
      </c>
      <c r="R10" s="70">
        <v>89</v>
      </c>
      <c r="S10" s="70">
        <v>12</v>
      </c>
      <c r="T10" s="70">
        <v>55275</v>
      </c>
      <c r="U10" s="70">
        <v>19818</v>
      </c>
      <c r="V10" s="70">
        <v>35457</v>
      </c>
      <c r="Y10" s="40"/>
    </row>
    <row r="11" spans="1:25" s="68" customFormat="1" ht="12" customHeight="1">
      <c r="A11" s="29" t="s">
        <v>390</v>
      </c>
      <c r="B11" s="70">
        <v>13</v>
      </c>
      <c r="C11" s="70">
        <v>26</v>
      </c>
      <c r="D11" s="70">
        <v>39</v>
      </c>
      <c r="E11" s="70">
        <v>3</v>
      </c>
      <c r="F11" s="70">
        <v>8</v>
      </c>
      <c r="G11" s="70">
        <v>22</v>
      </c>
      <c r="H11" s="70">
        <v>0</v>
      </c>
      <c r="I11" s="70">
        <v>0</v>
      </c>
      <c r="J11" s="70">
        <v>0</v>
      </c>
      <c r="K11" s="70">
        <v>6</v>
      </c>
      <c r="L11" s="70">
        <v>0</v>
      </c>
      <c r="M11" s="70">
        <v>489</v>
      </c>
      <c r="N11" s="70">
        <v>163</v>
      </c>
      <c r="O11" s="70">
        <v>15</v>
      </c>
      <c r="P11" s="70">
        <v>91</v>
      </c>
      <c r="Q11" s="70">
        <v>0</v>
      </c>
      <c r="R11" s="70">
        <v>55</v>
      </c>
      <c r="S11" s="70">
        <v>2</v>
      </c>
      <c r="T11" s="70">
        <v>17164</v>
      </c>
      <c r="U11" s="70">
        <v>7474</v>
      </c>
      <c r="V11" s="70">
        <v>9690</v>
      </c>
      <c r="Y11" s="40"/>
    </row>
    <row r="12" spans="1:25" s="68" customFormat="1" ht="12" customHeight="1">
      <c r="A12" s="29" t="s">
        <v>75</v>
      </c>
      <c r="B12" s="70">
        <v>18</v>
      </c>
      <c r="C12" s="70">
        <v>53</v>
      </c>
      <c r="D12" s="70">
        <v>71</v>
      </c>
      <c r="E12" s="70">
        <v>5</v>
      </c>
      <c r="F12" s="70">
        <v>24</v>
      </c>
      <c r="G12" s="70">
        <v>29</v>
      </c>
      <c r="H12" s="70">
        <v>0</v>
      </c>
      <c r="I12" s="70">
        <v>1</v>
      </c>
      <c r="J12" s="70">
        <v>0</v>
      </c>
      <c r="K12" s="70">
        <v>12</v>
      </c>
      <c r="L12" s="70">
        <v>0</v>
      </c>
      <c r="M12" s="70">
        <v>476</v>
      </c>
      <c r="N12" s="70">
        <v>176</v>
      </c>
      <c r="O12" s="70">
        <v>13</v>
      </c>
      <c r="P12" s="70">
        <v>94</v>
      </c>
      <c r="Q12" s="70">
        <v>3</v>
      </c>
      <c r="R12" s="70">
        <v>57</v>
      </c>
      <c r="S12" s="70">
        <v>9</v>
      </c>
      <c r="T12" s="70">
        <v>7491</v>
      </c>
      <c r="U12" s="70">
        <v>2871</v>
      </c>
      <c r="V12" s="70">
        <v>4620</v>
      </c>
      <c r="Y12" s="40"/>
    </row>
    <row r="13" spans="1:25" s="68" customFormat="1" ht="12" customHeight="1">
      <c r="A13" s="29" t="s">
        <v>391</v>
      </c>
      <c r="B13" s="70">
        <v>45</v>
      </c>
      <c r="C13" s="70">
        <v>121</v>
      </c>
      <c r="D13" s="70">
        <v>166</v>
      </c>
      <c r="E13" s="70">
        <v>14</v>
      </c>
      <c r="F13" s="70">
        <v>43</v>
      </c>
      <c r="G13" s="70">
        <v>95</v>
      </c>
      <c r="H13" s="70">
        <v>7</v>
      </c>
      <c r="I13" s="70">
        <v>1</v>
      </c>
      <c r="J13" s="70">
        <v>1</v>
      </c>
      <c r="K13" s="70">
        <v>5</v>
      </c>
      <c r="L13" s="70">
        <v>0</v>
      </c>
      <c r="M13" s="70">
        <v>887</v>
      </c>
      <c r="N13" s="70">
        <v>743</v>
      </c>
      <c r="O13" s="70">
        <v>57</v>
      </c>
      <c r="P13" s="70">
        <v>348</v>
      </c>
      <c r="Q13" s="70">
        <v>41</v>
      </c>
      <c r="R13" s="70">
        <v>209</v>
      </c>
      <c r="S13" s="70">
        <v>88</v>
      </c>
      <c r="T13" s="70">
        <v>285049</v>
      </c>
      <c r="U13" s="70">
        <v>73945</v>
      </c>
      <c r="V13" s="70">
        <v>211104</v>
      </c>
      <c r="Y13" s="40"/>
    </row>
    <row r="14" spans="1:25" s="68" customFormat="1" ht="12" customHeight="1">
      <c r="A14" s="32" t="s">
        <v>392</v>
      </c>
      <c r="B14" s="32">
        <v>2</v>
      </c>
      <c r="C14" s="32">
        <v>6</v>
      </c>
      <c r="D14" s="32">
        <v>8</v>
      </c>
      <c r="E14" s="32">
        <v>1</v>
      </c>
      <c r="F14" s="32">
        <v>3</v>
      </c>
      <c r="G14" s="32">
        <v>3</v>
      </c>
      <c r="H14" s="32">
        <v>0</v>
      </c>
      <c r="I14" s="32">
        <v>0</v>
      </c>
      <c r="J14" s="32">
        <v>0</v>
      </c>
      <c r="K14" s="32">
        <v>1</v>
      </c>
      <c r="L14" s="32">
        <v>0</v>
      </c>
      <c r="M14" s="32">
        <v>93</v>
      </c>
      <c r="N14" s="32">
        <v>41</v>
      </c>
      <c r="O14" s="32">
        <v>2</v>
      </c>
      <c r="P14" s="32">
        <v>23</v>
      </c>
      <c r="Q14" s="32">
        <v>0</v>
      </c>
      <c r="R14" s="32">
        <v>14</v>
      </c>
      <c r="S14" s="32">
        <v>2</v>
      </c>
      <c r="T14" s="32">
        <v>13518</v>
      </c>
      <c r="U14" s="32">
        <v>611</v>
      </c>
      <c r="V14" s="32">
        <v>12907</v>
      </c>
      <c r="Y14" s="40"/>
    </row>
    <row r="15" spans="1:25" s="68" customFormat="1" ht="12" customHeight="1">
      <c r="A15" s="32" t="s">
        <v>394</v>
      </c>
      <c r="B15" s="32">
        <v>1</v>
      </c>
      <c r="C15" s="32">
        <v>2</v>
      </c>
      <c r="D15" s="32">
        <v>3</v>
      </c>
      <c r="E15" s="32">
        <v>1</v>
      </c>
      <c r="F15" s="32">
        <v>0</v>
      </c>
      <c r="G15" s="32">
        <v>2</v>
      </c>
      <c r="H15" s="32">
        <v>0</v>
      </c>
      <c r="I15" s="32">
        <v>0</v>
      </c>
      <c r="J15" s="32">
        <v>0</v>
      </c>
      <c r="K15" s="32">
        <v>0</v>
      </c>
      <c r="L15" s="32">
        <v>0</v>
      </c>
      <c r="M15" s="32">
        <v>22</v>
      </c>
      <c r="N15" s="32">
        <v>60</v>
      </c>
      <c r="O15" s="32">
        <v>5</v>
      </c>
      <c r="P15" s="32">
        <v>31</v>
      </c>
      <c r="Q15" s="32">
        <v>2</v>
      </c>
      <c r="R15" s="32">
        <v>22</v>
      </c>
      <c r="S15" s="32">
        <v>0</v>
      </c>
      <c r="T15" s="32">
        <v>8659</v>
      </c>
      <c r="U15" s="32">
        <v>2565</v>
      </c>
      <c r="V15" s="32">
        <v>6094</v>
      </c>
      <c r="Y15" s="40"/>
    </row>
    <row r="16" spans="1:25" s="68" customFormat="1" ht="12" customHeight="1">
      <c r="A16" s="32" t="s">
        <v>395</v>
      </c>
      <c r="B16" s="32">
        <v>2</v>
      </c>
      <c r="C16" s="32">
        <v>2</v>
      </c>
      <c r="D16" s="32">
        <v>4</v>
      </c>
      <c r="E16" s="32">
        <v>1</v>
      </c>
      <c r="F16" s="32">
        <v>1</v>
      </c>
      <c r="G16" s="32">
        <v>2</v>
      </c>
      <c r="H16" s="32">
        <v>0</v>
      </c>
      <c r="I16" s="32">
        <v>0</v>
      </c>
      <c r="J16" s="32">
        <v>0</v>
      </c>
      <c r="K16" s="32">
        <v>0</v>
      </c>
      <c r="L16" s="32">
        <v>0</v>
      </c>
      <c r="M16" s="32">
        <v>73</v>
      </c>
      <c r="N16" s="32">
        <v>22</v>
      </c>
      <c r="O16" s="32">
        <v>0</v>
      </c>
      <c r="P16" s="32">
        <v>15</v>
      </c>
      <c r="Q16" s="32">
        <v>0</v>
      </c>
      <c r="R16" s="32">
        <v>5</v>
      </c>
      <c r="S16" s="32">
        <v>2</v>
      </c>
      <c r="T16" s="32">
        <v>17742</v>
      </c>
      <c r="U16" s="32">
        <v>9346</v>
      </c>
      <c r="V16" s="32">
        <v>8396</v>
      </c>
      <c r="Y16" s="40"/>
    </row>
    <row r="17" spans="1:25" s="68" customFormat="1" ht="12" customHeight="1">
      <c r="A17" s="32" t="s">
        <v>396</v>
      </c>
      <c r="B17" s="32">
        <v>9</v>
      </c>
      <c r="C17" s="32">
        <v>48</v>
      </c>
      <c r="D17" s="32">
        <v>57</v>
      </c>
      <c r="E17" s="32">
        <v>3</v>
      </c>
      <c r="F17" s="32">
        <v>17</v>
      </c>
      <c r="G17" s="32">
        <v>27</v>
      </c>
      <c r="H17" s="32">
        <v>6</v>
      </c>
      <c r="I17" s="32">
        <v>0</v>
      </c>
      <c r="J17" s="32">
        <v>1</v>
      </c>
      <c r="K17" s="32">
        <v>3</v>
      </c>
      <c r="L17" s="32">
        <v>0</v>
      </c>
      <c r="M17" s="32">
        <v>98</v>
      </c>
      <c r="N17" s="32">
        <v>153</v>
      </c>
      <c r="O17" s="32">
        <v>14</v>
      </c>
      <c r="P17" s="32">
        <v>77</v>
      </c>
      <c r="Q17" s="32">
        <v>12</v>
      </c>
      <c r="R17" s="32">
        <v>37</v>
      </c>
      <c r="S17" s="32">
        <v>13</v>
      </c>
      <c r="T17" s="32">
        <v>14248</v>
      </c>
      <c r="U17" s="32">
        <v>5434</v>
      </c>
      <c r="V17" s="32">
        <v>8814</v>
      </c>
      <c r="Y17" s="40"/>
    </row>
    <row r="18" spans="1:25" s="68" customFormat="1" ht="12" customHeight="1">
      <c r="A18" s="32" t="s">
        <v>397</v>
      </c>
      <c r="B18" s="32">
        <v>4</v>
      </c>
      <c r="C18" s="32">
        <v>1</v>
      </c>
      <c r="D18" s="32">
        <v>5</v>
      </c>
      <c r="E18" s="32">
        <v>3</v>
      </c>
      <c r="F18" s="32">
        <v>2</v>
      </c>
      <c r="G18" s="32">
        <v>0</v>
      </c>
      <c r="H18" s="32">
        <v>0</v>
      </c>
      <c r="I18" s="32">
        <v>0</v>
      </c>
      <c r="J18" s="32">
        <v>0</v>
      </c>
      <c r="K18" s="32">
        <v>0</v>
      </c>
      <c r="L18" s="32">
        <v>0</v>
      </c>
      <c r="M18" s="32">
        <v>107</v>
      </c>
      <c r="N18" s="32">
        <v>25</v>
      </c>
      <c r="O18" s="32">
        <v>4</v>
      </c>
      <c r="P18" s="32">
        <v>17</v>
      </c>
      <c r="Q18" s="32">
        <v>3</v>
      </c>
      <c r="R18" s="32">
        <v>1</v>
      </c>
      <c r="S18" s="32">
        <v>0</v>
      </c>
      <c r="T18" s="32">
        <v>28493</v>
      </c>
      <c r="U18" s="32">
        <v>8295</v>
      </c>
      <c r="V18" s="32">
        <v>20198</v>
      </c>
      <c r="Y18" s="40"/>
    </row>
    <row r="19" spans="1:25" s="68" customFormat="1" ht="12" customHeight="1">
      <c r="A19" s="32" t="s">
        <v>398</v>
      </c>
      <c r="B19" s="32">
        <v>12</v>
      </c>
      <c r="C19" s="32">
        <v>2</v>
      </c>
      <c r="D19" s="32">
        <v>14</v>
      </c>
      <c r="E19" s="32">
        <v>3</v>
      </c>
      <c r="F19" s="32">
        <v>2</v>
      </c>
      <c r="G19" s="32">
        <v>9</v>
      </c>
      <c r="H19" s="32">
        <v>0</v>
      </c>
      <c r="I19" s="32">
        <v>0</v>
      </c>
      <c r="J19" s="32">
        <v>0</v>
      </c>
      <c r="K19" s="32">
        <v>0</v>
      </c>
      <c r="L19" s="32">
        <v>0</v>
      </c>
      <c r="M19" s="32">
        <v>80</v>
      </c>
      <c r="N19" s="32">
        <v>57</v>
      </c>
      <c r="O19" s="32">
        <v>6</v>
      </c>
      <c r="P19" s="32">
        <v>34</v>
      </c>
      <c r="Q19" s="32">
        <v>10</v>
      </c>
      <c r="R19" s="32">
        <v>6</v>
      </c>
      <c r="S19" s="32">
        <v>1</v>
      </c>
      <c r="T19" s="32">
        <v>35795</v>
      </c>
      <c r="U19" s="32">
        <v>12450</v>
      </c>
      <c r="V19" s="32">
        <v>23345</v>
      </c>
      <c r="Y19" s="40"/>
    </row>
    <row r="20" spans="1:25" s="68" customFormat="1" ht="12" customHeight="1">
      <c r="A20" s="32" t="s">
        <v>399</v>
      </c>
      <c r="B20" s="32">
        <v>3</v>
      </c>
      <c r="C20" s="32">
        <v>0</v>
      </c>
      <c r="D20" s="32">
        <v>3</v>
      </c>
      <c r="E20" s="32">
        <v>0</v>
      </c>
      <c r="F20" s="32">
        <v>0</v>
      </c>
      <c r="G20" s="32">
        <v>3</v>
      </c>
      <c r="H20" s="32">
        <v>0</v>
      </c>
      <c r="I20" s="32">
        <v>0</v>
      </c>
      <c r="J20" s="32">
        <v>0</v>
      </c>
      <c r="K20" s="32">
        <v>0</v>
      </c>
      <c r="L20" s="32">
        <v>0</v>
      </c>
      <c r="M20" s="32">
        <v>120</v>
      </c>
      <c r="N20" s="32">
        <v>47</v>
      </c>
      <c r="O20" s="32">
        <v>8</v>
      </c>
      <c r="P20" s="32">
        <v>29</v>
      </c>
      <c r="Q20" s="32">
        <v>2</v>
      </c>
      <c r="R20" s="32">
        <v>7</v>
      </c>
      <c r="S20" s="32">
        <v>1</v>
      </c>
      <c r="T20" s="32">
        <v>57631</v>
      </c>
      <c r="U20" s="32">
        <v>22464</v>
      </c>
      <c r="V20" s="32">
        <v>35167</v>
      </c>
      <c r="Y20" s="40"/>
    </row>
    <row r="21" spans="1:25" s="68" customFormat="1" ht="12" customHeight="1">
      <c r="A21" s="32" t="s">
        <v>400</v>
      </c>
      <c r="B21" s="32">
        <v>4</v>
      </c>
      <c r="C21" s="32">
        <v>12</v>
      </c>
      <c r="D21" s="32">
        <v>16</v>
      </c>
      <c r="E21" s="32">
        <v>0</v>
      </c>
      <c r="F21" s="32">
        <v>3</v>
      </c>
      <c r="G21" s="32">
        <v>13</v>
      </c>
      <c r="H21" s="32">
        <v>0</v>
      </c>
      <c r="I21" s="32">
        <v>0</v>
      </c>
      <c r="J21" s="32">
        <v>0</v>
      </c>
      <c r="K21" s="32">
        <v>0</v>
      </c>
      <c r="L21" s="32">
        <v>0</v>
      </c>
      <c r="M21" s="32">
        <v>0</v>
      </c>
      <c r="N21" s="32">
        <v>55</v>
      </c>
      <c r="O21" s="32">
        <v>9</v>
      </c>
      <c r="P21" s="32">
        <v>27</v>
      </c>
      <c r="Q21" s="32">
        <v>4</v>
      </c>
      <c r="R21" s="32">
        <v>15</v>
      </c>
      <c r="S21" s="32">
        <v>0</v>
      </c>
      <c r="T21" s="32">
        <v>57440</v>
      </c>
      <c r="U21" s="32">
        <v>0</v>
      </c>
      <c r="V21" s="32">
        <v>57440</v>
      </c>
      <c r="Y21" s="40"/>
    </row>
    <row r="22" spans="1:25" s="68" customFormat="1" ht="12" customHeight="1">
      <c r="A22" s="32" t="s">
        <v>401</v>
      </c>
      <c r="B22" s="32">
        <v>4</v>
      </c>
      <c r="C22" s="32">
        <v>3</v>
      </c>
      <c r="D22" s="32">
        <v>7</v>
      </c>
      <c r="E22" s="32">
        <v>1</v>
      </c>
      <c r="F22" s="32">
        <v>2</v>
      </c>
      <c r="G22" s="32">
        <v>4</v>
      </c>
      <c r="H22" s="32">
        <v>0</v>
      </c>
      <c r="I22" s="32">
        <v>0</v>
      </c>
      <c r="J22" s="32">
        <v>0</v>
      </c>
      <c r="K22" s="32">
        <v>0</v>
      </c>
      <c r="L22" s="32">
        <v>0</v>
      </c>
      <c r="M22" s="32">
        <v>47</v>
      </c>
      <c r="N22" s="32">
        <v>20</v>
      </c>
      <c r="O22" s="32">
        <v>1</v>
      </c>
      <c r="P22" s="32">
        <v>10</v>
      </c>
      <c r="Q22" s="32">
        <v>2</v>
      </c>
      <c r="R22" s="32">
        <v>1</v>
      </c>
      <c r="S22" s="32">
        <v>6</v>
      </c>
      <c r="T22" s="32">
        <v>7112</v>
      </c>
      <c r="U22" s="32">
        <v>3774</v>
      </c>
      <c r="V22" s="32">
        <v>3338</v>
      </c>
      <c r="Y22" s="40"/>
    </row>
    <row r="23" spans="1:25" s="68" customFormat="1" ht="12" customHeight="1">
      <c r="A23" s="32" t="s">
        <v>402</v>
      </c>
      <c r="B23" s="32">
        <v>1</v>
      </c>
      <c r="C23" s="32">
        <v>27</v>
      </c>
      <c r="D23" s="32">
        <v>28</v>
      </c>
      <c r="E23" s="32">
        <v>0</v>
      </c>
      <c r="F23" s="32">
        <v>8</v>
      </c>
      <c r="G23" s="32">
        <v>19</v>
      </c>
      <c r="H23" s="32">
        <v>0</v>
      </c>
      <c r="I23" s="32">
        <v>0</v>
      </c>
      <c r="J23" s="32">
        <v>0</v>
      </c>
      <c r="K23" s="32">
        <v>1</v>
      </c>
      <c r="L23" s="32">
        <v>0</v>
      </c>
      <c r="M23" s="32">
        <v>146</v>
      </c>
      <c r="N23" s="32">
        <v>127</v>
      </c>
      <c r="O23" s="32">
        <v>4</v>
      </c>
      <c r="P23" s="32">
        <v>37</v>
      </c>
      <c r="Q23" s="32">
        <v>1</v>
      </c>
      <c r="R23" s="32">
        <v>28</v>
      </c>
      <c r="S23" s="32">
        <v>57</v>
      </c>
      <c r="T23" s="32">
        <v>23179</v>
      </c>
      <c r="U23" s="32">
        <v>7315</v>
      </c>
      <c r="V23" s="32">
        <v>15864</v>
      </c>
      <c r="Y23" s="40"/>
    </row>
    <row r="24" spans="1:25" s="68" customFormat="1" ht="12" customHeight="1">
      <c r="A24" s="32" t="s">
        <v>403</v>
      </c>
      <c r="B24" s="32">
        <v>0</v>
      </c>
      <c r="C24" s="32">
        <v>1</v>
      </c>
      <c r="D24" s="32">
        <v>1</v>
      </c>
      <c r="E24" s="32">
        <v>0</v>
      </c>
      <c r="F24" s="32">
        <v>0</v>
      </c>
      <c r="G24" s="32">
        <v>1</v>
      </c>
      <c r="H24" s="32">
        <v>0</v>
      </c>
      <c r="I24" s="32">
        <v>0</v>
      </c>
      <c r="J24" s="32">
        <v>0</v>
      </c>
      <c r="K24" s="32">
        <v>0</v>
      </c>
      <c r="L24" s="32">
        <v>0</v>
      </c>
      <c r="M24" s="32">
        <v>30</v>
      </c>
      <c r="N24" s="32">
        <v>16</v>
      </c>
      <c r="O24" s="32">
        <v>0</v>
      </c>
      <c r="P24" s="32">
        <v>7</v>
      </c>
      <c r="Q24" s="32">
        <v>2</v>
      </c>
      <c r="R24" s="32">
        <v>6</v>
      </c>
      <c r="S24" s="32">
        <v>1</v>
      </c>
      <c r="T24" s="32">
        <v>17147</v>
      </c>
      <c r="U24" s="32">
        <v>740</v>
      </c>
      <c r="V24" s="32">
        <v>16407</v>
      </c>
      <c r="Y24" s="40"/>
    </row>
    <row r="25" spans="1:25" s="68" customFormat="1" ht="12" customHeight="1">
      <c r="A25" s="32" t="s">
        <v>404</v>
      </c>
      <c r="B25" s="32">
        <v>2</v>
      </c>
      <c r="C25" s="32">
        <v>2</v>
      </c>
      <c r="D25" s="32">
        <v>4</v>
      </c>
      <c r="E25" s="32">
        <v>0</v>
      </c>
      <c r="F25" s="32">
        <v>2</v>
      </c>
      <c r="G25" s="32">
        <v>1</v>
      </c>
      <c r="H25" s="32">
        <v>0</v>
      </c>
      <c r="I25" s="32">
        <v>1</v>
      </c>
      <c r="J25" s="32">
        <v>0</v>
      </c>
      <c r="K25" s="32">
        <v>0</v>
      </c>
      <c r="L25" s="32">
        <v>0</v>
      </c>
      <c r="M25" s="32">
        <v>0</v>
      </c>
      <c r="N25" s="32">
        <v>29</v>
      </c>
      <c r="O25" s="32">
        <v>2</v>
      </c>
      <c r="P25" s="32">
        <v>17</v>
      </c>
      <c r="Q25" s="32">
        <v>3</v>
      </c>
      <c r="R25" s="32">
        <v>7</v>
      </c>
      <c r="S25" s="32">
        <v>0</v>
      </c>
      <c r="T25" s="32">
        <v>1081</v>
      </c>
      <c r="U25" s="32">
        <v>460</v>
      </c>
      <c r="V25" s="32">
        <v>621</v>
      </c>
      <c r="Y25" s="40"/>
    </row>
    <row r="26" spans="1:25" s="68" customFormat="1" ht="12" customHeight="1">
      <c r="A26" s="32" t="s">
        <v>405</v>
      </c>
      <c r="B26" s="32">
        <v>0</v>
      </c>
      <c r="C26" s="32">
        <v>0</v>
      </c>
      <c r="D26" s="32">
        <v>0</v>
      </c>
      <c r="E26" s="32">
        <v>0</v>
      </c>
      <c r="F26" s="32">
        <v>0</v>
      </c>
      <c r="G26" s="32">
        <v>0</v>
      </c>
      <c r="H26" s="32">
        <v>0</v>
      </c>
      <c r="I26" s="32">
        <v>0</v>
      </c>
      <c r="J26" s="32">
        <v>0</v>
      </c>
      <c r="K26" s="32">
        <v>0</v>
      </c>
      <c r="L26" s="32">
        <v>0</v>
      </c>
      <c r="M26" s="32">
        <v>17</v>
      </c>
      <c r="N26" s="32">
        <v>73</v>
      </c>
      <c r="O26" s="32">
        <v>2</v>
      </c>
      <c r="P26" s="32">
        <v>13</v>
      </c>
      <c r="Q26" s="32">
        <v>0</v>
      </c>
      <c r="R26" s="32">
        <v>55</v>
      </c>
      <c r="S26" s="32">
        <v>3</v>
      </c>
      <c r="T26" s="32">
        <v>2423</v>
      </c>
      <c r="U26" s="32">
        <v>336</v>
      </c>
      <c r="V26" s="32">
        <v>2087</v>
      </c>
      <c r="Y26" s="40"/>
    </row>
    <row r="27" spans="1:25" s="68" customFormat="1" ht="12" customHeight="1">
      <c r="A27" s="32" t="s">
        <v>406</v>
      </c>
      <c r="B27" s="32">
        <v>1</v>
      </c>
      <c r="C27" s="32">
        <v>15</v>
      </c>
      <c r="D27" s="32">
        <v>16</v>
      </c>
      <c r="E27" s="32">
        <v>1</v>
      </c>
      <c r="F27" s="32">
        <v>3</v>
      </c>
      <c r="G27" s="32">
        <v>11</v>
      </c>
      <c r="H27" s="32">
        <v>1</v>
      </c>
      <c r="I27" s="32">
        <v>0</v>
      </c>
      <c r="J27" s="32">
        <v>0</v>
      </c>
      <c r="K27" s="32">
        <v>0</v>
      </c>
      <c r="L27" s="32">
        <v>0</v>
      </c>
      <c r="M27" s="32">
        <v>54</v>
      </c>
      <c r="N27" s="32">
        <v>18</v>
      </c>
      <c r="O27" s="32">
        <v>0</v>
      </c>
      <c r="P27" s="32">
        <v>11</v>
      </c>
      <c r="Q27" s="32">
        <v>0</v>
      </c>
      <c r="R27" s="32">
        <v>5</v>
      </c>
      <c r="S27" s="32">
        <v>2</v>
      </c>
      <c r="T27" s="32">
        <v>581</v>
      </c>
      <c r="U27" s="32">
        <v>155</v>
      </c>
      <c r="V27" s="32">
        <v>426</v>
      </c>
      <c r="Y27" s="40"/>
    </row>
    <row r="28" spans="1:25" s="68" customFormat="1" ht="12" customHeight="1">
      <c r="A28" s="29" t="s">
        <v>76</v>
      </c>
      <c r="B28" s="70">
        <v>1</v>
      </c>
      <c r="C28" s="70">
        <v>1</v>
      </c>
      <c r="D28" s="70">
        <v>2</v>
      </c>
      <c r="E28" s="70">
        <v>0</v>
      </c>
      <c r="F28" s="70">
        <v>1</v>
      </c>
      <c r="G28" s="70">
        <v>1</v>
      </c>
      <c r="H28" s="70">
        <v>0</v>
      </c>
      <c r="I28" s="70">
        <v>0</v>
      </c>
      <c r="J28" s="70">
        <v>0</v>
      </c>
      <c r="K28" s="70">
        <v>0</v>
      </c>
      <c r="L28" s="70">
        <v>0</v>
      </c>
      <c r="M28" s="70">
        <v>21</v>
      </c>
      <c r="N28" s="70">
        <v>13</v>
      </c>
      <c r="O28" s="70">
        <v>0</v>
      </c>
      <c r="P28" s="70">
        <v>3</v>
      </c>
      <c r="Q28" s="70">
        <v>1</v>
      </c>
      <c r="R28" s="70">
        <v>9</v>
      </c>
      <c r="S28" s="70">
        <v>0</v>
      </c>
      <c r="T28" s="70">
        <v>12800</v>
      </c>
      <c r="U28" s="70">
        <v>2470</v>
      </c>
      <c r="V28" s="70">
        <v>10330</v>
      </c>
      <c r="Y28" s="40"/>
    </row>
    <row r="29" spans="1:22" s="40" customFormat="1" ht="11.25">
      <c r="A29" s="32" t="s">
        <v>77</v>
      </c>
      <c r="B29" s="32">
        <v>1</v>
      </c>
      <c r="C29" s="32">
        <v>1</v>
      </c>
      <c r="D29" s="32">
        <v>2</v>
      </c>
      <c r="E29" s="70">
        <v>0</v>
      </c>
      <c r="F29" s="32">
        <v>1</v>
      </c>
      <c r="G29" s="32">
        <v>1</v>
      </c>
      <c r="H29" s="32">
        <v>0</v>
      </c>
      <c r="I29" s="32">
        <v>0</v>
      </c>
      <c r="J29" s="32">
        <v>0</v>
      </c>
      <c r="K29" s="32">
        <v>0</v>
      </c>
      <c r="L29" s="32">
        <v>0</v>
      </c>
      <c r="M29" s="32">
        <v>7</v>
      </c>
      <c r="N29" s="32">
        <v>12</v>
      </c>
      <c r="O29" s="32">
        <v>0</v>
      </c>
      <c r="P29" s="32">
        <v>2</v>
      </c>
      <c r="Q29" s="32">
        <v>1</v>
      </c>
      <c r="R29" s="32">
        <v>9</v>
      </c>
      <c r="S29" s="32">
        <v>0</v>
      </c>
      <c r="T29" s="32">
        <v>7280</v>
      </c>
      <c r="U29" s="32">
        <v>1870</v>
      </c>
      <c r="V29" s="32">
        <v>5410</v>
      </c>
    </row>
    <row r="30" spans="1:22" s="40" customFormat="1" ht="11.25">
      <c r="A30" s="32" t="s">
        <v>407</v>
      </c>
      <c r="B30" s="32">
        <v>0</v>
      </c>
      <c r="C30" s="32">
        <v>0</v>
      </c>
      <c r="D30" s="32">
        <v>0</v>
      </c>
      <c r="E30" s="70">
        <v>0</v>
      </c>
      <c r="F30" s="32">
        <v>0</v>
      </c>
      <c r="G30" s="32">
        <v>0</v>
      </c>
      <c r="H30" s="32">
        <v>0</v>
      </c>
      <c r="I30" s="32">
        <v>0</v>
      </c>
      <c r="J30" s="32">
        <v>0</v>
      </c>
      <c r="K30" s="32">
        <v>0</v>
      </c>
      <c r="L30" s="32">
        <v>0</v>
      </c>
      <c r="M30" s="32">
        <v>14</v>
      </c>
      <c r="N30" s="32">
        <v>1</v>
      </c>
      <c r="O30" s="32">
        <v>0</v>
      </c>
      <c r="P30" s="32">
        <v>1</v>
      </c>
      <c r="Q30" s="32">
        <v>0</v>
      </c>
      <c r="R30" s="32">
        <v>0</v>
      </c>
      <c r="S30" s="32">
        <v>0</v>
      </c>
      <c r="T30" s="32">
        <v>5520</v>
      </c>
      <c r="U30" s="32">
        <v>600</v>
      </c>
      <c r="V30" s="32">
        <v>4920</v>
      </c>
    </row>
    <row r="31" spans="1:22" s="40" customFormat="1" ht="10.5">
      <c r="A31" s="29" t="s">
        <v>297</v>
      </c>
      <c r="B31" s="29">
        <v>0</v>
      </c>
      <c r="C31" s="29">
        <v>2</v>
      </c>
      <c r="D31" s="29">
        <v>2</v>
      </c>
      <c r="E31" s="70">
        <v>0</v>
      </c>
      <c r="F31" s="29">
        <v>2</v>
      </c>
      <c r="G31" s="29">
        <v>0</v>
      </c>
      <c r="H31" s="29">
        <v>0</v>
      </c>
      <c r="I31" s="29">
        <v>0</v>
      </c>
      <c r="J31" s="29">
        <v>0</v>
      </c>
      <c r="K31" s="29">
        <v>0</v>
      </c>
      <c r="L31" s="29">
        <v>0</v>
      </c>
      <c r="M31" s="29">
        <v>0</v>
      </c>
      <c r="N31" s="29">
        <v>10</v>
      </c>
      <c r="O31" s="29">
        <v>1</v>
      </c>
      <c r="P31" s="29">
        <v>5</v>
      </c>
      <c r="Q31" s="29">
        <v>2</v>
      </c>
      <c r="R31" s="29">
        <v>1</v>
      </c>
      <c r="S31" s="29">
        <v>1</v>
      </c>
      <c r="T31" s="29">
        <v>53660</v>
      </c>
      <c r="U31" s="29">
        <v>0</v>
      </c>
      <c r="V31" s="29">
        <v>53660</v>
      </c>
    </row>
    <row r="32" spans="1:25" s="68" customFormat="1" ht="12" customHeight="1">
      <c r="A32" s="32" t="s">
        <v>160</v>
      </c>
      <c r="B32" s="32">
        <v>0</v>
      </c>
      <c r="C32" s="32">
        <v>0</v>
      </c>
      <c r="D32" s="32">
        <v>0</v>
      </c>
      <c r="E32" s="70">
        <v>0</v>
      </c>
      <c r="F32" s="32">
        <v>0</v>
      </c>
      <c r="G32" s="32">
        <v>0</v>
      </c>
      <c r="H32" s="32">
        <v>0</v>
      </c>
      <c r="I32" s="32">
        <v>0</v>
      </c>
      <c r="J32" s="32">
        <v>0</v>
      </c>
      <c r="K32" s="32">
        <v>0</v>
      </c>
      <c r="L32" s="32">
        <v>0</v>
      </c>
      <c r="M32" s="32">
        <v>0</v>
      </c>
      <c r="N32" s="32">
        <v>1</v>
      </c>
      <c r="O32" s="32">
        <v>0</v>
      </c>
      <c r="P32" s="32">
        <v>1</v>
      </c>
      <c r="Q32" s="32">
        <v>0</v>
      </c>
      <c r="R32" s="32">
        <v>0</v>
      </c>
      <c r="S32" s="32">
        <v>0</v>
      </c>
      <c r="T32" s="32">
        <v>1000</v>
      </c>
      <c r="U32" s="32">
        <v>0</v>
      </c>
      <c r="V32" s="32">
        <v>1000</v>
      </c>
      <c r="Y32" s="40"/>
    </row>
    <row r="33" spans="1:25" s="68" customFormat="1" ht="12" customHeight="1">
      <c r="A33" s="32" t="s">
        <v>161</v>
      </c>
      <c r="B33" s="32">
        <v>0</v>
      </c>
      <c r="C33" s="32">
        <v>2</v>
      </c>
      <c r="D33" s="32">
        <v>2</v>
      </c>
      <c r="E33" s="70">
        <v>0</v>
      </c>
      <c r="F33" s="32">
        <v>2</v>
      </c>
      <c r="G33" s="32">
        <v>0</v>
      </c>
      <c r="H33" s="32">
        <v>0</v>
      </c>
      <c r="I33" s="32">
        <v>0</v>
      </c>
      <c r="J33" s="32">
        <v>0</v>
      </c>
      <c r="K33" s="32">
        <v>0</v>
      </c>
      <c r="L33" s="32">
        <v>0</v>
      </c>
      <c r="M33" s="32">
        <v>0</v>
      </c>
      <c r="N33" s="32">
        <v>7</v>
      </c>
      <c r="O33" s="32">
        <v>0</v>
      </c>
      <c r="P33" s="32">
        <v>4</v>
      </c>
      <c r="Q33" s="32">
        <v>2</v>
      </c>
      <c r="R33" s="32">
        <v>0</v>
      </c>
      <c r="S33" s="32">
        <v>1</v>
      </c>
      <c r="T33" s="32">
        <v>26450</v>
      </c>
      <c r="U33" s="32">
        <v>0</v>
      </c>
      <c r="V33" s="32">
        <v>26450</v>
      </c>
      <c r="Y33" s="40"/>
    </row>
    <row r="34" spans="1:25" s="68" customFormat="1" ht="12" customHeight="1">
      <c r="A34" s="32" t="s">
        <v>162</v>
      </c>
      <c r="B34" s="32">
        <v>0</v>
      </c>
      <c r="C34" s="32">
        <v>0</v>
      </c>
      <c r="D34" s="32">
        <v>0</v>
      </c>
      <c r="E34" s="70">
        <v>0</v>
      </c>
      <c r="F34" s="32">
        <v>0</v>
      </c>
      <c r="G34" s="32">
        <v>0</v>
      </c>
      <c r="H34" s="32">
        <v>0</v>
      </c>
      <c r="I34" s="32">
        <v>0</v>
      </c>
      <c r="J34" s="32">
        <v>0</v>
      </c>
      <c r="K34" s="32">
        <v>0</v>
      </c>
      <c r="L34" s="32">
        <v>0</v>
      </c>
      <c r="M34" s="32">
        <v>0</v>
      </c>
      <c r="N34" s="32">
        <v>2</v>
      </c>
      <c r="O34" s="32">
        <v>1</v>
      </c>
      <c r="P34" s="32">
        <v>0</v>
      </c>
      <c r="Q34" s="32">
        <v>0</v>
      </c>
      <c r="R34" s="32">
        <v>1</v>
      </c>
      <c r="S34" s="32">
        <v>0</v>
      </c>
      <c r="T34" s="32">
        <v>26210</v>
      </c>
      <c r="U34" s="32">
        <v>0</v>
      </c>
      <c r="V34" s="32">
        <v>26210</v>
      </c>
      <c r="Y34" s="40"/>
    </row>
    <row r="35" spans="1:25" s="68" customFormat="1" ht="11.25">
      <c r="A35" s="32" t="s">
        <v>163</v>
      </c>
      <c r="B35" s="32">
        <v>0</v>
      </c>
      <c r="C35" s="32">
        <v>0</v>
      </c>
      <c r="D35" s="32">
        <v>0</v>
      </c>
      <c r="E35" s="70">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Y35" s="40"/>
    </row>
    <row r="36" spans="1:25" s="69" customFormat="1" ht="23.25" customHeight="1">
      <c r="A36" s="98" t="s">
        <v>571</v>
      </c>
      <c r="B36" s="12">
        <v>0</v>
      </c>
      <c r="C36" s="12">
        <v>0</v>
      </c>
      <c r="D36" s="12">
        <v>0</v>
      </c>
      <c r="E36" s="70">
        <v>0</v>
      </c>
      <c r="F36" s="12">
        <v>0</v>
      </c>
      <c r="G36" s="12">
        <v>0</v>
      </c>
      <c r="H36" s="12">
        <v>0</v>
      </c>
      <c r="I36" s="12">
        <v>0</v>
      </c>
      <c r="J36" s="12">
        <v>0</v>
      </c>
      <c r="K36" s="12">
        <v>0</v>
      </c>
      <c r="L36" s="12">
        <v>0</v>
      </c>
      <c r="M36" s="12">
        <v>0</v>
      </c>
      <c r="N36" s="12">
        <v>2</v>
      </c>
      <c r="O36" s="12">
        <v>0</v>
      </c>
      <c r="P36" s="12">
        <v>2</v>
      </c>
      <c r="Q36" s="12">
        <v>0</v>
      </c>
      <c r="R36" s="12">
        <v>0</v>
      </c>
      <c r="S36" s="12">
        <v>0</v>
      </c>
      <c r="T36" s="12">
        <v>0</v>
      </c>
      <c r="U36" s="12">
        <v>0</v>
      </c>
      <c r="V36" s="12">
        <v>0</v>
      </c>
      <c r="Y36" s="40"/>
    </row>
    <row r="37" spans="1:25" s="69" customFormat="1" ht="24.75" customHeight="1">
      <c r="A37" s="98" t="s">
        <v>572</v>
      </c>
      <c r="B37" s="12">
        <v>0</v>
      </c>
      <c r="C37" s="12">
        <v>0</v>
      </c>
      <c r="D37" s="12">
        <v>0</v>
      </c>
      <c r="E37" s="70">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Y37" s="40"/>
    </row>
    <row r="38" spans="1:25" s="69" customFormat="1" ht="24.75" customHeight="1">
      <c r="A38" s="98" t="s">
        <v>573</v>
      </c>
      <c r="B38" s="12">
        <v>0</v>
      </c>
      <c r="C38" s="12">
        <v>0</v>
      </c>
      <c r="D38" s="12">
        <v>0</v>
      </c>
      <c r="E38" s="70">
        <v>0</v>
      </c>
      <c r="F38" s="12">
        <v>0</v>
      </c>
      <c r="G38" s="12">
        <v>0</v>
      </c>
      <c r="H38" s="12">
        <v>0</v>
      </c>
      <c r="I38" s="12">
        <v>0</v>
      </c>
      <c r="J38" s="12">
        <v>0</v>
      </c>
      <c r="K38" s="12">
        <v>0</v>
      </c>
      <c r="L38" s="12">
        <v>0</v>
      </c>
      <c r="M38" s="12">
        <v>0</v>
      </c>
      <c r="N38" s="12">
        <v>0</v>
      </c>
      <c r="O38" s="12">
        <v>0</v>
      </c>
      <c r="P38" s="12">
        <v>0</v>
      </c>
      <c r="Q38" s="12">
        <v>0</v>
      </c>
      <c r="R38" s="12">
        <v>0</v>
      </c>
      <c r="S38" s="12">
        <v>0</v>
      </c>
      <c r="T38" s="12">
        <v>10340</v>
      </c>
      <c r="U38" s="12">
        <v>9800</v>
      </c>
      <c r="V38" s="12">
        <v>540</v>
      </c>
      <c r="Y38" s="40"/>
    </row>
    <row r="39" spans="1:25" s="69" customFormat="1" ht="24" customHeight="1">
      <c r="A39" s="98" t="s">
        <v>574</v>
      </c>
      <c r="B39" s="12">
        <v>0</v>
      </c>
      <c r="C39" s="12">
        <v>0</v>
      </c>
      <c r="D39" s="12">
        <v>0</v>
      </c>
      <c r="E39" s="70">
        <v>0</v>
      </c>
      <c r="F39" s="12">
        <v>0</v>
      </c>
      <c r="G39" s="12">
        <v>0</v>
      </c>
      <c r="H39" s="12">
        <v>0</v>
      </c>
      <c r="I39" s="12">
        <v>0</v>
      </c>
      <c r="J39" s="12">
        <v>0</v>
      </c>
      <c r="K39" s="12">
        <v>0</v>
      </c>
      <c r="L39" s="12">
        <v>0</v>
      </c>
      <c r="M39" s="12">
        <v>1</v>
      </c>
      <c r="N39" s="12">
        <v>1</v>
      </c>
      <c r="O39" s="12">
        <v>0</v>
      </c>
      <c r="P39" s="12">
        <v>0</v>
      </c>
      <c r="Q39" s="12">
        <v>1</v>
      </c>
      <c r="R39" s="12">
        <v>0</v>
      </c>
      <c r="S39" s="12">
        <v>0</v>
      </c>
      <c r="T39" s="12">
        <v>4195</v>
      </c>
      <c r="U39" s="12">
        <v>80</v>
      </c>
      <c r="V39" s="12">
        <v>4115</v>
      </c>
      <c r="Y39" s="40"/>
    </row>
    <row r="40" spans="1:25" s="69" customFormat="1" ht="26.25" customHeight="1">
      <c r="A40" s="98" t="s">
        <v>575</v>
      </c>
      <c r="B40" s="12">
        <v>0</v>
      </c>
      <c r="C40" s="12">
        <v>0</v>
      </c>
      <c r="D40" s="12">
        <v>0</v>
      </c>
      <c r="E40" s="70">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Y40" s="40"/>
    </row>
    <row r="41" spans="1:22" ht="12.75" customHeight="1">
      <c r="A41" s="126" t="s">
        <v>576</v>
      </c>
      <c r="B41" s="126"/>
      <c r="C41" s="126"/>
      <c r="D41" s="126"/>
      <c r="E41" s="126"/>
      <c r="F41" s="126"/>
      <c r="G41" s="126"/>
      <c r="H41" s="126"/>
      <c r="I41" s="126"/>
      <c r="J41" s="126"/>
      <c r="K41" s="126"/>
      <c r="L41" s="126"/>
      <c r="M41" s="126"/>
      <c r="N41" s="126"/>
      <c r="O41" s="126"/>
      <c r="P41" s="126"/>
      <c r="Q41" s="126"/>
      <c r="R41" s="126"/>
      <c r="S41" s="126"/>
      <c r="T41" s="126"/>
      <c r="U41" s="126"/>
      <c r="V41" s="126"/>
    </row>
    <row r="42" spans="1:22" ht="15.75" customHeight="1">
      <c r="A42" s="99" t="s">
        <v>53</v>
      </c>
      <c r="B42" s="92"/>
      <c r="C42" s="92"/>
      <c r="D42" s="92"/>
      <c r="E42" s="92"/>
      <c r="F42" s="92"/>
      <c r="G42" s="92"/>
      <c r="H42" s="92"/>
      <c r="I42" s="92"/>
      <c r="J42" s="92"/>
      <c r="K42" s="92"/>
      <c r="L42" s="92"/>
      <c r="M42" s="92"/>
      <c r="N42" s="92"/>
      <c r="O42" s="92"/>
      <c r="P42" s="92"/>
      <c r="Q42" s="92"/>
      <c r="R42" s="92"/>
      <c r="S42" s="92"/>
      <c r="T42" s="92"/>
      <c r="U42" s="92"/>
      <c r="V42" s="92"/>
    </row>
    <row r="43" spans="1:22" s="83" customFormat="1" ht="46.5" customHeight="1">
      <c r="A43" s="127" t="s">
        <v>544</v>
      </c>
      <c r="B43" s="128"/>
      <c r="C43" s="128"/>
      <c r="D43" s="128"/>
      <c r="E43" s="128"/>
      <c r="F43" s="128"/>
      <c r="G43" s="128"/>
      <c r="H43" s="128"/>
      <c r="I43" s="128"/>
      <c r="J43" s="128"/>
      <c r="K43" s="128"/>
      <c r="L43" s="128"/>
      <c r="M43" s="128"/>
      <c r="N43" s="128"/>
      <c r="O43" s="128"/>
      <c r="P43" s="128"/>
      <c r="Q43" s="128"/>
      <c r="R43" s="128"/>
      <c r="S43" s="128"/>
      <c r="T43" s="128"/>
      <c r="U43" s="128"/>
      <c r="V43" s="128"/>
    </row>
    <row r="44" spans="1:22" s="83" customFormat="1" ht="49.5" customHeight="1">
      <c r="A44" s="129" t="s">
        <v>475</v>
      </c>
      <c r="B44" s="130"/>
      <c r="C44" s="130"/>
      <c r="D44" s="130"/>
      <c r="E44" s="130"/>
      <c r="F44" s="130"/>
      <c r="G44" s="130"/>
      <c r="H44" s="130"/>
      <c r="I44" s="130"/>
      <c r="J44" s="130"/>
      <c r="K44" s="130"/>
      <c r="L44" s="130"/>
      <c r="M44" s="130"/>
      <c r="N44" s="130"/>
      <c r="O44" s="130"/>
      <c r="P44" s="130"/>
      <c r="Q44" s="130"/>
      <c r="R44" s="130"/>
      <c r="S44" s="130"/>
      <c r="T44" s="130"/>
      <c r="U44" s="130"/>
      <c r="V44" s="130"/>
    </row>
    <row r="45" spans="1:22" ht="12" hidden="1">
      <c r="A45" s="88" t="s">
        <v>577</v>
      </c>
      <c r="B45" s="100">
        <f aca="true" t="shared" si="0" ref="B45:V45">B6-SUM(B7:B13)-B28-B31-SUM(B36:B40)</f>
        <v>0</v>
      </c>
      <c r="C45" s="100">
        <f t="shared" si="0"/>
        <v>0</v>
      </c>
      <c r="D45" s="100">
        <f t="shared" si="0"/>
        <v>0</v>
      </c>
      <c r="E45" s="100">
        <f t="shared" si="0"/>
        <v>0</v>
      </c>
      <c r="F45" s="100">
        <f t="shared" si="0"/>
        <v>0</v>
      </c>
      <c r="G45" s="100">
        <f t="shared" si="0"/>
        <v>0</v>
      </c>
      <c r="H45" s="100">
        <f t="shared" si="0"/>
        <v>0</v>
      </c>
      <c r="I45" s="100">
        <f t="shared" si="0"/>
        <v>0</v>
      </c>
      <c r="J45" s="100">
        <f t="shared" si="0"/>
        <v>0</v>
      </c>
      <c r="K45" s="100">
        <f t="shared" si="0"/>
        <v>0</v>
      </c>
      <c r="L45" s="100">
        <f t="shared" si="0"/>
        <v>0</v>
      </c>
      <c r="M45" s="100">
        <f t="shared" si="0"/>
        <v>0</v>
      </c>
      <c r="N45" s="100">
        <f t="shared" si="0"/>
        <v>0</v>
      </c>
      <c r="O45" s="100">
        <f t="shared" si="0"/>
        <v>0</v>
      </c>
      <c r="P45" s="100">
        <f t="shared" si="0"/>
        <v>0</v>
      </c>
      <c r="Q45" s="100">
        <f t="shared" si="0"/>
        <v>0</v>
      </c>
      <c r="R45" s="100">
        <f t="shared" si="0"/>
        <v>0</v>
      </c>
      <c r="S45" s="100">
        <f t="shared" si="0"/>
        <v>0</v>
      </c>
      <c r="T45" s="100">
        <f t="shared" si="0"/>
        <v>0</v>
      </c>
      <c r="U45" s="100">
        <f t="shared" si="0"/>
        <v>0</v>
      </c>
      <c r="V45" s="100">
        <f t="shared" si="0"/>
        <v>0</v>
      </c>
    </row>
    <row r="46" spans="1:22" ht="12" hidden="1">
      <c r="A46" s="101" t="s">
        <v>578</v>
      </c>
      <c r="B46" s="100">
        <f>B13-SUM(B14:B27)</f>
        <v>0</v>
      </c>
      <c r="C46" s="100">
        <f aca="true" t="shared" si="1" ref="C46:V46">C13-SUM(C14:C27)</f>
        <v>0</v>
      </c>
      <c r="D46" s="100">
        <f t="shared" si="1"/>
        <v>0</v>
      </c>
      <c r="E46" s="100">
        <f t="shared" si="1"/>
        <v>0</v>
      </c>
      <c r="F46" s="100">
        <f t="shared" si="1"/>
        <v>0</v>
      </c>
      <c r="G46" s="100">
        <f t="shared" si="1"/>
        <v>0</v>
      </c>
      <c r="H46" s="100">
        <f t="shared" si="1"/>
        <v>0</v>
      </c>
      <c r="I46" s="100">
        <f t="shared" si="1"/>
        <v>0</v>
      </c>
      <c r="J46" s="100">
        <f t="shared" si="1"/>
        <v>0</v>
      </c>
      <c r="K46" s="100">
        <f t="shared" si="1"/>
        <v>0</v>
      </c>
      <c r="L46" s="100">
        <f t="shared" si="1"/>
        <v>0</v>
      </c>
      <c r="M46" s="100">
        <f t="shared" si="1"/>
        <v>0</v>
      </c>
      <c r="N46" s="100">
        <f t="shared" si="1"/>
        <v>0</v>
      </c>
      <c r="O46" s="100">
        <f t="shared" si="1"/>
        <v>0</v>
      </c>
      <c r="P46" s="100">
        <f t="shared" si="1"/>
        <v>0</v>
      </c>
      <c r="Q46" s="100">
        <f t="shared" si="1"/>
        <v>0</v>
      </c>
      <c r="R46" s="100">
        <f t="shared" si="1"/>
        <v>0</v>
      </c>
      <c r="S46" s="100">
        <f t="shared" si="1"/>
        <v>0</v>
      </c>
      <c r="T46" s="100">
        <f t="shared" si="1"/>
        <v>0</v>
      </c>
      <c r="U46" s="100">
        <f t="shared" si="1"/>
        <v>0</v>
      </c>
      <c r="V46" s="100">
        <f t="shared" si="1"/>
        <v>0</v>
      </c>
    </row>
    <row r="47" spans="1:22" ht="12" hidden="1">
      <c r="A47" s="101" t="s">
        <v>579</v>
      </c>
      <c r="B47" s="100">
        <f>B28-B29-B30</f>
        <v>0</v>
      </c>
      <c r="C47" s="100">
        <f aca="true" t="shared" si="2" ref="C47:V47">C28-C29-C30</f>
        <v>0</v>
      </c>
      <c r="D47" s="100">
        <f t="shared" si="2"/>
        <v>0</v>
      </c>
      <c r="E47" s="100">
        <f t="shared" si="2"/>
        <v>0</v>
      </c>
      <c r="F47" s="100">
        <f t="shared" si="2"/>
        <v>0</v>
      </c>
      <c r="G47" s="100">
        <f t="shared" si="2"/>
        <v>0</v>
      </c>
      <c r="H47" s="100">
        <f t="shared" si="2"/>
        <v>0</v>
      </c>
      <c r="I47" s="100">
        <f t="shared" si="2"/>
        <v>0</v>
      </c>
      <c r="J47" s="100">
        <f t="shared" si="2"/>
        <v>0</v>
      </c>
      <c r="K47" s="100">
        <f t="shared" si="2"/>
        <v>0</v>
      </c>
      <c r="L47" s="100">
        <f t="shared" si="2"/>
        <v>0</v>
      </c>
      <c r="M47" s="100">
        <f t="shared" si="2"/>
        <v>0</v>
      </c>
      <c r="N47" s="100">
        <f t="shared" si="2"/>
        <v>0</v>
      </c>
      <c r="O47" s="100">
        <f t="shared" si="2"/>
        <v>0</v>
      </c>
      <c r="P47" s="100">
        <f t="shared" si="2"/>
        <v>0</v>
      </c>
      <c r="Q47" s="100">
        <f t="shared" si="2"/>
        <v>0</v>
      </c>
      <c r="R47" s="100">
        <f t="shared" si="2"/>
        <v>0</v>
      </c>
      <c r="S47" s="100">
        <f t="shared" si="2"/>
        <v>0</v>
      </c>
      <c r="T47" s="100">
        <f t="shared" si="2"/>
        <v>0</v>
      </c>
      <c r="U47" s="100">
        <f t="shared" si="2"/>
        <v>0</v>
      </c>
      <c r="V47" s="100">
        <f t="shared" si="2"/>
        <v>0</v>
      </c>
    </row>
    <row r="48" spans="1:22" ht="12" hidden="1">
      <c r="A48" s="29" t="s">
        <v>580</v>
      </c>
      <c r="B48" s="100">
        <f>B31-SUM(B32:B35)</f>
        <v>0</v>
      </c>
      <c r="C48" s="100">
        <f aca="true" t="shared" si="3" ref="C48:V48">C31-SUM(C32:C35)</f>
        <v>0</v>
      </c>
      <c r="D48" s="100">
        <f t="shared" si="3"/>
        <v>0</v>
      </c>
      <c r="E48" s="100">
        <f t="shared" si="3"/>
        <v>0</v>
      </c>
      <c r="F48" s="100">
        <f t="shared" si="3"/>
        <v>0</v>
      </c>
      <c r="G48" s="100">
        <f t="shared" si="3"/>
        <v>0</v>
      </c>
      <c r="H48" s="100">
        <f t="shared" si="3"/>
        <v>0</v>
      </c>
      <c r="I48" s="100">
        <f t="shared" si="3"/>
        <v>0</v>
      </c>
      <c r="J48" s="100">
        <f t="shared" si="3"/>
        <v>0</v>
      </c>
      <c r="K48" s="100">
        <f t="shared" si="3"/>
        <v>0</v>
      </c>
      <c r="L48" s="100">
        <f t="shared" si="3"/>
        <v>0</v>
      </c>
      <c r="M48" s="100">
        <f t="shared" si="3"/>
        <v>0</v>
      </c>
      <c r="N48" s="100">
        <f t="shared" si="3"/>
        <v>0</v>
      </c>
      <c r="O48" s="100">
        <f t="shared" si="3"/>
        <v>0</v>
      </c>
      <c r="P48" s="100">
        <f t="shared" si="3"/>
        <v>0</v>
      </c>
      <c r="Q48" s="100">
        <f t="shared" si="3"/>
        <v>0</v>
      </c>
      <c r="R48" s="100">
        <f t="shared" si="3"/>
        <v>0</v>
      </c>
      <c r="S48" s="100">
        <f t="shared" si="3"/>
        <v>0</v>
      </c>
      <c r="T48" s="100">
        <f t="shared" si="3"/>
        <v>0</v>
      </c>
      <c r="U48" s="100">
        <f t="shared" si="3"/>
        <v>0</v>
      </c>
      <c r="V48" s="100">
        <f t="shared" si="3"/>
        <v>0</v>
      </c>
    </row>
    <row r="49" spans="1:22" ht="12" hidden="1">
      <c r="A49" s="60" t="s">
        <v>581</v>
      </c>
      <c r="B49" s="102">
        <f>'年月Monthly (2020以前)'!B274-'2020'!B6</f>
        <v>0</v>
      </c>
      <c r="C49" s="102">
        <f>'年月Monthly (2020以前)'!C274-'2020'!C6</f>
        <v>0</v>
      </c>
      <c r="D49" s="102">
        <f>'年月Monthly (2020以前)'!D274-'2020'!D6</f>
        <v>0</v>
      </c>
      <c r="E49" s="102">
        <f>'年月Monthly (2020以前)'!E274-'2020'!E6</f>
        <v>0</v>
      </c>
      <c r="F49" s="102">
        <f>'年月Monthly (2020以前)'!F274-'2020'!F6</f>
        <v>0</v>
      </c>
      <c r="G49" s="102">
        <f>'年月Monthly (2020以前)'!G274-'2020'!G6</f>
        <v>0</v>
      </c>
      <c r="H49" s="102">
        <f>'年月Monthly (2020以前)'!H274-'2020'!H6</f>
        <v>0</v>
      </c>
      <c r="I49" s="102">
        <f>'年月Monthly (2020以前)'!I274-'2020'!I6</f>
        <v>0</v>
      </c>
      <c r="J49" s="102">
        <f>'年月Monthly (2020以前)'!J274-'2020'!J6</f>
        <v>0</v>
      </c>
      <c r="K49" s="102">
        <f>'年月Monthly (2020以前)'!K274-'2020'!K6</f>
        <v>0</v>
      </c>
      <c r="L49" s="102">
        <f>'年月Monthly (2020以前)'!L274-'2020'!L6</f>
        <v>0</v>
      </c>
      <c r="M49" s="102">
        <f>'年月Monthly (2020以前)'!M274-'2020'!M6</f>
        <v>0</v>
      </c>
      <c r="N49" s="102">
        <f>'年月Monthly (2020以前)'!N274-'2020'!N6</f>
        <v>0</v>
      </c>
      <c r="O49" s="102">
        <f>'年月Monthly (2020以前)'!O274-'2020'!O6</f>
        <v>0</v>
      </c>
      <c r="P49" s="102">
        <f>'年月Monthly (2020以前)'!P274-'2020'!P6</f>
        <v>0</v>
      </c>
      <c r="Q49" s="102">
        <f>'年月Monthly (2020以前)'!Q274-'2020'!Q6</f>
        <v>0</v>
      </c>
      <c r="R49" s="102">
        <f>'年月Monthly (2020以前)'!R274-'2020'!R6</f>
        <v>0</v>
      </c>
      <c r="S49" s="102">
        <f>'年月Monthly (2020以前)'!S274-'2020'!S6</f>
        <v>0</v>
      </c>
      <c r="T49" s="102">
        <f>'年月Monthly (2020以前)'!T274-'2020'!T6</f>
        <v>0</v>
      </c>
      <c r="U49" s="102">
        <f>'年月Monthly (2020以前)'!U274-'2020'!U6</f>
        <v>0</v>
      </c>
      <c r="V49" s="102">
        <f>'年月Monthly (2020以前)'!V274-'2020'!V6</f>
        <v>0</v>
      </c>
    </row>
    <row r="50" spans="2:22" ht="12">
      <c r="B50" s="102"/>
      <c r="C50" s="102"/>
      <c r="D50" s="102"/>
      <c r="E50" s="102"/>
      <c r="F50" s="102"/>
      <c r="G50" s="102"/>
      <c r="H50" s="102"/>
      <c r="I50" s="102"/>
      <c r="J50" s="102"/>
      <c r="K50" s="102"/>
      <c r="L50" s="102"/>
      <c r="M50" s="102"/>
      <c r="N50" s="102"/>
      <c r="O50" s="102"/>
      <c r="P50" s="102"/>
      <c r="Q50" s="102"/>
      <c r="R50" s="102"/>
      <c r="S50" s="102"/>
      <c r="T50" s="102"/>
      <c r="U50" s="102"/>
      <c r="V50" s="102"/>
    </row>
    <row r="51" spans="2:22" ht="12">
      <c r="B51" s="102"/>
      <c r="C51" s="102"/>
      <c r="D51" s="102"/>
      <c r="E51" s="102"/>
      <c r="F51" s="102"/>
      <c r="G51" s="102"/>
      <c r="H51" s="102"/>
      <c r="I51" s="102"/>
      <c r="J51" s="102"/>
      <c r="K51" s="102"/>
      <c r="L51" s="102"/>
      <c r="M51" s="102"/>
      <c r="N51" s="102"/>
      <c r="O51" s="102"/>
      <c r="P51" s="102"/>
      <c r="Q51" s="102"/>
      <c r="R51" s="102"/>
      <c r="S51" s="102"/>
      <c r="T51" s="102"/>
      <c r="U51" s="102"/>
      <c r="V51" s="102"/>
    </row>
    <row r="52" spans="2:22" ht="12">
      <c r="B52" s="102"/>
      <c r="C52" s="102"/>
      <c r="D52" s="102"/>
      <c r="E52" s="102"/>
      <c r="F52" s="102"/>
      <c r="G52" s="102"/>
      <c r="H52" s="102"/>
      <c r="I52" s="102"/>
      <c r="J52" s="102"/>
      <c r="K52" s="102"/>
      <c r="L52" s="102"/>
      <c r="M52" s="102"/>
      <c r="N52" s="102"/>
      <c r="O52" s="102"/>
      <c r="P52" s="102"/>
      <c r="Q52" s="102"/>
      <c r="R52" s="102"/>
      <c r="S52" s="102"/>
      <c r="T52" s="102"/>
      <c r="U52" s="102"/>
      <c r="V52" s="102"/>
    </row>
    <row r="53" spans="2:22" ht="12">
      <c r="B53" s="102"/>
      <c r="C53" s="102"/>
      <c r="D53" s="102"/>
      <c r="E53" s="102"/>
      <c r="F53" s="102"/>
      <c r="G53" s="102"/>
      <c r="H53" s="102"/>
      <c r="I53" s="102"/>
      <c r="J53" s="102"/>
      <c r="K53" s="102"/>
      <c r="L53" s="102"/>
      <c r="M53" s="102"/>
      <c r="N53" s="102"/>
      <c r="O53" s="102"/>
      <c r="P53" s="102"/>
      <c r="Q53" s="102"/>
      <c r="R53" s="102"/>
      <c r="S53" s="102"/>
      <c r="T53" s="102"/>
      <c r="U53" s="102"/>
      <c r="V53" s="102"/>
    </row>
    <row r="54" spans="2:22" ht="12">
      <c r="B54" s="102"/>
      <c r="C54" s="102"/>
      <c r="D54" s="102"/>
      <c r="E54" s="102"/>
      <c r="F54" s="102"/>
      <c r="G54" s="102"/>
      <c r="H54" s="102"/>
      <c r="I54" s="102"/>
      <c r="J54" s="102"/>
      <c r="K54" s="102"/>
      <c r="L54" s="102"/>
      <c r="M54" s="102"/>
      <c r="N54" s="102"/>
      <c r="O54" s="102"/>
      <c r="P54" s="102"/>
      <c r="Q54" s="102"/>
      <c r="R54" s="102"/>
      <c r="S54" s="102"/>
      <c r="T54" s="102"/>
      <c r="U54" s="102"/>
      <c r="V54" s="102"/>
    </row>
    <row r="55" spans="2:22" ht="12">
      <c r="B55" s="102"/>
      <c r="C55" s="102"/>
      <c r="D55" s="102"/>
      <c r="E55" s="102"/>
      <c r="F55" s="102"/>
      <c r="G55" s="102"/>
      <c r="H55" s="102"/>
      <c r="I55" s="102"/>
      <c r="J55" s="102"/>
      <c r="K55" s="102"/>
      <c r="L55" s="102"/>
      <c r="M55" s="102"/>
      <c r="N55" s="102"/>
      <c r="O55" s="102"/>
      <c r="P55" s="102"/>
      <c r="Q55" s="102"/>
      <c r="R55" s="102"/>
      <c r="S55" s="102"/>
      <c r="T55" s="102"/>
      <c r="U55" s="102"/>
      <c r="V55" s="102"/>
    </row>
    <row r="56" spans="2:22" ht="12">
      <c r="B56" s="102"/>
      <c r="C56" s="102"/>
      <c r="D56" s="102"/>
      <c r="E56" s="102"/>
      <c r="F56" s="102"/>
      <c r="G56" s="102"/>
      <c r="H56" s="102"/>
      <c r="I56" s="102"/>
      <c r="J56" s="102"/>
      <c r="K56" s="102"/>
      <c r="L56" s="102"/>
      <c r="M56" s="102"/>
      <c r="N56" s="102"/>
      <c r="O56" s="102"/>
      <c r="P56" s="102"/>
      <c r="Q56" s="102"/>
      <c r="R56" s="102"/>
      <c r="S56" s="102"/>
      <c r="T56" s="102"/>
      <c r="U56" s="102"/>
      <c r="V56" s="102"/>
    </row>
    <row r="57" spans="2:22" ht="12">
      <c r="B57" s="102"/>
      <c r="C57" s="102"/>
      <c r="D57" s="102"/>
      <c r="E57" s="102"/>
      <c r="F57" s="102"/>
      <c r="G57" s="102"/>
      <c r="H57" s="102"/>
      <c r="I57" s="102"/>
      <c r="J57" s="102"/>
      <c r="K57" s="102"/>
      <c r="L57" s="102"/>
      <c r="M57" s="102"/>
      <c r="N57" s="102"/>
      <c r="O57" s="102"/>
      <c r="P57" s="102"/>
      <c r="Q57" s="102"/>
      <c r="R57" s="102"/>
      <c r="S57" s="102"/>
      <c r="T57" s="102"/>
      <c r="U57" s="102"/>
      <c r="V57" s="102"/>
    </row>
  </sheetData>
  <sheetProtection/>
  <mergeCells count="11">
    <mergeCell ref="T3:V3"/>
    <mergeCell ref="A41:V41"/>
    <mergeCell ref="A43:V43"/>
    <mergeCell ref="A44:V44"/>
    <mergeCell ref="A1:V1"/>
    <mergeCell ref="A3:A5"/>
    <mergeCell ref="B3:B4"/>
    <mergeCell ref="C3:C4"/>
    <mergeCell ref="D3:L3"/>
    <mergeCell ref="M3:M4"/>
    <mergeCell ref="N3:S3"/>
  </mergeCells>
  <conditionalFormatting sqref="B45:V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V1"/>
    </sheetView>
  </sheetViews>
  <sheetFormatPr defaultColWidth="9.33203125" defaultRowHeight="12"/>
  <cols>
    <col min="1" max="1" width="26.16015625" style="95" customWidth="1"/>
    <col min="2" max="12" width="9.83203125" style="83" customWidth="1"/>
    <col min="13" max="13" width="11.5" style="83" customWidth="1"/>
    <col min="14" max="16" width="9.83203125" style="83" customWidth="1"/>
    <col min="17" max="17" width="11.33203125" style="83" customWidth="1"/>
    <col min="18" max="18" width="9.83203125" style="83" customWidth="1"/>
    <col min="19" max="19" width="8.5" style="83" customWidth="1"/>
    <col min="20" max="20" width="11.33203125" style="83" customWidth="1"/>
    <col min="21" max="21" width="8" style="83" customWidth="1"/>
    <col min="22" max="22" width="11.66015625" style="83" customWidth="1"/>
    <col min="23" max="26" width="7.33203125" style="90" customWidth="1"/>
    <col min="27" max="16384" width="9.33203125" style="90" customWidth="1"/>
  </cols>
  <sheetData>
    <row r="1" spans="1:22" ht="16.5" customHeight="1">
      <c r="A1" s="137" t="s">
        <v>546</v>
      </c>
      <c r="B1" s="137"/>
      <c r="C1" s="137"/>
      <c r="D1" s="137"/>
      <c r="E1" s="137"/>
      <c r="F1" s="137"/>
      <c r="G1" s="137"/>
      <c r="H1" s="137"/>
      <c r="I1" s="137"/>
      <c r="J1" s="137"/>
      <c r="K1" s="137"/>
      <c r="L1" s="137"/>
      <c r="M1" s="137"/>
      <c r="N1" s="137"/>
      <c r="O1" s="137"/>
      <c r="P1" s="137"/>
      <c r="Q1" s="137"/>
      <c r="R1" s="137"/>
      <c r="S1" s="137"/>
      <c r="T1" s="137"/>
      <c r="U1" s="137"/>
      <c r="V1" s="137"/>
    </row>
    <row r="2" spans="1:22" ht="12.75" customHeight="1">
      <c r="A2" s="96" t="s">
        <v>584</v>
      </c>
      <c r="B2" s="97"/>
      <c r="C2" s="97"/>
      <c r="D2" s="97"/>
      <c r="E2" s="97"/>
      <c r="F2" s="97"/>
      <c r="G2" s="97"/>
      <c r="H2" s="97"/>
      <c r="I2" s="97"/>
      <c r="J2" s="97"/>
      <c r="K2" s="97"/>
      <c r="L2" s="97"/>
      <c r="M2" s="97"/>
      <c r="N2" s="97"/>
      <c r="O2" s="90"/>
      <c r="P2" s="90"/>
      <c r="Q2" s="90"/>
      <c r="R2" s="90"/>
      <c r="S2" s="90"/>
      <c r="T2" s="90"/>
      <c r="U2" s="90"/>
      <c r="V2" s="90"/>
    </row>
    <row r="3" spans="1:22" ht="12" customHeight="1">
      <c r="A3" s="138" t="s">
        <v>547</v>
      </c>
      <c r="B3" s="123" t="s">
        <v>548</v>
      </c>
      <c r="C3" s="123" t="s">
        <v>549</v>
      </c>
      <c r="D3" s="131" t="s">
        <v>550</v>
      </c>
      <c r="E3" s="131"/>
      <c r="F3" s="131"/>
      <c r="G3" s="131"/>
      <c r="H3" s="131"/>
      <c r="I3" s="131"/>
      <c r="J3" s="131"/>
      <c r="K3" s="131"/>
      <c r="L3" s="131"/>
      <c r="M3" s="131" t="s">
        <v>551</v>
      </c>
      <c r="N3" s="131" t="s">
        <v>552</v>
      </c>
      <c r="O3" s="131"/>
      <c r="P3" s="131"/>
      <c r="Q3" s="131"/>
      <c r="R3" s="131"/>
      <c r="S3" s="131"/>
      <c r="T3" s="131" t="s">
        <v>553</v>
      </c>
      <c r="U3" s="131"/>
      <c r="V3" s="134"/>
    </row>
    <row r="4" spans="1:22" ht="23.25" customHeight="1">
      <c r="A4" s="139"/>
      <c r="B4" s="125"/>
      <c r="C4" s="125"/>
      <c r="D4" s="23" t="s">
        <v>554</v>
      </c>
      <c r="E4" s="23" t="s">
        <v>555</v>
      </c>
      <c r="F4" s="23" t="s">
        <v>556</v>
      </c>
      <c r="G4" s="23" t="s">
        <v>557</v>
      </c>
      <c r="H4" s="23" t="s">
        <v>558</v>
      </c>
      <c r="I4" s="23" t="s">
        <v>559</v>
      </c>
      <c r="J4" s="23" t="s">
        <v>560</v>
      </c>
      <c r="K4" s="23" t="s">
        <v>561</v>
      </c>
      <c r="L4" s="23" t="s">
        <v>562</v>
      </c>
      <c r="M4" s="123"/>
      <c r="N4" s="23" t="s">
        <v>563</v>
      </c>
      <c r="O4" s="23" t="s">
        <v>564</v>
      </c>
      <c r="P4" s="23" t="s">
        <v>565</v>
      </c>
      <c r="Q4" s="23" t="s">
        <v>566</v>
      </c>
      <c r="R4" s="23" t="s">
        <v>567</v>
      </c>
      <c r="S4" s="23" t="s">
        <v>568</v>
      </c>
      <c r="T4" s="23" t="s">
        <v>554</v>
      </c>
      <c r="U4" s="23" t="s">
        <v>569</v>
      </c>
      <c r="V4" s="84" t="s">
        <v>570</v>
      </c>
    </row>
    <row r="5" spans="1:22" ht="36" customHeight="1">
      <c r="A5" s="140"/>
      <c r="B5" s="24" t="s">
        <v>189</v>
      </c>
      <c r="C5" s="24" t="s">
        <v>190</v>
      </c>
      <c r="D5" s="24" t="s">
        <v>55</v>
      </c>
      <c r="E5" s="24" t="s">
        <v>473</v>
      </c>
      <c r="F5" s="24" t="s">
        <v>56</v>
      </c>
      <c r="G5" s="24" t="s">
        <v>57</v>
      </c>
      <c r="H5" s="24" t="s">
        <v>58</v>
      </c>
      <c r="I5" s="24" t="s">
        <v>59</v>
      </c>
      <c r="J5" s="24" t="s">
        <v>67</v>
      </c>
      <c r="K5" s="24" t="s">
        <v>60</v>
      </c>
      <c r="L5" s="24" t="s">
        <v>68</v>
      </c>
      <c r="M5" s="24" t="s">
        <v>467</v>
      </c>
      <c r="N5" s="24" t="s">
        <v>55</v>
      </c>
      <c r="O5" s="24" t="s">
        <v>62</v>
      </c>
      <c r="P5" s="24" t="s">
        <v>63</v>
      </c>
      <c r="Q5" s="24" t="s">
        <v>69</v>
      </c>
      <c r="R5" s="24" t="s">
        <v>70</v>
      </c>
      <c r="S5" s="24" t="s">
        <v>60</v>
      </c>
      <c r="T5" s="24" t="s">
        <v>55</v>
      </c>
      <c r="U5" s="24" t="s">
        <v>64</v>
      </c>
      <c r="V5" s="45" t="s">
        <v>60</v>
      </c>
    </row>
    <row r="6" spans="1:22" s="40" customFormat="1" ht="12" customHeight="1">
      <c r="A6" s="29" t="s">
        <v>387</v>
      </c>
      <c r="B6" s="29">
        <v>150</v>
      </c>
      <c r="C6" s="29">
        <v>478</v>
      </c>
      <c r="D6" s="29">
        <v>628</v>
      </c>
      <c r="E6" s="29">
        <v>45</v>
      </c>
      <c r="F6" s="29">
        <v>220</v>
      </c>
      <c r="G6" s="29">
        <v>282</v>
      </c>
      <c r="H6" s="29">
        <v>11</v>
      </c>
      <c r="I6" s="29">
        <v>3</v>
      </c>
      <c r="J6" s="29">
        <v>0</v>
      </c>
      <c r="K6" s="29">
        <v>67</v>
      </c>
      <c r="L6" s="29">
        <v>0</v>
      </c>
      <c r="M6" s="29">
        <v>4339</v>
      </c>
      <c r="N6" s="29">
        <v>1796</v>
      </c>
      <c r="O6" s="29">
        <v>168</v>
      </c>
      <c r="P6" s="29">
        <v>936</v>
      </c>
      <c r="Q6" s="29">
        <v>43</v>
      </c>
      <c r="R6" s="29">
        <v>578</v>
      </c>
      <c r="S6" s="29">
        <v>71</v>
      </c>
      <c r="T6" s="29">
        <v>1442205</v>
      </c>
      <c r="U6" s="29">
        <v>757767</v>
      </c>
      <c r="V6" s="29">
        <v>684438</v>
      </c>
    </row>
    <row r="7" spans="1:22" s="40" customFormat="1" ht="12" customHeight="1">
      <c r="A7" s="29" t="s">
        <v>388</v>
      </c>
      <c r="B7" s="29">
        <v>15</v>
      </c>
      <c r="C7" s="29">
        <v>26</v>
      </c>
      <c r="D7" s="29">
        <v>41</v>
      </c>
      <c r="E7" s="29">
        <v>5</v>
      </c>
      <c r="F7" s="29">
        <v>19</v>
      </c>
      <c r="G7" s="29">
        <v>12</v>
      </c>
      <c r="H7" s="29">
        <v>1</v>
      </c>
      <c r="I7" s="29">
        <v>0</v>
      </c>
      <c r="J7" s="29">
        <v>0</v>
      </c>
      <c r="K7" s="29">
        <v>4</v>
      </c>
      <c r="L7" s="29">
        <v>0</v>
      </c>
      <c r="M7" s="29">
        <v>1362</v>
      </c>
      <c r="N7" s="29">
        <v>258</v>
      </c>
      <c r="O7" s="29">
        <v>32</v>
      </c>
      <c r="P7" s="29">
        <v>140</v>
      </c>
      <c r="Q7" s="29">
        <v>1</v>
      </c>
      <c r="R7" s="29">
        <v>73</v>
      </c>
      <c r="S7" s="29">
        <v>12</v>
      </c>
      <c r="T7" s="29">
        <v>26069</v>
      </c>
      <c r="U7" s="29">
        <v>8020</v>
      </c>
      <c r="V7" s="29">
        <v>18049</v>
      </c>
    </row>
    <row r="8" spans="1:22" s="68" customFormat="1" ht="12" customHeight="1">
      <c r="A8" s="29" t="s">
        <v>74</v>
      </c>
      <c r="B8" s="70">
        <v>15</v>
      </c>
      <c r="C8" s="70">
        <v>34</v>
      </c>
      <c r="D8" s="70">
        <v>49</v>
      </c>
      <c r="E8" s="70">
        <v>5</v>
      </c>
      <c r="F8" s="70">
        <v>20</v>
      </c>
      <c r="G8" s="70">
        <v>22</v>
      </c>
      <c r="H8" s="70">
        <v>0</v>
      </c>
      <c r="I8" s="70">
        <v>0</v>
      </c>
      <c r="J8" s="70">
        <v>0</v>
      </c>
      <c r="K8" s="70">
        <v>2</v>
      </c>
      <c r="L8" s="70">
        <v>0</v>
      </c>
      <c r="M8" s="70">
        <v>246</v>
      </c>
      <c r="N8" s="70">
        <v>170</v>
      </c>
      <c r="O8" s="70">
        <v>7</v>
      </c>
      <c r="P8" s="70">
        <v>75</v>
      </c>
      <c r="Q8" s="70">
        <v>2</v>
      </c>
      <c r="R8" s="70">
        <v>83</v>
      </c>
      <c r="S8" s="70">
        <v>3</v>
      </c>
      <c r="T8" s="70">
        <v>16742</v>
      </c>
      <c r="U8" s="70">
        <v>2858</v>
      </c>
      <c r="V8" s="70">
        <v>13884</v>
      </c>
    </row>
    <row r="9" spans="1:22" s="68" customFormat="1" ht="12" customHeight="1">
      <c r="A9" s="29" t="s">
        <v>470</v>
      </c>
      <c r="B9" s="70">
        <v>14</v>
      </c>
      <c r="C9" s="70">
        <v>94</v>
      </c>
      <c r="D9" s="70">
        <v>108</v>
      </c>
      <c r="E9" s="70">
        <v>0</v>
      </c>
      <c r="F9" s="70">
        <v>37</v>
      </c>
      <c r="G9" s="70">
        <v>64</v>
      </c>
      <c r="H9" s="70">
        <v>0</v>
      </c>
      <c r="I9" s="70">
        <v>1</v>
      </c>
      <c r="J9" s="70">
        <v>0</v>
      </c>
      <c r="K9" s="70">
        <v>6</v>
      </c>
      <c r="L9" s="70">
        <v>0</v>
      </c>
      <c r="M9" s="70">
        <v>705</v>
      </c>
      <c r="N9" s="70">
        <v>236</v>
      </c>
      <c r="O9" s="70">
        <v>16</v>
      </c>
      <c r="P9" s="70">
        <v>132</v>
      </c>
      <c r="Q9" s="70">
        <v>1</v>
      </c>
      <c r="R9" s="70">
        <v>76</v>
      </c>
      <c r="S9" s="70">
        <v>11</v>
      </c>
      <c r="T9" s="70">
        <v>58449</v>
      </c>
      <c r="U9" s="70">
        <v>3795</v>
      </c>
      <c r="V9" s="70">
        <v>54654</v>
      </c>
    </row>
    <row r="10" spans="1:22" s="68" customFormat="1" ht="12" customHeight="1">
      <c r="A10" s="29" t="s">
        <v>389</v>
      </c>
      <c r="B10" s="70">
        <v>20</v>
      </c>
      <c r="C10" s="70">
        <v>100</v>
      </c>
      <c r="D10" s="70">
        <v>120</v>
      </c>
      <c r="E10" s="70">
        <v>9</v>
      </c>
      <c r="F10" s="70">
        <v>41</v>
      </c>
      <c r="G10" s="70">
        <v>60</v>
      </c>
      <c r="H10" s="70">
        <v>1</v>
      </c>
      <c r="I10" s="70">
        <v>0</v>
      </c>
      <c r="J10" s="70">
        <v>0</v>
      </c>
      <c r="K10" s="70">
        <v>9</v>
      </c>
      <c r="L10" s="70">
        <v>0</v>
      </c>
      <c r="M10" s="70">
        <v>140</v>
      </c>
      <c r="N10" s="70">
        <v>320</v>
      </c>
      <c r="O10" s="70">
        <v>26</v>
      </c>
      <c r="P10" s="70">
        <v>130</v>
      </c>
      <c r="Q10" s="70">
        <v>5</v>
      </c>
      <c r="R10" s="70">
        <v>145</v>
      </c>
      <c r="S10" s="70">
        <v>14</v>
      </c>
      <c r="T10" s="70">
        <v>58715</v>
      </c>
      <c r="U10" s="70">
        <v>19486</v>
      </c>
      <c r="V10" s="70">
        <v>39229</v>
      </c>
    </row>
    <row r="11" spans="1:22" s="68" customFormat="1" ht="12" customHeight="1">
      <c r="A11" s="29" t="s">
        <v>390</v>
      </c>
      <c r="B11" s="70">
        <v>18</v>
      </c>
      <c r="C11" s="70">
        <v>33</v>
      </c>
      <c r="D11" s="70">
        <v>51</v>
      </c>
      <c r="E11" s="70">
        <v>6</v>
      </c>
      <c r="F11" s="70">
        <v>10</v>
      </c>
      <c r="G11" s="70">
        <v>24</v>
      </c>
      <c r="H11" s="70">
        <v>8</v>
      </c>
      <c r="I11" s="70">
        <v>0</v>
      </c>
      <c r="J11" s="70">
        <v>0</v>
      </c>
      <c r="K11" s="70">
        <v>3</v>
      </c>
      <c r="L11" s="70">
        <v>0</v>
      </c>
      <c r="M11" s="70">
        <v>494</v>
      </c>
      <c r="N11" s="70">
        <v>139</v>
      </c>
      <c r="O11" s="70">
        <v>13</v>
      </c>
      <c r="P11" s="70">
        <v>76</v>
      </c>
      <c r="Q11" s="70">
        <v>5</v>
      </c>
      <c r="R11" s="70">
        <v>37</v>
      </c>
      <c r="S11" s="70">
        <v>8</v>
      </c>
      <c r="T11" s="70">
        <v>20801</v>
      </c>
      <c r="U11" s="70">
        <v>7875</v>
      </c>
      <c r="V11" s="70">
        <v>12926</v>
      </c>
    </row>
    <row r="12" spans="1:22" s="68" customFormat="1" ht="12" customHeight="1">
      <c r="A12" s="29" t="s">
        <v>75</v>
      </c>
      <c r="B12" s="70">
        <v>16</v>
      </c>
      <c r="C12" s="70">
        <v>47</v>
      </c>
      <c r="D12" s="70">
        <v>63</v>
      </c>
      <c r="E12" s="70">
        <v>8</v>
      </c>
      <c r="F12" s="70">
        <v>26</v>
      </c>
      <c r="G12" s="70">
        <v>14</v>
      </c>
      <c r="H12" s="70">
        <v>0</v>
      </c>
      <c r="I12" s="70">
        <v>2</v>
      </c>
      <c r="J12" s="70">
        <v>0</v>
      </c>
      <c r="K12" s="70">
        <v>13</v>
      </c>
      <c r="L12" s="70">
        <v>0</v>
      </c>
      <c r="M12" s="70">
        <v>506</v>
      </c>
      <c r="N12" s="70">
        <v>182</v>
      </c>
      <c r="O12" s="70">
        <v>21</v>
      </c>
      <c r="P12" s="70">
        <v>99</v>
      </c>
      <c r="Q12" s="70">
        <v>6</v>
      </c>
      <c r="R12" s="70">
        <v>53</v>
      </c>
      <c r="S12" s="70">
        <v>3</v>
      </c>
      <c r="T12" s="70">
        <v>8860</v>
      </c>
      <c r="U12" s="70">
        <v>2971</v>
      </c>
      <c r="V12" s="70">
        <v>5889</v>
      </c>
    </row>
    <row r="13" spans="1:22" s="68" customFormat="1" ht="12" customHeight="1">
      <c r="A13" s="29" t="s">
        <v>391</v>
      </c>
      <c r="B13" s="70">
        <v>52</v>
      </c>
      <c r="C13" s="70">
        <v>133</v>
      </c>
      <c r="D13" s="70">
        <v>185</v>
      </c>
      <c r="E13" s="70">
        <v>12</v>
      </c>
      <c r="F13" s="70">
        <v>60</v>
      </c>
      <c r="G13" s="70">
        <v>83</v>
      </c>
      <c r="H13" s="70">
        <v>1</v>
      </c>
      <c r="I13" s="70">
        <v>0</v>
      </c>
      <c r="J13" s="70">
        <v>0</v>
      </c>
      <c r="K13" s="70">
        <v>29</v>
      </c>
      <c r="L13" s="70">
        <v>0</v>
      </c>
      <c r="M13" s="70">
        <v>875</v>
      </c>
      <c r="N13" s="70">
        <v>477</v>
      </c>
      <c r="O13" s="70">
        <v>50</v>
      </c>
      <c r="P13" s="70">
        <v>280</v>
      </c>
      <c r="Q13" s="70">
        <v>23</v>
      </c>
      <c r="R13" s="70">
        <v>106</v>
      </c>
      <c r="S13" s="70">
        <v>18</v>
      </c>
      <c r="T13" s="70">
        <v>1239356</v>
      </c>
      <c r="U13" s="70">
        <v>710952</v>
      </c>
      <c r="V13" s="70">
        <v>528404</v>
      </c>
    </row>
    <row r="14" spans="1:22" s="68" customFormat="1" ht="12" customHeight="1">
      <c r="A14" s="32" t="s">
        <v>392</v>
      </c>
      <c r="B14" s="32">
        <v>8</v>
      </c>
      <c r="C14" s="32">
        <v>23</v>
      </c>
      <c r="D14" s="32">
        <v>31</v>
      </c>
      <c r="E14" s="32">
        <v>0</v>
      </c>
      <c r="F14" s="32">
        <v>0</v>
      </c>
      <c r="G14" s="32">
        <v>19</v>
      </c>
      <c r="H14" s="32">
        <v>0</v>
      </c>
      <c r="I14" s="32">
        <v>0</v>
      </c>
      <c r="J14" s="32">
        <v>0</v>
      </c>
      <c r="K14" s="32">
        <v>12</v>
      </c>
      <c r="L14" s="32">
        <v>0</v>
      </c>
      <c r="M14" s="32">
        <v>47</v>
      </c>
      <c r="N14" s="32">
        <v>22</v>
      </c>
      <c r="O14" s="32">
        <v>4</v>
      </c>
      <c r="P14" s="32">
        <v>13</v>
      </c>
      <c r="Q14" s="32">
        <v>3</v>
      </c>
      <c r="R14" s="32">
        <v>1</v>
      </c>
      <c r="S14" s="32">
        <v>1</v>
      </c>
      <c r="T14" s="32">
        <v>12407</v>
      </c>
      <c r="U14" s="32">
        <v>4015</v>
      </c>
      <c r="V14" s="32">
        <v>8392</v>
      </c>
    </row>
    <row r="15" spans="1:22" s="68" customFormat="1" ht="12" customHeight="1">
      <c r="A15" s="32" t="s">
        <v>394</v>
      </c>
      <c r="B15" s="32">
        <v>2</v>
      </c>
      <c r="C15" s="32">
        <v>10</v>
      </c>
      <c r="D15" s="32">
        <v>12</v>
      </c>
      <c r="E15" s="32">
        <v>0</v>
      </c>
      <c r="F15" s="32">
        <v>6</v>
      </c>
      <c r="G15" s="32">
        <v>3</v>
      </c>
      <c r="H15" s="32">
        <v>0</v>
      </c>
      <c r="I15" s="32">
        <v>0</v>
      </c>
      <c r="J15" s="32">
        <v>0</v>
      </c>
      <c r="K15" s="32">
        <v>3</v>
      </c>
      <c r="L15" s="32">
        <v>0</v>
      </c>
      <c r="M15" s="32">
        <v>23</v>
      </c>
      <c r="N15" s="32">
        <v>52</v>
      </c>
      <c r="O15" s="32">
        <v>1</v>
      </c>
      <c r="P15" s="32">
        <v>37</v>
      </c>
      <c r="Q15" s="32">
        <v>1</v>
      </c>
      <c r="R15" s="32">
        <v>12</v>
      </c>
      <c r="S15" s="32">
        <v>1</v>
      </c>
      <c r="T15" s="32">
        <v>8441</v>
      </c>
      <c r="U15" s="32">
        <v>3574</v>
      </c>
      <c r="V15" s="32">
        <v>4867</v>
      </c>
    </row>
    <row r="16" spans="1:22" s="68" customFormat="1" ht="12" customHeight="1">
      <c r="A16" s="32" t="s">
        <v>395</v>
      </c>
      <c r="B16" s="32">
        <v>5</v>
      </c>
      <c r="C16" s="32">
        <v>5</v>
      </c>
      <c r="D16" s="32">
        <v>10</v>
      </c>
      <c r="E16" s="32">
        <v>3</v>
      </c>
      <c r="F16" s="32">
        <v>3</v>
      </c>
      <c r="G16" s="32">
        <v>3</v>
      </c>
      <c r="H16" s="32">
        <v>0</v>
      </c>
      <c r="I16" s="32">
        <v>0</v>
      </c>
      <c r="J16" s="32">
        <v>0</v>
      </c>
      <c r="K16" s="32">
        <v>1</v>
      </c>
      <c r="L16" s="32">
        <v>0</v>
      </c>
      <c r="M16" s="32">
        <v>59</v>
      </c>
      <c r="N16" s="32">
        <v>25</v>
      </c>
      <c r="O16" s="32">
        <v>5</v>
      </c>
      <c r="P16" s="32">
        <v>15</v>
      </c>
      <c r="Q16" s="32">
        <v>1</v>
      </c>
      <c r="R16" s="32">
        <v>3</v>
      </c>
      <c r="S16" s="32">
        <v>1</v>
      </c>
      <c r="T16" s="32">
        <v>20078</v>
      </c>
      <c r="U16" s="32">
        <v>6722</v>
      </c>
      <c r="V16" s="32">
        <v>13356</v>
      </c>
    </row>
    <row r="17" spans="1:22" s="68" customFormat="1" ht="12" customHeight="1">
      <c r="A17" s="32" t="s">
        <v>396</v>
      </c>
      <c r="B17" s="32">
        <v>6</v>
      </c>
      <c r="C17" s="32">
        <v>34</v>
      </c>
      <c r="D17" s="32">
        <v>40</v>
      </c>
      <c r="E17" s="32">
        <v>3</v>
      </c>
      <c r="F17" s="32">
        <v>11</v>
      </c>
      <c r="G17" s="32">
        <v>16</v>
      </c>
      <c r="H17" s="32">
        <v>1</v>
      </c>
      <c r="I17" s="32">
        <v>0</v>
      </c>
      <c r="J17" s="32">
        <v>0</v>
      </c>
      <c r="K17" s="32">
        <v>9</v>
      </c>
      <c r="L17" s="32">
        <v>0</v>
      </c>
      <c r="M17" s="32">
        <v>159</v>
      </c>
      <c r="N17" s="32">
        <v>109</v>
      </c>
      <c r="O17" s="32">
        <v>10</v>
      </c>
      <c r="P17" s="32">
        <v>63</v>
      </c>
      <c r="Q17" s="32">
        <v>7</v>
      </c>
      <c r="R17" s="32">
        <v>25</v>
      </c>
      <c r="S17" s="32">
        <v>4</v>
      </c>
      <c r="T17" s="32">
        <v>24307</v>
      </c>
      <c r="U17" s="32">
        <v>7861</v>
      </c>
      <c r="V17" s="32">
        <v>16446</v>
      </c>
    </row>
    <row r="18" spans="1:22" s="68" customFormat="1" ht="12" customHeight="1">
      <c r="A18" s="32" t="s">
        <v>397</v>
      </c>
      <c r="B18" s="32">
        <v>2</v>
      </c>
      <c r="C18" s="32">
        <v>2</v>
      </c>
      <c r="D18" s="32">
        <v>4</v>
      </c>
      <c r="E18" s="32">
        <v>0</v>
      </c>
      <c r="F18" s="32">
        <v>2</v>
      </c>
      <c r="G18" s="32">
        <v>2</v>
      </c>
      <c r="H18" s="32">
        <v>0</v>
      </c>
      <c r="I18" s="32">
        <v>0</v>
      </c>
      <c r="J18" s="32">
        <v>0</v>
      </c>
      <c r="K18" s="32">
        <v>0</v>
      </c>
      <c r="L18" s="32">
        <v>0</v>
      </c>
      <c r="M18" s="32">
        <v>63</v>
      </c>
      <c r="N18" s="32">
        <v>17</v>
      </c>
      <c r="O18" s="32">
        <v>3</v>
      </c>
      <c r="P18" s="32">
        <v>13</v>
      </c>
      <c r="Q18" s="32">
        <v>0</v>
      </c>
      <c r="R18" s="32">
        <v>1</v>
      </c>
      <c r="S18" s="32">
        <v>0</v>
      </c>
      <c r="T18" s="32">
        <v>36542</v>
      </c>
      <c r="U18" s="32">
        <v>7783</v>
      </c>
      <c r="V18" s="32">
        <v>28759</v>
      </c>
    </row>
    <row r="19" spans="1:22" s="68" customFormat="1" ht="12" customHeight="1">
      <c r="A19" s="32" t="s">
        <v>398</v>
      </c>
      <c r="B19" s="32">
        <v>8</v>
      </c>
      <c r="C19" s="32">
        <v>7</v>
      </c>
      <c r="D19" s="32">
        <v>15</v>
      </c>
      <c r="E19" s="32">
        <v>4</v>
      </c>
      <c r="F19" s="32">
        <v>5</v>
      </c>
      <c r="G19" s="32">
        <v>6</v>
      </c>
      <c r="H19" s="32">
        <v>0</v>
      </c>
      <c r="I19" s="32">
        <v>0</v>
      </c>
      <c r="J19" s="32">
        <v>0</v>
      </c>
      <c r="K19" s="32">
        <v>0</v>
      </c>
      <c r="L19" s="32">
        <v>0</v>
      </c>
      <c r="M19" s="32">
        <v>84</v>
      </c>
      <c r="N19" s="32">
        <v>58</v>
      </c>
      <c r="O19" s="32">
        <v>7</v>
      </c>
      <c r="P19" s="32">
        <v>31</v>
      </c>
      <c r="Q19" s="32">
        <v>2</v>
      </c>
      <c r="R19" s="32">
        <v>17</v>
      </c>
      <c r="S19" s="32">
        <v>1</v>
      </c>
      <c r="T19" s="32">
        <v>1091997</v>
      </c>
      <c r="U19" s="32">
        <v>657653</v>
      </c>
      <c r="V19" s="32">
        <v>434344</v>
      </c>
    </row>
    <row r="20" spans="1:22" s="68" customFormat="1" ht="12" customHeight="1">
      <c r="A20" s="32" t="s">
        <v>399</v>
      </c>
      <c r="B20" s="32">
        <v>2</v>
      </c>
      <c r="C20" s="32">
        <v>0</v>
      </c>
      <c r="D20" s="32">
        <v>2</v>
      </c>
      <c r="E20" s="32">
        <v>0</v>
      </c>
      <c r="F20" s="32">
        <v>2</v>
      </c>
      <c r="G20" s="32">
        <v>0</v>
      </c>
      <c r="H20" s="32">
        <v>0</v>
      </c>
      <c r="I20" s="32">
        <v>0</v>
      </c>
      <c r="J20" s="32">
        <v>0</v>
      </c>
      <c r="K20" s="32">
        <v>0</v>
      </c>
      <c r="L20" s="32">
        <v>0</v>
      </c>
      <c r="M20" s="32">
        <v>91</v>
      </c>
      <c r="N20" s="32">
        <v>38</v>
      </c>
      <c r="O20" s="32">
        <v>7</v>
      </c>
      <c r="P20" s="32">
        <v>24</v>
      </c>
      <c r="Q20" s="32">
        <v>3</v>
      </c>
      <c r="R20" s="32">
        <v>3</v>
      </c>
      <c r="S20" s="32">
        <v>1</v>
      </c>
      <c r="T20" s="32">
        <v>5012</v>
      </c>
      <c r="U20" s="32">
        <v>2025</v>
      </c>
      <c r="V20" s="32">
        <v>2987</v>
      </c>
    </row>
    <row r="21" spans="1:22" s="68" customFormat="1" ht="12" customHeight="1">
      <c r="A21" s="32" t="s">
        <v>400</v>
      </c>
      <c r="B21" s="32">
        <v>11</v>
      </c>
      <c r="C21" s="32">
        <v>23</v>
      </c>
      <c r="D21" s="32">
        <v>34</v>
      </c>
      <c r="E21" s="32">
        <v>1</v>
      </c>
      <c r="F21" s="32">
        <v>18</v>
      </c>
      <c r="G21" s="32">
        <v>14</v>
      </c>
      <c r="H21" s="32">
        <v>0</v>
      </c>
      <c r="I21" s="32">
        <v>0</v>
      </c>
      <c r="J21" s="32">
        <v>0</v>
      </c>
      <c r="K21" s="32">
        <v>1</v>
      </c>
      <c r="L21" s="32">
        <v>0</v>
      </c>
      <c r="M21" s="32">
        <v>0</v>
      </c>
      <c r="N21" s="32">
        <v>48</v>
      </c>
      <c r="O21" s="32">
        <v>5</v>
      </c>
      <c r="P21" s="32">
        <v>31</v>
      </c>
      <c r="Q21" s="32">
        <v>1</v>
      </c>
      <c r="R21" s="32">
        <v>9</v>
      </c>
      <c r="S21" s="32">
        <v>2</v>
      </c>
      <c r="T21" s="32">
        <v>3940</v>
      </c>
      <c r="U21" s="32">
        <v>0</v>
      </c>
      <c r="V21" s="32">
        <v>3940</v>
      </c>
    </row>
    <row r="22" spans="1:22" s="68" customFormat="1" ht="12" customHeight="1">
      <c r="A22" s="32" t="s">
        <v>401</v>
      </c>
      <c r="B22" s="32">
        <v>0</v>
      </c>
      <c r="C22" s="32">
        <v>2</v>
      </c>
      <c r="D22" s="32">
        <v>2</v>
      </c>
      <c r="E22" s="32">
        <v>0</v>
      </c>
      <c r="F22" s="32">
        <v>1</v>
      </c>
      <c r="G22" s="32">
        <v>1</v>
      </c>
      <c r="H22" s="32">
        <v>0</v>
      </c>
      <c r="I22" s="32">
        <v>0</v>
      </c>
      <c r="J22" s="32">
        <v>0</v>
      </c>
      <c r="K22" s="32">
        <v>0</v>
      </c>
      <c r="L22" s="32">
        <v>0</v>
      </c>
      <c r="M22" s="32">
        <v>68</v>
      </c>
      <c r="N22" s="32">
        <v>18</v>
      </c>
      <c r="O22" s="32">
        <v>3</v>
      </c>
      <c r="P22" s="32">
        <v>8</v>
      </c>
      <c r="Q22" s="32">
        <v>0</v>
      </c>
      <c r="R22" s="32">
        <v>5</v>
      </c>
      <c r="S22" s="32">
        <v>2</v>
      </c>
      <c r="T22" s="32">
        <v>17704</v>
      </c>
      <c r="U22" s="32">
        <v>14812</v>
      </c>
      <c r="V22" s="32">
        <v>2892</v>
      </c>
    </row>
    <row r="23" spans="1:22" s="68" customFormat="1" ht="12" customHeight="1">
      <c r="A23" s="32" t="s">
        <v>402</v>
      </c>
      <c r="B23" s="32">
        <v>0</v>
      </c>
      <c r="C23" s="32">
        <v>13</v>
      </c>
      <c r="D23" s="32">
        <v>13</v>
      </c>
      <c r="E23" s="32">
        <v>1</v>
      </c>
      <c r="F23" s="32">
        <v>4</v>
      </c>
      <c r="G23" s="32">
        <v>6</v>
      </c>
      <c r="H23" s="32">
        <v>0</v>
      </c>
      <c r="I23" s="32">
        <v>0</v>
      </c>
      <c r="J23" s="32">
        <v>0</v>
      </c>
      <c r="K23" s="32">
        <v>2</v>
      </c>
      <c r="L23" s="32">
        <v>0</v>
      </c>
      <c r="M23" s="32">
        <v>136</v>
      </c>
      <c r="N23" s="32">
        <v>21</v>
      </c>
      <c r="O23" s="32">
        <v>1</v>
      </c>
      <c r="P23" s="32">
        <v>12</v>
      </c>
      <c r="Q23" s="32">
        <v>2</v>
      </c>
      <c r="R23" s="32">
        <v>5</v>
      </c>
      <c r="S23" s="32">
        <v>1</v>
      </c>
      <c r="T23" s="32">
        <v>13502</v>
      </c>
      <c r="U23" s="32">
        <v>5005</v>
      </c>
      <c r="V23" s="32">
        <v>8497</v>
      </c>
    </row>
    <row r="24" spans="1:22" s="68" customFormat="1" ht="12" customHeight="1">
      <c r="A24" s="32" t="s">
        <v>403</v>
      </c>
      <c r="B24" s="32">
        <v>0</v>
      </c>
      <c r="C24" s="32">
        <v>4</v>
      </c>
      <c r="D24" s="32">
        <v>4</v>
      </c>
      <c r="E24" s="32">
        <v>0</v>
      </c>
      <c r="F24" s="32">
        <v>2</v>
      </c>
      <c r="G24" s="32">
        <v>1</v>
      </c>
      <c r="H24" s="32">
        <v>0</v>
      </c>
      <c r="I24" s="32">
        <v>0</v>
      </c>
      <c r="J24" s="32">
        <v>0</v>
      </c>
      <c r="K24" s="32">
        <v>1</v>
      </c>
      <c r="L24" s="32">
        <v>0</v>
      </c>
      <c r="M24" s="32">
        <v>24</v>
      </c>
      <c r="N24" s="32">
        <v>12</v>
      </c>
      <c r="O24" s="32">
        <v>1</v>
      </c>
      <c r="P24" s="32">
        <v>5</v>
      </c>
      <c r="Q24" s="32">
        <v>2</v>
      </c>
      <c r="R24" s="32">
        <v>4</v>
      </c>
      <c r="S24" s="32">
        <v>0</v>
      </c>
      <c r="T24" s="32">
        <v>840</v>
      </c>
      <c r="U24" s="32">
        <v>294</v>
      </c>
      <c r="V24" s="32">
        <v>546</v>
      </c>
    </row>
    <row r="25" spans="1:22" s="68" customFormat="1" ht="12" customHeight="1">
      <c r="A25" s="32" t="s">
        <v>404</v>
      </c>
      <c r="B25" s="32">
        <v>2</v>
      </c>
      <c r="C25" s="32">
        <v>7</v>
      </c>
      <c r="D25" s="32">
        <v>9</v>
      </c>
      <c r="E25" s="32">
        <v>0</v>
      </c>
      <c r="F25" s="32">
        <v>3</v>
      </c>
      <c r="G25" s="32">
        <v>6</v>
      </c>
      <c r="H25" s="32">
        <v>0</v>
      </c>
      <c r="I25" s="32">
        <v>0</v>
      </c>
      <c r="J25" s="32">
        <v>0</v>
      </c>
      <c r="K25" s="32">
        <v>0</v>
      </c>
      <c r="L25" s="32">
        <v>0</v>
      </c>
      <c r="M25" s="32">
        <v>0</v>
      </c>
      <c r="N25" s="32">
        <v>17</v>
      </c>
      <c r="O25" s="32">
        <v>1</v>
      </c>
      <c r="P25" s="32">
        <v>7</v>
      </c>
      <c r="Q25" s="32">
        <v>0</v>
      </c>
      <c r="R25" s="32">
        <v>9</v>
      </c>
      <c r="S25" s="32">
        <v>0</v>
      </c>
      <c r="T25" s="32">
        <v>1298</v>
      </c>
      <c r="U25" s="32">
        <v>315</v>
      </c>
      <c r="V25" s="32">
        <v>983</v>
      </c>
    </row>
    <row r="26" spans="1:22" s="68" customFormat="1" ht="12" customHeight="1">
      <c r="A26" s="32" t="s">
        <v>405</v>
      </c>
      <c r="B26" s="32">
        <v>1</v>
      </c>
      <c r="C26" s="32">
        <v>0</v>
      </c>
      <c r="D26" s="32">
        <v>1</v>
      </c>
      <c r="E26" s="32">
        <v>0</v>
      </c>
      <c r="F26" s="32">
        <v>0</v>
      </c>
      <c r="G26" s="32">
        <v>1</v>
      </c>
      <c r="H26" s="32">
        <v>0</v>
      </c>
      <c r="I26" s="32">
        <v>0</v>
      </c>
      <c r="J26" s="32">
        <v>0</v>
      </c>
      <c r="K26" s="32">
        <v>0</v>
      </c>
      <c r="L26" s="32">
        <v>0</v>
      </c>
      <c r="M26" s="32">
        <v>38</v>
      </c>
      <c r="N26" s="32">
        <v>27</v>
      </c>
      <c r="O26" s="32">
        <v>2</v>
      </c>
      <c r="P26" s="32">
        <v>15</v>
      </c>
      <c r="Q26" s="32">
        <v>1</v>
      </c>
      <c r="R26" s="32">
        <v>9</v>
      </c>
      <c r="S26" s="32">
        <v>0</v>
      </c>
      <c r="T26" s="32">
        <v>2715</v>
      </c>
      <c r="U26" s="32">
        <v>630</v>
      </c>
      <c r="V26" s="32">
        <v>2085</v>
      </c>
    </row>
    <row r="27" spans="1:22" s="68" customFormat="1" ht="12" customHeight="1">
      <c r="A27" s="32" t="s">
        <v>406</v>
      </c>
      <c r="B27" s="32">
        <v>5</v>
      </c>
      <c r="C27" s="32">
        <v>3</v>
      </c>
      <c r="D27" s="32">
        <v>8</v>
      </c>
      <c r="E27" s="32">
        <v>0</v>
      </c>
      <c r="F27" s="32">
        <v>3</v>
      </c>
      <c r="G27" s="32">
        <v>5</v>
      </c>
      <c r="H27" s="32">
        <v>0</v>
      </c>
      <c r="I27" s="32">
        <v>0</v>
      </c>
      <c r="J27" s="32">
        <v>0</v>
      </c>
      <c r="K27" s="32">
        <v>0</v>
      </c>
      <c r="L27" s="32">
        <v>0</v>
      </c>
      <c r="M27" s="32">
        <v>83</v>
      </c>
      <c r="N27" s="32">
        <v>13</v>
      </c>
      <c r="O27" s="32">
        <v>0</v>
      </c>
      <c r="P27" s="32">
        <v>6</v>
      </c>
      <c r="Q27" s="32">
        <v>0</v>
      </c>
      <c r="R27" s="32">
        <v>3</v>
      </c>
      <c r="S27" s="32">
        <v>4</v>
      </c>
      <c r="T27" s="32">
        <v>573</v>
      </c>
      <c r="U27" s="32">
        <v>263</v>
      </c>
      <c r="V27" s="32">
        <v>310</v>
      </c>
    </row>
    <row r="28" spans="1:22" s="68" customFormat="1" ht="12" customHeight="1">
      <c r="A28" s="29" t="s">
        <v>76</v>
      </c>
      <c r="B28" s="70">
        <v>0</v>
      </c>
      <c r="C28" s="70">
        <v>3</v>
      </c>
      <c r="D28" s="70">
        <v>3</v>
      </c>
      <c r="E28" s="70">
        <v>0</v>
      </c>
      <c r="F28" s="70">
        <v>2</v>
      </c>
      <c r="G28" s="70">
        <v>1</v>
      </c>
      <c r="H28" s="70">
        <v>0</v>
      </c>
      <c r="I28" s="70">
        <v>0</v>
      </c>
      <c r="J28" s="70">
        <v>0</v>
      </c>
      <c r="K28" s="70">
        <v>0</v>
      </c>
      <c r="L28" s="70">
        <v>0</v>
      </c>
      <c r="M28" s="70">
        <v>10</v>
      </c>
      <c r="N28" s="70">
        <v>8</v>
      </c>
      <c r="O28" s="70">
        <v>0</v>
      </c>
      <c r="P28" s="70">
        <v>3</v>
      </c>
      <c r="Q28" s="70">
        <v>0</v>
      </c>
      <c r="R28" s="70">
        <v>5</v>
      </c>
      <c r="S28" s="70">
        <v>0</v>
      </c>
      <c r="T28" s="70">
        <v>4249</v>
      </c>
      <c r="U28" s="70">
        <v>1810</v>
      </c>
      <c r="V28" s="70">
        <v>2439</v>
      </c>
    </row>
    <row r="29" spans="1:22" s="40" customFormat="1" ht="11.25">
      <c r="A29" s="32" t="s">
        <v>77</v>
      </c>
      <c r="B29" s="32">
        <v>0</v>
      </c>
      <c r="C29" s="32">
        <v>3</v>
      </c>
      <c r="D29" s="32">
        <v>3</v>
      </c>
      <c r="E29" s="32">
        <v>0</v>
      </c>
      <c r="F29" s="32">
        <v>2</v>
      </c>
      <c r="G29" s="32">
        <v>1</v>
      </c>
      <c r="H29" s="32">
        <v>0</v>
      </c>
      <c r="I29" s="32">
        <v>0</v>
      </c>
      <c r="J29" s="32">
        <v>0</v>
      </c>
      <c r="K29" s="32">
        <v>0</v>
      </c>
      <c r="L29" s="32">
        <v>0</v>
      </c>
      <c r="M29" s="32">
        <v>5</v>
      </c>
      <c r="N29" s="32">
        <v>6</v>
      </c>
      <c r="O29" s="32">
        <v>0</v>
      </c>
      <c r="P29" s="32">
        <v>1</v>
      </c>
      <c r="Q29" s="32">
        <v>0</v>
      </c>
      <c r="R29" s="32">
        <v>5</v>
      </c>
      <c r="S29" s="32">
        <v>0</v>
      </c>
      <c r="T29" s="32">
        <v>1845</v>
      </c>
      <c r="U29" s="32">
        <v>220</v>
      </c>
      <c r="V29" s="32">
        <v>1625</v>
      </c>
    </row>
    <row r="30" spans="1:22" s="40" customFormat="1" ht="11.25">
      <c r="A30" s="32" t="s">
        <v>407</v>
      </c>
      <c r="B30" s="32">
        <v>0</v>
      </c>
      <c r="C30" s="32">
        <v>0</v>
      </c>
      <c r="D30" s="32">
        <v>0</v>
      </c>
      <c r="E30" s="32">
        <v>0</v>
      </c>
      <c r="F30" s="32">
        <v>0</v>
      </c>
      <c r="G30" s="32">
        <v>0</v>
      </c>
      <c r="H30" s="32">
        <v>0</v>
      </c>
      <c r="I30" s="32">
        <v>0</v>
      </c>
      <c r="J30" s="32">
        <v>0</v>
      </c>
      <c r="K30" s="32">
        <v>0</v>
      </c>
      <c r="L30" s="32">
        <v>0</v>
      </c>
      <c r="M30" s="32">
        <v>5</v>
      </c>
      <c r="N30" s="32">
        <v>2</v>
      </c>
      <c r="O30" s="32">
        <v>0</v>
      </c>
      <c r="P30" s="32">
        <v>2</v>
      </c>
      <c r="Q30" s="32">
        <v>0</v>
      </c>
      <c r="R30" s="32">
        <v>0</v>
      </c>
      <c r="S30" s="32">
        <v>0</v>
      </c>
      <c r="T30" s="32">
        <v>2404</v>
      </c>
      <c r="U30" s="32">
        <v>1590</v>
      </c>
      <c r="V30" s="32">
        <v>814</v>
      </c>
    </row>
    <row r="31" spans="1:22" s="40" customFormat="1" ht="10.5">
      <c r="A31" s="29" t="s">
        <v>297</v>
      </c>
      <c r="B31" s="29">
        <v>0</v>
      </c>
      <c r="C31" s="29">
        <v>3</v>
      </c>
      <c r="D31" s="29">
        <v>3</v>
      </c>
      <c r="E31" s="29">
        <v>0</v>
      </c>
      <c r="F31" s="29">
        <v>2</v>
      </c>
      <c r="G31" s="29">
        <v>0</v>
      </c>
      <c r="H31" s="29">
        <v>0</v>
      </c>
      <c r="I31" s="29">
        <v>0</v>
      </c>
      <c r="J31" s="29">
        <v>0</v>
      </c>
      <c r="K31" s="29">
        <v>1</v>
      </c>
      <c r="L31" s="29">
        <v>0</v>
      </c>
      <c r="M31" s="29">
        <v>1</v>
      </c>
      <c r="N31" s="29">
        <v>6</v>
      </c>
      <c r="O31" s="29">
        <v>3</v>
      </c>
      <c r="P31" s="29">
        <v>1</v>
      </c>
      <c r="Q31" s="29">
        <v>0</v>
      </c>
      <c r="R31" s="29">
        <v>0</v>
      </c>
      <c r="S31" s="29">
        <v>2</v>
      </c>
      <c r="T31" s="29">
        <v>6670</v>
      </c>
      <c r="U31" s="29">
        <v>0</v>
      </c>
      <c r="V31" s="29">
        <v>6670</v>
      </c>
    </row>
    <row r="32" spans="1:22" s="68" customFormat="1" ht="12" customHeight="1">
      <c r="A32" s="32" t="s">
        <v>160</v>
      </c>
      <c r="B32" s="32">
        <v>0</v>
      </c>
      <c r="C32" s="32">
        <v>0</v>
      </c>
      <c r="D32" s="32">
        <v>0</v>
      </c>
      <c r="E32" s="32">
        <v>0</v>
      </c>
      <c r="F32" s="32">
        <v>0</v>
      </c>
      <c r="G32" s="32">
        <v>0</v>
      </c>
      <c r="H32" s="32">
        <v>0</v>
      </c>
      <c r="I32" s="32">
        <v>0</v>
      </c>
      <c r="J32" s="32">
        <v>0</v>
      </c>
      <c r="K32" s="32">
        <v>0</v>
      </c>
      <c r="L32" s="32">
        <v>0</v>
      </c>
      <c r="M32" s="32">
        <v>0</v>
      </c>
      <c r="N32" s="32">
        <v>3</v>
      </c>
      <c r="O32" s="32">
        <v>0</v>
      </c>
      <c r="P32" s="32">
        <v>1</v>
      </c>
      <c r="Q32" s="32">
        <v>0</v>
      </c>
      <c r="R32" s="32">
        <v>0</v>
      </c>
      <c r="S32" s="32">
        <v>2</v>
      </c>
      <c r="T32" s="32">
        <v>0</v>
      </c>
      <c r="U32" s="32">
        <v>0</v>
      </c>
      <c r="V32" s="32">
        <v>0</v>
      </c>
    </row>
    <row r="33" spans="1:22" s="68" customFormat="1" ht="12" customHeight="1">
      <c r="A33" s="32" t="s">
        <v>161</v>
      </c>
      <c r="B33" s="32">
        <v>0</v>
      </c>
      <c r="C33" s="32">
        <v>2</v>
      </c>
      <c r="D33" s="32">
        <v>2</v>
      </c>
      <c r="E33" s="32">
        <v>0</v>
      </c>
      <c r="F33" s="32">
        <v>2</v>
      </c>
      <c r="G33" s="32">
        <v>0</v>
      </c>
      <c r="H33" s="32">
        <v>0</v>
      </c>
      <c r="I33" s="32">
        <v>0</v>
      </c>
      <c r="J33" s="32">
        <v>0</v>
      </c>
      <c r="K33" s="32">
        <v>0</v>
      </c>
      <c r="L33" s="32">
        <v>0</v>
      </c>
      <c r="M33" s="32">
        <v>0</v>
      </c>
      <c r="N33" s="32">
        <v>0</v>
      </c>
      <c r="O33" s="32">
        <v>0</v>
      </c>
      <c r="P33" s="32">
        <v>0</v>
      </c>
      <c r="Q33" s="32">
        <v>0</v>
      </c>
      <c r="R33" s="32">
        <v>0</v>
      </c>
      <c r="S33" s="32">
        <v>0</v>
      </c>
      <c r="T33" s="32">
        <v>3500</v>
      </c>
      <c r="U33" s="32">
        <v>0</v>
      </c>
      <c r="V33" s="32">
        <v>3500</v>
      </c>
    </row>
    <row r="34" spans="1:22" s="68" customFormat="1" ht="12" customHeight="1">
      <c r="A34" s="32" t="s">
        <v>162</v>
      </c>
      <c r="B34" s="32">
        <v>0</v>
      </c>
      <c r="C34" s="32">
        <v>1</v>
      </c>
      <c r="D34" s="32">
        <v>1</v>
      </c>
      <c r="E34" s="32">
        <v>0</v>
      </c>
      <c r="F34" s="32">
        <v>0</v>
      </c>
      <c r="G34" s="32">
        <v>0</v>
      </c>
      <c r="H34" s="32">
        <v>0</v>
      </c>
      <c r="I34" s="32">
        <v>0</v>
      </c>
      <c r="J34" s="32">
        <v>0</v>
      </c>
      <c r="K34" s="32">
        <v>1</v>
      </c>
      <c r="L34" s="32">
        <v>0</v>
      </c>
      <c r="M34" s="32">
        <v>0</v>
      </c>
      <c r="N34" s="32">
        <v>3</v>
      </c>
      <c r="O34" s="32">
        <v>3</v>
      </c>
      <c r="P34" s="32">
        <v>0</v>
      </c>
      <c r="Q34" s="32">
        <v>0</v>
      </c>
      <c r="R34" s="32">
        <v>0</v>
      </c>
      <c r="S34" s="32">
        <v>0</v>
      </c>
      <c r="T34" s="32">
        <v>170</v>
      </c>
      <c r="U34" s="32">
        <v>0</v>
      </c>
      <c r="V34" s="32">
        <v>170</v>
      </c>
    </row>
    <row r="35" spans="1:22" s="68" customFormat="1" ht="11.25">
      <c r="A35" s="32" t="s">
        <v>163</v>
      </c>
      <c r="B35" s="32">
        <v>0</v>
      </c>
      <c r="C35" s="32">
        <v>0</v>
      </c>
      <c r="D35" s="32">
        <v>0</v>
      </c>
      <c r="E35" s="32">
        <v>0</v>
      </c>
      <c r="F35" s="32">
        <v>0</v>
      </c>
      <c r="G35" s="32">
        <v>0</v>
      </c>
      <c r="H35" s="32">
        <v>0</v>
      </c>
      <c r="I35" s="32">
        <v>0</v>
      </c>
      <c r="J35" s="32">
        <v>0</v>
      </c>
      <c r="K35" s="32">
        <v>0</v>
      </c>
      <c r="L35" s="32">
        <v>0</v>
      </c>
      <c r="M35" s="32">
        <v>1</v>
      </c>
      <c r="N35" s="32">
        <v>0</v>
      </c>
      <c r="O35" s="32">
        <v>0</v>
      </c>
      <c r="P35" s="32">
        <v>0</v>
      </c>
      <c r="Q35" s="32">
        <v>0</v>
      </c>
      <c r="R35" s="32">
        <v>0</v>
      </c>
      <c r="S35" s="32">
        <v>0</v>
      </c>
      <c r="T35" s="32">
        <v>3000</v>
      </c>
      <c r="U35" s="32">
        <v>0</v>
      </c>
      <c r="V35" s="32">
        <v>3000</v>
      </c>
    </row>
    <row r="36" spans="1:22" s="69" customFormat="1" ht="23.25" customHeight="1">
      <c r="A36" s="98" t="s">
        <v>571</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row>
    <row r="37" spans="1:22" s="69" customFormat="1" ht="24.75" customHeight="1">
      <c r="A37" s="98" t="s">
        <v>572</v>
      </c>
      <c r="B37" s="12">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row>
    <row r="38" spans="1:22" s="69" customFormat="1" ht="24.75" customHeight="1">
      <c r="A38" s="98" t="s">
        <v>573</v>
      </c>
      <c r="B38" s="12">
        <v>0</v>
      </c>
      <c r="C38" s="12">
        <v>4</v>
      </c>
      <c r="D38" s="12">
        <v>4</v>
      </c>
      <c r="E38" s="12">
        <v>0</v>
      </c>
      <c r="F38" s="12">
        <v>2</v>
      </c>
      <c r="G38" s="12">
        <v>2</v>
      </c>
      <c r="H38" s="12">
        <v>0</v>
      </c>
      <c r="I38" s="12">
        <v>0</v>
      </c>
      <c r="J38" s="12">
        <v>0</v>
      </c>
      <c r="K38" s="12">
        <v>0</v>
      </c>
      <c r="L38" s="12">
        <v>0</v>
      </c>
      <c r="M38" s="12">
        <v>0</v>
      </c>
      <c r="N38" s="12">
        <v>0</v>
      </c>
      <c r="O38" s="12">
        <v>0</v>
      </c>
      <c r="P38" s="12">
        <v>0</v>
      </c>
      <c r="Q38" s="12">
        <v>0</v>
      </c>
      <c r="R38" s="12">
        <v>0</v>
      </c>
      <c r="S38" s="12">
        <v>0</v>
      </c>
      <c r="T38" s="12">
        <v>230</v>
      </c>
      <c r="U38" s="12">
        <v>0</v>
      </c>
      <c r="V38" s="12">
        <v>230</v>
      </c>
    </row>
    <row r="39" spans="1:22" s="69" customFormat="1" ht="24" customHeight="1">
      <c r="A39" s="98" t="s">
        <v>574</v>
      </c>
      <c r="B39" s="12">
        <v>0</v>
      </c>
      <c r="C39" s="12">
        <v>1</v>
      </c>
      <c r="D39" s="12">
        <v>1</v>
      </c>
      <c r="E39" s="12">
        <v>0</v>
      </c>
      <c r="F39" s="12">
        <v>1</v>
      </c>
      <c r="G39" s="12">
        <v>0</v>
      </c>
      <c r="H39" s="12">
        <v>0</v>
      </c>
      <c r="I39" s="12">
        <v>0</v>
      </c>
      <c r="J39" s="12">
        <v>0</v>
      </c>
      <c r="K39" s="12">
        <v>0</v>
      </c>
      <c r="L39" s="12">
        <v>0</v>
      </c>
      <c r="M39" s="12">
        <v>0</v>
      </c>
      <c r="N39" s="12">
        <v>0</v>
      </c>
      <c r="O39" s="12">
        <v>0</v>
      </c>
      <c r="P39" s="12">
        <v>0</v>
      </c>
      <c r="Q39" s="12">
        <v>0</v>
      </c>
      <c r="R39" s="12">
        <v>0</v>
      </c>
      <c r="S39" s="12">
        <v>0</v>
      </c>
      <c r="T39" s="12">
        <v>2064</v>
      </c>
      <c r="U39" s="12">
        <v>0</v>
      </c>
      <c r="V39" s="12">
        <v>2064</v>
      </c>
    </row>
    <row r="40" spans="1:22" s="69" customFormat="1" ht="26.25" customHeight="1">
      <c r="A40" s="98" t="s">
        <v>575</v>
      </c>
      <c r="B40" s="12">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row>
    <row r="41" spans="1:22" ht="12.75" customHeight="1">
      <c r="A41" s="126" t="s">
        <v>576</v>
      </c>
      <c r="B41" s="126"/>
      <c r="C41" s="126"/>
      <c r="D41" s="126"/>
      <c r="E41" s="126"/>
      <c r="F41" s="126"/>
      <c r="G41" s="126"/>
      <c r="H41" s="126"/>
      <c r="I41" s="126"/>
      <c r="J41" s="126"/>
      <c r="K41" s="126"/>
      <c r="L41" s="126"/>
      <c r="M41" s="126"/>
      <c r="N41" s="126"/>
      <c r="O41" s="126"/>
      <c r="P41" s="126"/>
      <c r="Q41" s="126"/>
      <c r="R41" s="126"/>
      <c r="S41" s="126"/>
      <c r="T41" s="126"/>
      <c r="U41" s="126"/>
      <c r="V41" s="126"/>
    </row>
    <row r="42" spans="1:22" ht="15.75" customHeight="1">
      <c r="A42" s="99" t="s">
        <v>53</v>
      </c>
      <c r="B42" s="92"/>
      <c r="C42" s="92"/>
      <c r="D42" s="92"/>
      <c r="E42" s="92"/>
      <c r="F42" s="92"/>
      <c r="G42" s="92"/>
      <c r="H42" s="92"/>
      <c r="I42" s="92"/>
      <c r="J42" s="92"/>
      <c r="K42" s="92"/>
      <c r="L42" s="92"/>
      <c r="M42" s="92"/>
      <c r="N42" s="92"/>
      <c r="O42" s="92"/>
      <c r="P42" s="92"/>
      <c r="Q42" s="92"/>
      <c r="R42" s="92"/>
      <c r="S42" s="92"/>
      <c r="T42" s="92"/>
      <c r="U42" s="92"/>
      <c r="V42" s="92"/>
    </row>
    <row r="43" spans="1:22" s="83" customFormat="1" ht="46.5" customHeight="1">
      <c r="A43" s="127" t="s">
        <v>544</v>
      </c>
      <c r="B43" s="128"/>
      <c r="C43" s="128"/>
      <c r="D43" s="128"/>
      <c r="E43" s="128"/>
      <c r="F43" s="128"/>
      <c r="G43" s="128"/>
      <c r="H43" s="128"/>
      <c r="I43" s="128"/>
      <c r="J43" s="128"/>
      <c r="K43" s="128"/>
      <c r="L43" s="128"/>
      <c r="M43" s="128"/>
      <c r="N43" s="128"/>
      <c r="O43" s="128"/>
      <c r="P43" s="128"/>
      <c r="Q43" s="128"/>
      <c r="R43" s="128"/>
      <c r="S43" s="128"/>
      <c r="T43" s="128"/>
      <c r="U43" s="128"/>
      <c r="V43" s="128"/>
    </row>
    <row r="44" spans="1:22" s="83" customFormat="1" ht="49.5" customHeight="1">
      <c r="A44" s="129" t="s">
        <v>475</v>
      </c>
      <c r="B44" s="130"/>
      <c r="C44" s="130"/>
      <c r="D44" s="130"/>
      <c r="E44" s="130"/>
      <c r="F44" s="130"/>
      <c r="G44" s="130"/>
      <c r="H44" s="130"/>
      <c r="I44" s="130"/>
      <c r="J44" s="130"/>
      <c r="K44" s="130"/>
      <c r="L44" s="130"/>
      <c r="M44" s="130"/>
      <c r="N44" s="130"/>
      <c r="O44" s="130"/>
      <c r="P44" s="130"/>
      <c r="Q44" s="130"/>
      <c r="R44" s="130"/>
      <c r="S44" s="130"/>
      <c r="T44" s="130"/>
      <c r="U44" s="130"/>
      <c r="V44" s="130"/>
    </row>
    <row r="45" spans="1:22" ht="12" hidden="1">
      <c r="A45" s="88" t="s">
        <v>577</v>
      </c>
      <c r="B45" s="100">
        <f aca="true" t="shared" si="0" ref="B45:V45">B6-SUM(B7:B13)-B28-B31-SUM(B36:B40)</f>
        <v>0</v>
      </c>
      <c r="C45" s="100">
        <f t="shared" si="0"/>
        <v>0</v>
      </c>
      <c r="D45" s="100">
        <f t="shared" si="0"/>
        <v>0</v>
      </c>
      <c r="E45" s="100">
        <f t="shared" si="0"/>
        <v>0</v>
      </c>
      <c r="F45" s="100">
        <f t="shared" si="0"/>
        <v>0</v>
      </c>
      <c r="G45" s="100">
        <f t="shared" si="0"/>
        <v>0</v>
      </c>
      <c r="H45" s="100">
        <f t="shared" si="0"/>
        <v>0</v>
      </c>
      <c r="I45" s="100">
        <f t="shared" si="0"/>
        <v>0</v>
      </c>
      <c r="J45" s="100">
        <f t="shared" si="0"/>
        <v>0</v>
      </c>
      <c r="K45" s="100">
        <f t="shared" si="0"/>
        <v>0</v>
      </c>
      <c r="L45" s="100">
        <f t="shared" si="0"/>
        <v>0</v>
      </c>
      <c r="M45" s="100">
        <f t="shared" si="0"/>
        <v>0</v>
      </c>
      <c r="N45" s="100">
        <f t="shared" si="0"/>
        <v>0</v>
      </c>
      <c r="O45" s="100">
        <f t="shared" si="0"/>
        <v>0</v>
      </c>
      <c r="P45" s="100">
        <f t="shared" si="0"/>
        <v>0</v>
      </c>
      <c r="Q45" s="100">
        <f t="shared" si="0"/>
        <v>0</v>
      </c>
      <c r="R45" s="100">
        <f t="shared" si="0"/>
        <v>0</v>
      </c>
      <c r="S45" s="100">
        <f t="shared" si="0"/>
        <v>0</v>
      </c>
      <c r="T45" s="100">
        <f t="shared" si="0"/>
        <v>0</v>
      </c>
      <c r="U45" s="100">
        <f t="shared" si="0"/>
        <v>0</v>
      </c>
      <c r="V45" s="100">
        <f t="shared" si="0"/>
        <v>0</v>
      </c>
    </row>
    <row r="46" spans="1:22" ht="12" hidden="1">
      <c r="A46" s="101" t="s">
        <v>578</v>
      </c>
      <c r="B46" s="100">
        <f>B13-SUM(B14:B27)</f>
        <v>0</v>
      </c>
      <c r="C46" s="100">
        <f aca="true" t="shared" si="1" ref="C46:V46">C13-SUM(C14:C27)</f>
        <v>0</v>
      </c>
      <c r="D46" s="100">
        <f t="shared" si="1"/>
        <v>0</v>
      </c>
      <c r="E46" s="100">
        <f t="shared" si="1"/>
        <v>0</v>
      </c>
      <c r="F46" s="100">
        <f t="shared" si="1"/>
        <v>0</v>
      </c>
      <c r="G46" s="100">
        <f t="shared" si="1"/>
        <v>0</v>
      </c>
      <c r="H46" s="100">
        <f t="shared" si="1"/>
        <v>0</v>
      </c>
      <c r="I46" s="100">
        <f t="shared" si="1"/>
        <v>0</v>
      </c>
      <c r="J46" s="100">
        <f t="shared" si="1"/>
        <v>0</v>
      </c>
      <c r="K46" s="100">
        <f t="shared" si="1"/>
        <v>0</v>
      </c>
      <c r="L46" s="100">
        <f t="shared" si="1"/>
        <v>0</v>
      </c>
      <c r="M46" s="100">
        <f t="shared" si="1"/>
        <v>0</v>
      </c>
      <c r="N46" s="100">
        <f t="shared" si="1"/>
        <v>0</v>
      </c>
      <c r="O46" s="100">
        <f t="shared" si="1"/>
        <v>0</v>
      </c>
      <c r="P46" s="100">
        <f t="shared" si="1"/>
        <v>0</v>
      </c>
      <c r="Q46" s="100">
        <f t="shared" si="1"/>
        <v>0</v>
      </c>
      <c r="R46" s="100">
        <f t="shared" si="1"/>
        <v>0</v>
      </c>
      <c r="S46" s="100">
        <f t="shared" si="1"/>
        <v>0</v>
      </c>
      <c r="T46" s="100">
        <f t="shared" si="1"/>
        <v>0</v>
      </c>
      <c r="U46" s="100">
        <f t="shared" si="1"/>
        <v>0</v>
      </c>
      <c r="V46" s="100">
        <f t="shared" si="1"/>
        <v>0</v>
      </c>
    </row>
    <row r="47" spans="1:22" ht="12" hidden="1">
      <c r="A47" s="101" t="s">
        <v>579</v>
      </c>
      <c r="B47" s="100">
        <f>B28-B29-B30</f>
        <v>0</v>
      </c>
      <c r="C47" s="100">
        <f aca="true" t="shared" si="2" ref="C47:V47">C28-C29-C30</f>
        <v>0</v>
      </c>
      <c r="D47" s="100">
        <f t="shared" si="2"/>
        <v>0</v>
      </c>
      <c r="E47" s="100">
        <f t="shared" si="2"/>
        <v>0</v>
      </c>
      <c r="F47" s="100">
        <f t="shared" si="2"/>
        <v>0</v>
      </c>
      <c r="G47" s="100">
        <f t="shared" si="2"/>
        <v>0</v>
      </c>
      <c r="H47" s="100">
        <f t="shared" si="2"/>
        <v>0</v>
      </c>
      <c r="I47" s="100">
        <f t="shared" si="2"/>
        <v>0</v>
      </c>
      <c r="J47" s="100">
        <f t="shared" si="2"/>
        <v>0</v>
      </c>
      <c r="K47" s="100">
        <f t="shared" si="2"/>
        <v>0</v>
      </c>
      <c r="L47" s="100">
        <f t="shared" si="2"/>
        <v>0</v>
      </c>
      <c r="M47" s="100">
        <f t="shared" si="2"/>
        <v>0</v>
      </c>
      <c r="N47" s="100">
        <f t="shared" si="2"/>
        <v>0</v>
      </c>
      <c r="O47" s="100">
        <f t="shared" si="2"/>
        <v>0</v>
      </c>
      <c r="P47" s="100">
        <f t="shared" si="2"/>
        <v>0</v>
      </c>
      <c r="Q47" s="100">
        <f t="shared" si="2"/>
        <v>0</v>
      </c>
      <c r="R47" s="100">
        <f t="shared" si="2"/>
        <v>0</v>
      </c>
      <c r="S47" s="100">
        <f t="shared" si="2"/>
        <v>0</v>
      </c>
      <c r="T47" s="100">
        <f t="shared" si="2"/>
        <v>0</v>
      </c>
      <c r="U47" s="100">
        <f t="shared" si="2"/>
        <v>0</v>
      </c>
      <c r="V47" s="100">
        <f t="shared" si="2"/>
        <v>0</v>
      </c>
    </row>
    <row r="48" spans="1:22" ht="12" hidden="1">
      <c r="A48" s="29" t="s">
        <v>580</v>
      </c>
      <c r="B48" s="100">
        <f>B31-SUM(B32:B35)</f>
        <v>0</v>
      </c>
      <c r="C48" s="100">
        <f aca="true" t="shared" si="3" ref="C48:V48">C31-SUM(C32:C35)</f>
        <v>0</v>
      </c>
      <c r="D48" s="100">
        <f t="shared" si="3"/>
        <v>0</v>
      </c>
      <c r="E48" s="100">
        <f t="shared" si="3"/>
        <v>0</v>
      </c>
      <c r="F48" s="100">
        <f t="shared" si="3"/>
        <v>0</v>
      </c>
      <c r="G48" s="100">
        <f t="shared" si="3"/>
        <v>0</v>
      </c>
      <c r="H48" s="100">
        <f t="shared" si="3"/>
        <v>0</v>
      </c>
      <c r="I48" s="100">
        <f t="shared" si="3"/>
        <v>0</v>
      </c>
      <c r="J48" s="100">
        <f t="shared" si="3"/>
        <v>0</v>
      </c>
      <c r="K48" s="100">
        <f t="shared" si="3"/>
        <v>0</v>
      </c>
      <c r="L48" s="100">
        <f t="shared" si="3"/>
        <v>0</v>
      </c>
      <c r="M48" s="100">
        <f t="shared" si="3"/>
        <v>0</v>
      </c>
      <c r="N48" s="100">
        <f t="shared" si="3"/>
        <v>0</v>
      </c>
      <c r="O48" s="100">
        <f t="shared" si="3"/>
        <v>0</v>
      </c>
      <c r="P48" s="100">
        <f t="shared" si="3"/>
        <v>0</v>
      </c>
      <c r="Q48" s="100">
        <f t="shared" si="3"/>
        <v>0</v>
      </c>
      <c r="R48" s="100">
        <f t="shared" si="3"/>
        <v>0</v>
      </c>
      <c r="S48" s="100">
        <f t="shared" si="3"/>
        <v>0</v>
      </c>
      <c r="T48" s="100">
        <f t="shared" si="3"/>
        <v>0</v>
      </c>
      <c r="U48" s="100">
        <f t="shared" si="3"/>
        <v>0</v>
      </c>
      <c r="V48" s="100">
        <f t="shared" si="3"/>
        <v>0</v>
      </c>
    </row>
    <row r="49" spans="1:22" ht="12" hidden="1">
      <c r="A49" s="60" t="s">
        <v>581</v>
      </c>
      <c r="B49" s="102">
        <f>'年月Monthly (2020以前)'!B261-'2019'!B6</f>
        <v>0</v>
      </c>
      <c r="C49" s="102">
        <f>'年月Monthly (2020以前)'!C261-'2019'!C6</f>
        <v>0</v>
      </c>
      <c r="D49" s="102">
        <f>'年月Monthly (2020以前)'!D261-'2019'!D6</f>
        <v>0</v>
      </c>
      <c r="E49" s="102">
        <f>'年月Monthly (2020以前)'!E261-'2019'!E6</f>
        <v>0</v>
      </c>
      <c r="F49" s="102">
        <f>'年月Monthly (2020以前)'!F261-'2019'!F6</f>
        <v>0</v>
      </c>
      <c r="G49" s="102">
        <f>'年月Monthly (2020以前)'!G261-'2019'!G6</f>
        <v>0</v>
      </c>
      <c r="H49" s="102">
        <f>'年月Monthly (2020以前)'!H261-'2019'!H6</f>
        <v>0</v>
      </c>
      <c r="I49" s="102">
        <f>'年月Monthly (2020以前)'!I261-'2019'!I6</f>
        <v>0</v>
      </c>
      <c r="J49" s="102">
        <f>'年月Monthly (2020以前)'!J261-'2019'!J6</f>
        <v>0</v>
      </c>
      <c r="K49" s="102">
        <f>'年月Monthly (2020以前)'!K261-'2019'!K6</f>
        <v>0</v>
      </c>
      <c r="L49" s="102">
        <f>'年月Monthly (2020以前)'!L261-'2019'!L6</f>
        <v>0</v>
      </c>
      <c r="M49" s="102">
        <f>'年月Monthly (2020以前)'!M261-'2019'!M6</f>
        <v>0</v>
      </c>
      <c r="N49" s="102">
        <f>'年月Monthly (2020以前)'!N261-'2019'!N6</f>
        <v>0</v>
      </c>
      <c r="O49" s="102">
        <f>'年月Monthly (2020以前)'!O261-'2019'!O6</f>
        <v>0</v>
      </c>
      <c r="P49" s="102">
        <f>'年月Monthly (2020以前)'!P261-'2019'!P6</f>
        <v>0</v>
      </c>
      <c r="Q49" s="102">
        <f>'年月Monthly (2020以前)'!Q261-'2019'!Q6</f>
        <v>0</v>
      </c>
      <c r="R49" s="102">
        <f>'年月Monthly (2020以前)'!R261-'2019'!R6</f>
        <v>0</v>
      </c>
      <c r="S49" s="102">
        <f>'年月Monthly (2020以前)'!S261-'2019'!S6</f>
        <v>0</v>
      </c>
      <c r="T49" s="102">
        <f>'年月Monthly (2020以前)'!T261-'2019'!T6</f>
        <v>0</v>
      </c>
      <c r="U49" s="102">
        <f>'年月Monthly (2020以前)'!U261-'2019'!U6</f>
        <v>0</v>
      </c>
      <c r="V49" s="102">
        <f>'年月Monthly (2020以前)'!V261-'2019'!V6</f>
        <v>0</v>
      </c>
    </row>
    <row r="50" spans="2:22" ht="12">
      <c r="B50" s="102"/>
      <c r="C50" s="102"/>
      <c r="D50" s="102"/>
      <c r="E50" s="102"/>
      <c r="F50" s="102"/>
      <c r="G50" s="102"/>
      <c r="H50" s="102"/>
      <c r="I50" s="102"/>
      <c r="J50" s="102"/>
      <c r="K50" s="102"/>
      <c r="L50" s="102"/>
      <c r="M50" s="102"/>
      <c r="N50" s="102"/>
      <c r="O50" s="102"/>
      <c r="P50" s="102"/>
      <c r="Q50" s="102"/>
      <c r="R50" s="102"/>
      <c r="S50" s="102"/>
      <c r="T50" s="102"/>
      <c r="U50" s="102"/>
      <c r="V50" s="102"/>
    </row>
    <row r="51" spans="2:22" ht="12">
      <c r="B51" s="102"/>
      <c r="C51" s="102"/>
      <c r="D51" s="102"/>
      <c r="E51" s="102"/>
      <c r="F51" s="102"/>
      <c r="G51" s="102"/>
      <c r="H51" s="102"/>
      <c r="I51" s="102"/>
      <c r="J51" s="102"/>
      <c r="K51" s="102"/>
      <c r="L51" s="102"/>
      <c r="M51" s="102"/>
      <c r="N51" s="102"/>
      <c r="O51" s="102"/>
      <c r="P51" s="102"/>
      <c r="Q51" s="102"/>
      <c r="R51" s="102"/>
      <c r="S51" s="102"/>
      <c r="T51" s="102"/>
      <c r="U51" s="102"/>
      <c r="V51" s="102"/>
    </row>
    <row r="52" spans="2:22" ht="12">
      <c r="B52" s="102"/>
      <c r="C52" s="102"/>
      <c r="D52" s="102"/>
      <c r="E52" s="102"/>
      <c r="F52" s="102"/>
      <c r="G52" s="102"/>
      <c r="H52" s="102"/>
      <c r="I52" s="102"/>
      <c r="J52" s="102"/>
      <c r="K52" s="102"/>
      <c r="L52" s="102"/>
      <c r="M52" s="102"/>
      <c r="N52" s="102"/>
      <c r="O52" s="102"/>
      <c r="P52" s="102"/>
      <c r="Q52" s="102"/>
      <c r="R52" s="102"/>
      <c r="S52" s="102"/>
      <c r="T52" s="102"/>
      <c r="U52" s="102"/>
      <c r="V52" s="102"/>
    </row>
    <row r="53" spans="2:22" ht="12">
      <c r="B53" s="102"/>
      <c r="C53" s="102"/>
      <c r="D53" s="102"/>
      <c r="E53" s="102"/>
      <c r="F53" s="102"/>
      <c r="G53" s="102"/>
      <c r="H53" s="102"/>
      <c r="I53" s="102"/>
      <c r="J53" s="102"/>
      <c r="K53" s="102"/>
      <c r="L53" s="102"/>
      <c r="M53" s="102"/>
      <c r="N53" s="102"/>
      <c r="O53" s="102"/>
      <c r="P53" s="102"/>
      <c r="Q53" s="102"/>
      <c r="R53" s="102"/>
      <c r="S53" s="102"/>
      <c r="T53" s="102"/>
      <c r="U53" s="102"/>
      <c r="V53" s="102"/>
    </row>
    <row r="54" spans="2:22" ht="12">
      <c r="B54" s="102"/>
      <c r="C54" s="102"/>
      <c r="D54" s="102"/>
      <c r="E54" s="102"/>
      <c r="F54" s="102"/>
      <c r="G54" s="102"/>
      <c r="H54" s="102"/>
      <c r="I54" s="102"/>
      <c r="J54" s="102"/>
      <c r="K54" s="102"/>
      <c r="L54" s="102"/>
      <c r="M54" s="102"/>
      <c r="N54" s="102"/>
      <c r="O54" s="102"/>
      <c r="P54" s="102"/>
      <c r="Q54" s="102"/>
      <c r="R54" s="102"/>
      <c r="S54" s="102"/>
      <c r="T54" s="102"/>
      <c r="U54" s="102"/>
      <c r="V54" s="102"/>
    </row>
    <row r="55" spans="2:22" ht="12">
      <c r="B55" s="102"/>
      <c r="C55" s="102"/>
      <c r="D55" s="102"/>
      <c r="E55" s="102"/>
      <c r="F55" s="102"/>
      <c r="G55" s="102"/>
      <c r="H55" s="102"/>
      <c r="I55" s="102"/>
      <c r="J55" s="102"/>
      <c r="K55" s="102"/>
      <c r="L55" s="102"/>
      <c r="M55" s="102"/>
      <c r="N55" s="102"/>
      <c r="O55" s="102"/>
      <c r="P55" s="102"/>
      <c r="Q55" s="102"/>
      <c r="R55" s="102"/>
      <c r="S55" s="102"/>
      <c r="T55" s="102"/>
      <c r="U55" s="102"/>
      <c r="V55" s="102"/>
    </row>
    <row r="56" spans="2:22" ht="12">
      <c r="B56" s="102"/>
      <c r="C56" s="102"/>
      <c r="D56" s="102"/>
      <c r="E56" s="102"/>
      <c r="F56" s="102"/>
      <c r="G56" s="102"/>
      <c r="H56" s="102"/>
      <c r="I56" s="102"/>
      <c r="J56" s="102"/>
      <c r="K56" s="102"/>
      <c r="L56" s="102"/>
      <c r="M56" s="102"/>
      <c r="N56" s="102"/>
      <c r="O56" s="102"/>
      <c r="P56" s="102"/>
      <c r="Q56" s="102"/>
      <c r="R56" s="102"/>
      <c r="S56" s="102"/>
      <c r="T56" s="102"/>
      <c r="U56" s="102"/>
      <c r="V56" s="102"/>
    </row>
    <row r="57" spans="2:22" ht="12">
      <c r="B57" s="102"/>
      <c r="C57" s="102"/>
      <c r="D57" s="102"/>
      <c r="E57" s="102"/>
      <c r="F57" s="102"/>
      <c r="G57" s="102"/>
      <c r="H57" s="102"/>
      <c r="I57" s="102"/>
      <c r="J57" s="102"/>
      <c r="K57" s="102"/>
      <c r="L57" s="102"/>
      <c r="M57" s="102"/>
      <c r="N57" s="102"/>
      <c r="O57" s="102"/>
      <c r="P57" s="102"/>
      <c r="Q57" s="102"/>
      <c r="R57" s="102"/>
      <c r="S57" s="102"/>
      <c r="T57" s="102"/>
      <c r="U57" s="102"/>
      <c r="V57" s="102"/>
    </row>
  </sheetData>
  <sheetProtection/>
  <mergeCells count="11">
    <mergeCell ref="T3:V3"/>
    <mergeCell ref="A41:V41"/>
    <mergeCell ref="A43:V43"/>
    <mergeCell ref="A44:V44"/>
    <mergeCell ref="A1:V1"/>
    <mergeCell ref="A3:A5"/>
    <mergeCell ref="B3:B4"/>
    <mergeCell ref="C3:C4"/>
    <mergeCell ref="D3:L3"/>
    <mergeCell ref="M3:M4"/>
    <mergeCell ref="N3:S3"/>
  </mergeCells>
  <conditionalFormatting sqref="B45:V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5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V1"/>
    </sheetView>
  </sheetViews>
  <sheetFormatPr defaultColWidth="9.33203125" defaultRowHeight="12"/>
  <cols>
    <col min="1" max="1" width="26.16015625" style="8" customWidth="1"/>
    <col min="2" max="12" width="9.83203125" style="0" customWidth="1"/>
    <col min="13" max="13" width="11.5" style="0" customWidth="1"/>
    <col min="14" max="16" width="9.83203125" style="0" customWidth="1"/>
    <col min="17" max="17" width="11.33203125" style="0" customWidth="1"/>
    <col min="18" max="18" width="9.83203125" style="0" customWidth="1"/>
    <col min="19" max="19" width="8.5" style="0" customWidth="1"/>
    <col min="20" max="20" width="11.33203125" style="0" customWidth="1"/>
    <col min="21" max="21" width="8" style="0" customWidth="1"/>
    <col min="22" max="22" width="11.66015625" style="0" customWidth="1"/>
    <col min="23" max="26" width="7.33203125" style="26" customWidth="1"/>
    <col min="27" max="16384" width="9.33203125" style="26" customWidth="1"/>
  </cols>
  <sheetData>
    <row r="1" spans="1:22" ht="16.5" customHeight="1">
      <c r="A1" s="137" t="s">
        <v>468</v>
      </c>
      <c r="B1" s="137"/>
      <c r="C1" s="137"/>
      <c r="D1" s="137"/>
      <c r="E1" s="137"/>
      <c r="F1" s="137"/>
      <c r="G1" s="137"/>
      <c r="H1" s="137"/>
      <c r="I1" s="137"/>
      <c r="J1" s="137"/>
      <c r="K1" s="137"/>
      <c r="L1" s="137"/>
      <c r="M1" s="137"/>
      <c r="N1" s="137"/>
      <c r="O1" s="137"/>
      <c r="P1" s="137"/>
      <c r="Q1" s="137"/>
      <c r="R1" s="137"/>
      <c r="S1" s="137"/>
      <c r="T1" s="137"/>
      <c r="U1" s="137"/>
      <c r="V1" s="137"/>
    </row>
    <row r="2" spans="1:22" ht="12.75" customHeight="1">
      <c r="A2" s="27" t="s">
        <v>479</v>
      </c>
      <c r="B2" s="28"/>
      <c r="C2" s="28"/>
      <c r="D2" s="28"/>
      <c r="E2" s="28"/>
      <c r="F2" s="28"/>
      <c r="G2" s="28"/>
      <c r="H2" s="28"/>
      <c r="I2" s="28"/>
      <c r="J2" s="28"/>
      <c r="K2" s="28"/>
      <c r="L2" s="28"/>
      <c r="M2" s="28"/>
      <c r="N2" s="28"/>
      <c r="O2" s="26"/>
      <c r="P2" s="26"/>
      <c r="Q2" s="26"/>
      <c r="R2" s="26"/>
      <c r="S2" s="26"/>
      <c r="T2" s="26"/>
      <c r="U2" s="26"/>
      <c r="V2" s="26"/>
    </row>
    <row r="3" spans="1:22" ht="12" customHeight="1">
      <c r="A3" s="138" t="s">
        <v>73</v>
      </c>
      <c r="B3" s="123" t="s">
        <v>1</v>
      </c>
      <c r="C3" s="148" t="s">
        <v>2</v>
      </c>
      <c r="D3" s="141" t="s">
        <v>191</v>
      </c>
      <c r="E3" s="141"/>
      <c r="F3" s="141"/>
      <c r="G3" s="141"/>
      <c r="H3" s="141"/>
      <c r="I3" s="141"/>
      <c r="J3" s="141"/>
      <c r="K3" s="141"/>
      <c r="L3" s="141"/>
      <c r="M3" s="141" t="s">
        <v>299</v>
      </c>
      <c r="N3" s="141" t="s">
        <v>466</v>
      </c>
      <c r="O3" s="141"/>
      <c r="P3" s="141"/>
      <c r="Q3" s="141"/>
      <c r="R3" s="141"/>
      <c r="S3" s="141"/>
      <c r="T3" s="141" t="s">
        <v>71</v>
      </c>
      <c r="U3" s="141"/>
      <c r="V3" s="142"/>
    </row>
    <row r="4" spans="1:22" ht="23.25" customHeight="1">
      <c r="A4" s="139"/>
      <c r="B4" s="147"/>
      <c r="C4" s="147"/>
      <c r="D4" s="22" t="s">
        <v>3</v>
      </c>
      <c r="E4" s="22" t="s">
        <v>472</v>
      </c>
      <c r="F4" s="22" t="s">
        <v>337</v>
      </c>
      <c r="G4" s="22" t="s">
        <v>4</v>
      </c>
      <c r="H4" s="23" t="s">
        <v>5</v>
      </c>
      <c r="I4" s="22" t="s">
        <v>6</v>
      </c>
      <c r="J4" s="22" t="s">
        <v>7</v>
      </c>
      <c r="K4" s="22" t="s">
        <v>8</v>
      </c>
      <c r="L4" s="22" t="s">
        <v>9</v>
      </c>
      <c r="M4" s="123"/>
      <c r="N4" s="22" t="s">
        <v>10</v>
      </c>
      <c r="O4" s="22" t="s">
        <v>11</v>
      </c>
      <c r="P4" s="22" t="s">
        <v>12</v>
      </c>
      <c r="Q4" s="23" t="s">
        <v>13</v>
      </c>
      <c r="R4" s="22" t="s">
        <v>14</v>
      </c>
      <c r="S4" s="22" t="s">
        <v>15</v>
      </c>
      <c r="T4" s="22" t="s">
        <v>3</v>
      </c>
      <c r="U4" s="22" t="s">
        <v>16</v>
      </c>
      <c r="V4" s="44" t="s">
        <v>17</v>
      </c>
    </row>
    <row r="5" spans="1:22" ht="36" customHeight="1">
      <c r="A5" s="140"/>
      <c r="B5" s="24" t="s">
        <v>189</v>
      </c>
      <c r="C5" s="24" t="s">
        <v>190</v>
      </c>
      <c r="D5" s="24" t="s">
        <v>55</v>
      </c>
      <c r="E5" s="24" t="s">
        <v>473</v>
      </c>
      <c r="F5" s="24" t="s">
        <v>56</v>
      </c>
      <c r="G5" s="24" t="s">
        <v>57</v>
      </c>
      <c r="H5" s="24" t="s">
        <v>58</v>
      </c>
      <c r="I5" s="24" t="s">
        <v>59</v>
      </c>
      <c r="J5" s="24" t="s">
        <v>67</v>
      </c>
      <c r="K5" s="24" t="s">
        <v>60</v>
      </c>
      <c r="L5" s="24" t="s">
        <v>68</v>
      </c>
      <c r="M5" s="24" t="s">
        <v>467</v>
      </c>
      <c r="N5" s="24" t="s">
        <v>55</v>
      </c>
      <c r="O5" s="24" t="s">
        <v>62</v>
      </c>
      <c r="P5" s="24" t="s">
        <v>63</v>
      </c>
      <c r="Q5" s="24" t="s">
        <v>69</v>
      </c>
      <c r="R5" s="24" t="s">
        <v>70</v>
      </c>
      <c r="S5" s="24" t="s">
        <v>60</v>
      </c>
      <c r="T5" s="24" t="s">
        <v>55</v>
      </c>
      <c r="U5" s="24" t="s">
        <v>64</v>
      </c>
      <c r="V5" s="45" t="s">
        <v>60</v>
      </c>
    </row>
    <row r="6" spans="1:22" s="40" customFormat="1" ht="12" customHeight="1">
      <c r="A6" s="29" t="s">
        <v>387</v>
      </c>
      <c r="B6" s="29">
        <v>173</v>
      </c>
      <c r="C6" s="29">
        <v>290</v>
      </c>
      <c r="D6" s="29">
        <v>463</v>
      </c>
      <c r="E6" s="29">
        <v>43</v>
      </c>
      <c r="F6" s="29">
        <v>180</v>
      </c>
      <c r="G6" s="29">
        <v>166</v>
      </c>
      <c r="H6" s="29">
        <v>5</v>
      </c>
      <c r="I6" s="29">
        <v>3</v>
      </c>
      <c r="J6" s="29">
        <v>2</v>
      </c>
      <c r="K6" s="29">
        <v>62</v>
      </c>
      <c r="L6" s="29">
        <v>2</v>
      </c>
      <c r="M6" s="29">
        <v>5302</v>
      </c>
      <c r="N6" s="29">
        <v>1920</v>
      </c>
      <c r="O6" s="29">
        <v>150</v>
      </c>
      <c r="P6" s="29">
        <v>1002</v>
      </c>
      <c r="Q6" s="29">
        <v>46</v>
      </c>
      <c r="R6" s="29">
        <v>629</v>
      </c>
      <c r="S6" s="29">
        <v>93</v>
      </c>
      <c r="T6" s="29">
        <v>595925</v>
      </c>
      <c r="U6" s="29">
        <v>186965</v>
      </c>
      <c r="V6" s="29">
        <v>408960</v>
      </c>
    </row>
    <row r="7" spans="1:22" s="40" customFormat="1" ht="12" customHeight="1">
      <c r="A7" s="29" t="s">
        <v>388</v>
      </c>
      <c r="B7" s="29">
        <v>41</v>
      </c>
      <c r="C7" s="29">
        <v>39</v>
      </c>
      <c r="D7" s="29">
        <v>80</v>
      </c>
      <c r="E7" s="29">
        <v>7</v>
      </c>
      <c r="F7" s="29">
        <v>24</v>
      </c>
      <c r="G7" s="29">
        <v>41</v>
      </c>
      <c r="H7" s="29">
        <v>0</v>
      </c>
      <c r="I7" s="29">
        <v>0</v>
      </c>
      <c r="J7" s="29">
        <v>1</v>
      </c>
      <c r="K7" s="29">
        <v>7</v>
      </c>
      <c r="L7" s="29">
        <v>0</v>
      </c>
      <c r="M7" s="29">
        <v>1825</v>
      </c>
      <c r="N7" s="29">
        <v>202</v>
      </c>
      <c r="O7" s="29">
        <v>15</v>
      </c>
      <c r="P7" s="29">
        <v>124</v>
      </c>
      <c r="Q7" s="29">
        <v>2</v>
      </c>
      <c r="R7" s="29">
        <v>60</v>
      </c>
      <c r="S7" s="29">
        <v>1</v>
      </c>
      <c r="T7" s="29">
        <v>29607</v>
      </c>
      <c r="U7" s="29">
        <v>10720</v>
      </c>
      <c r="V7" s="29">
        <v>18887</v>
      </c>
    </row>
    <row r="8" spans="1:22" s="68" customFormat="1" ht="12" customHeight="1">
      <c r="A8" s="29" t="s">
        <v>74</v>
      </c>
      <c r="B8" s="70">
        <v>16</v>
      </c>
      <c r="C8" s="70">
        <v>46</v>
      </c>
      <c r="D8" s="70">
        <v>62</v>
      </c>
      <c r="E8" s="70">
        <v>3</v>
      </c>
      <c r="F8" s="70">
        <v>22</v>
      </c>
      <c r="G8" s="70">
        <v>20</v>
      </c>
      <c r="H8" s="70">
        <v>0</v>
      </c>
      <c r="I8" s="70">
        <v>1</v>
      </c>
      <c r="J8" s="70">
        <v>1</v>
      </c>
      <c r="K8" s="70">
        <v>15</v>
      </c>
      <c r="L8" s="70">
        <v>0</v>
      </c>
      <c r="M8" s="70">
        <v>275</v>
      </c>
      <c r="N8" s="70">
        <v>196</v>
      </c>
      <c r="O8" s="70">
        <v>11</v>
      </c>
      <c r="P8" s="70">
        <v>83</v>
      </c>
      <c r="Q8" s="70">
        <v>3</v>
      </c>
      <c r="R8" s="70">
        <v>90</v>
      </c>
      <c r="S8" s="70">
        <v>9</v>
      </c>
      <c r="T8" s="70">
        <v>16713</v>
      </c>
      <c r="U8" s="70">
        <v>4526</v>
      </c>
      <c r="V8" s="70">
        <v>12187</v>
      </c>
    </row>
    <row r="9" spans="1:22" s="68" customFormat="1" ht="12" customHeight="1">
      <c r="A9" s="29" t="s">
        <v>470</v>
      </c>
      <c r="B9" s="70">
        <v>21</v>
      </c>
      <c r="C9" s="70">
        <v>29</v>
      </c>
      <c r="D9" s="70">
        <v>50</v>
      </c>
      <c r="E9" s="70">
        <v>0</v>
      </c>
      <c r="F9" s="70">
        <v>27</v>
      </c>
      <c r="G9" s="70">
        <v>13</v>
      </c>
      <c r="H9" s="70">
        <v>0</v>
      </c>
      <c r="I9" s="70">
        <v>0</v>
      </c>
      <c r="J9" s="70">
        <v>0</v>
      </c>
      <c r="K9" s="70">
        <v>9</v>
      </c>
      <c r="L9" s="70">
        <v>1</v>
      </c>
      <c r="M9" s="70">
        <v>703</v>
      </c>
      <c r="N9" s="70">
        <v>246</v>
      </c>
      <c r="O9" s="70">
        <v>15</v>
      </c>
      <c r="P9" s="70">
        <v>146</v>
      </c>
      <c r="Q9" s="70">
        <v>5</v>
      </c>
      <c r="R9" s="70">
        <v>68</v>
      </c>
      <c r="S9" s="70">
        <v>12</v>
      </c>
      <c r="T9" s="70">
        <v>106027</v>
      </c>
      <c r="U9" s="70">
        <v>19145</v>
      </c>
      <c r="V9" s="70">
        <v>86882</v>
      </c>
    </row>
    <row r="10" spans="1:22" s="68" customFormat="1" ht="12" customHeight="1">
      <c r="A10" s="29" t="s">
        <v>389</v>
      </c>
      <c r="B10" s="70">
        <v>23</v>
      </c>
      <c r="C10" s="70">
        <v>45</v>
      </c>
      <c r="D10" s="70">
        <v>68</v>
      </c>
      <c r="E10" s="70">
        <v>13</v>
      </c>
      <c r="F10" s="70">
        <v>34</v>
      </c>
      <c r="G10" s="70">
        <v>18</v>
      </c>
      <c r="H10" s="70">
        <v>1</v>
      </c>
      <c r="I10" s="70">
        <v>0</v>
      </c>
      <c r="J10" s="70">
        <v>0</v>
      </c>
      <c r="K10" s="70">
        <v>2</v>
      </c>
      <c r="L10" s="70">
        <v>0</v>
      </c>
      <c r="M10" s="70">
        <v>178</v>
      </c>
      <c r="N10" s="70">
        <v>312</v>
      </c>
      <c r="O10" s="70">
        <v>24</v>
      </c>
      <c r="P10" s="70">
        <v>133</v>
      </c>
      <c r="Q10" s="70">
        <v>10</v>
      </c>
      <c r="R10" s="70">
        <v>103</v>
      </c>
      <c r="S10" s="70">
        <v>42</v>
      </c>
      <c r="T10" s="70">
        <v>117169</v>
      </c>
      <c r="U10" s="70">
        <v>31561</v>
      </c>
      <c r="V10" s="70">
        <v>85608</v>
      </c>
    </row>
    <row r="11" spans="1:22" s="68" customFormat="1" ht="12" customHeight="1">
      <c r="A11" s="29" t="s">
        <v>390</v>
      </c>
      <c r="B11" s="70">
        <v>9</v>
      </c>
      <c r="C11" s="70">
        <v>7</v>
      </c>
      <c r="D11" s="70">
        <v>16</v>
      </c>
      <c r="E11" s="70">
        <v>2</v>
      </c>
      <c r="F11" s="70">
        <v>6</v>
      </c>
      <c r="G11" s="70">
        <v>5</v>
      </c>
      <c r="H11" s="70">
        <v>0</v>
      </c>
      <c r="I11" s="70">
        <v>0</v>
      </c>
      <c r="J11" s="70">
        <v>0</v>
      </c>
      <c r="K11" s="70">
        <v>3</v>
      </c>
      <c r="L11" s="70">
        <v>0</v>
      </c>
      <c r="M11" s="70">
        <v>464</v>
      </c>
      <c r="N11" s="70">
        <v>110</v>
      </c>
      <c r="O11" s="70">
        <v>15</v>
      </c>
      <c r="P11" s="70">
        <v>64</v>
      </c>
      <c r="Q11" s="70">
        <v>8</v>
      </c>
      <c r="R11" s="70">
        <v>18</v>
      </c>
      <c r="S11" s="70">
        <v>5</v>
      </c>
      <c r="T11" s="70">
        <v>27580</v>
      </c>
      <c r="U11" s="70">
        <v>5954</v>
      </c>
      <c r="V11" s="70">
        <v>21626</v>
      </c>
    </row>
    <row r="12" spans="1:22" s="68" customFormat="1" ht="12" customHeight="1">
      <c r="A12" s="29" t="s">
        <v>75</v>
      </c>
      <c r="B12" s="70">
        <v>13</v>
      </c>
      <c r="C12" s="70">
        <v>24</v>
      </c>
      <c r="D12" s="70">
        <v>37</v>
      </c>
      <c r="E12" s="70">
        <v>8</v>
      </c>
      <c r="F12" s="70">
        <v>11</v>
      </c>
      <c r="G12" s="70">
        <v>7</v>
      </c>
      <c r="H12" s="70">
        <v>0</v>
      </c>
      <c r="I12" s="70">
        <v>2</v>
      </c>
      <c r="J12" s="70">
        <v>0</v>
      </c>
      <c r="K12" s="70">
        <v>9</v>
      </c>
      <c r="L12" s="70">
        <v>0</v>
      </c>
      <c r="M12" s="70">
        <v>781</v>
      </c>
      <c r="N12" s="70">
        <v>181</v>
      </c>
      <c r="O12" s="70">
        <v>21</v>
      </c>
      <c r="P12" s="70">
        <v>115</v>
      </c>
      <c r="Q12" s="70">
        <v>2</v>
      </c>
      <c r="R12" s="70">
        <v>39</v>
      </c>
      <c r="S12" s="70">
        <v>4</v>
      </c>
      <c r="T12" s="70">
        <v>10018</v>
      </c>
      <c r="U12" s="70">
        <v>3759</v>
      </c>
      <c r="V12" s="70">
        <v>6259</v>
      </c>
    </row>
    <row r="13" spans="1:22" s="68" customFormat="1" ht="12" customHeight="1">
      <c r="A13" s="29" t="s">
        <v>391</v>
      </c>
      <c r="B13" s="70">
        <v>50</v>
      </c>
      <c r="C13" s="70">
        <v>96</v>
      </c>
      <c r="D13" s="70">
        <v>146</v>
      </c>
      <c r="E13" s="70">
        <v>10</v>
      </c>
      <c r="F13" s="70">
        <v>53</v>
      </c>
      <c r="G13" s="70">
        <v>62</v>
      </c>
      <c r="H13" s="70">
        <v>4</v>
      </c>
      <c r="I13" s="70">
        <v>0</v>
      </c>
      <c r="J13" s="70">
        <v>0</v>
      </c>
      <c r="K13" s="70">
        <v>16</v>
      </c>
      <c r="L13" s="70">
        <v>1</v>
      </c>
      <c r="M13" s="70">
        <v>1049</v>
      </c>
      <c r="N13" s="70">
        <v>645</v>
      </c>
      <c r="O13" s="70">
        <v>47</v>
      </c>
      <c r="P13" s="70">
        <v>330</v>
      </c>
      <c r="Q13" s="70">
        <v>15</v>
      </c>
      <c r="R13" s="70">
        <v>234</v>
      </c>
      <c r="S13" s="70">
        <v>19</v>
      </c>
      <c r="T13" s="70">
        <v>241661</v>
      </c>
      <c r="U13" s="70">
        <v>95403</v>
      </c>
      <c r="V13" s="70">
        <v>146258</v>
      </c>
    </row>
    <row r="14" spans="1:22" s="68" customFormat="1" ht="12" customHeight="1">
      <c r="A14" s="32" t="s">
        <v>392</v>
      </c>
      <c r="B14" s="32">
        <v>5</v>
      </c>
      <c r="C14" s="32">
        <v>4</v>
      </c>
      <c r="D14" s="32">
        <v>9</v>
      </c>
      <c r="E14" s="32">
        <v>0</v>
      </c>
      <c r="F14" s="32">
        <v>2</v>
      </c>
      <c r="G14" s="32">
        <v>4</v>
      </c>
      <c r="H14" s="32">
        <v>3</v>
      </c>
      <c r="I14" s="32">
        <v>0</v>
      </c>
      <c r="J14" s="32">
        <v>0</v>
      </c>
      <c r="K14" s="32">
        <v>0</v>
      </c>
      <c r="L14" s="32">
        <v>0</v>
      </c>
      <c r="M14" s="32">
        <v>10</v>
      </c>
      <c r="N14" s="32">
        <v>24</v>
      </c>
      <c r="O14" s="32">
        <v>0</v>
      </c>
      <c r="P14" s="32">
        <v>10</v>
      </c>
      <c r="Q14" s="32">
        <v>1</v>
      </c>
      <c r="R14" s="32">
        <v>12</v>
      </c>
      <c r="S14" s="32">
        <v>1</v>
      </c>
      <c r="T14" s="32">
        <v>16877</v>
      </c>
      <c r="U14" s="32">
        <v>4318</v>
      </c>
      <c r="V14" s="32">
        <v>12559</v>
      </c>
    </row>
    <row r="15" spans="1:22" s="68" customFormat="1" ht="12" customHeight="1">
      <c r="A15" s="32" t="s">
        <v>394</v>
      </c>
      <c r="B15" s="32">
        <v>1</v>
      </c>
      <c r="C15" s="32">
        <v>6</v>
      </c>
      <c r="D15" s="32">
        <v>7</v>
      </c>
      <c r="E15" s="32">
        <v>0</v>
      </c>
      <c r="F15" s="32">
        <v>3</v>
      </c>
      <c r="G15" s="32">
        <v>3</v>
      </c>
      <c r="H15" s="32">
        <v>0</v>
      </c>
      <c r="I15" s="32">
        <v>0</v>
      </c>
      <c r="J15" s="32">
        <v>0</v>
      </c>
      <c r="K15" s="32">
        <v>1</v>
      </c>
      <c r="L15" s="32">
        <v>0</v>
      </c>
      <c r="M15" s="32">
        <v>50</v>
      </c>
      <c r="N15" s="32">
        <v>68</v>
      </c>
      <c r="O15" s="32">
        <v>2</v>
      </c>
      <c r="P15" s="32">
        <v>34</v>
      </c>
      <c r="Q15" s="32">
        <v>2</v>
      </c>
      <c r="R15" s="32">
        <v>28</v>
      </c>
      <c r="S15" s="32">
        <v>2</v>
      </c>
      <c r="T15" s="32">
        <v>13486</v>
      </c>
      <c r="U15" s="32">
        <v>4501</v>
      </c>
      <c r="V15" s="32">
        <v>8985</v>
      </c>
    </row>
    <row r="16" spans="1:22" s="68" customFormat="1" ht="12" customHeight="1">
      <c r="A16" s="32" t="s">
        <v>395</v>
      </c>
      <c r="B16" s="76">
        <v>2</v>
      </c>
      <c r="C16" s="32">
        <v>2</v>
      </c>
      <c r="D16" s="32">
        <v>4</v>
      </c>
      <c r="E16" s="32">
        <v>0</v>
      </c>
      <c r="F16" s="32">
        <v>2</v>
      </c>
      <c r="G16" s="32">
        <v>1</v>
      </c>
      <c r="H16" s="32">
        <v>0</v>
      </c>
      <c r="I16" s="32">
        <v>0</v>
      </c>
      <c r="J16" s="32">
        <v>0</v>
      </c>
      <c r="K16" s="32">
        <v>1</v>
      </c>
      <c r="L16" s="32">
        <v>0</v>
      </c>
      <c r="M16" s="32">
        <v>178</v>
      </c>
      <c r="N16" s="32">
        <v>53</v>
      </c>
      <c r="O16" s="32">
        <v>4</v>
      </c>
      <c r="P16" s="32">
        <v>35</v>
      </c>
      <c r="Q16" s="32">
        <v>0</v>
      </c>
      <c r="R16" s="32">
        <v>11</v>
      </c>
      <c r="S16" s="32">
        <v>3</v>
      </c>
      <c r="T16" s="32">
        <v>10283</v>
      </c>
      <c r="U16" s="32">
        <v>3273</v>
      </c>
      <c r="V16" s="32">
        <v>7010</v>
      </c>
    </row>
    <row r="17" spans="1:22" s="68" customFormat="1" ht="12" customHeight="1">
      <c r="A17" s="32" t="s">
        <v>396</v>
      </c>
      <c r="B17" s="32">
        <v>12</v>
      </c>
      <c r="C17" s="32">
        <v>23</v>
      </c>
      <c r="D17" s="32">
        <v>35</v>
      </c>
      <c r="E17" s="32">
        <v>2</v>
      </c>
      <c r="F17" s="32">
        <v>7</v>
      </c>
      <c r="G17" s="32">
        <v>18</v>
      </c>
      <c r="H17" s="32">
        <v>0</v>
      </c>
      <c r="I17" s="32">
        <v>0</v>
      </c>
      <c r="J17" s="32">
        <v>0</v>
      </c>
      <c r="K17" s="32">
        <v>8</v>
      </c>
      <c r="L17" s="32">
        <v>0</v>
      </c>
      <c r="M17" s="32">
        <v>112</v>
      </c>
      <c r="N17" s="32">
        <v>94</v>
      </c>
      <c r="O17" s="32">
        <v>14</v>
      </c>
      <c r="P17" s="32">
        <v>49</v>
      </c>
      <c r="Q17" s="32">
        <v>2</v>
      </c>
      <c r="R17" s="32">
        <v>27</v>
      </c>
      <c r="S17" s="32">
        <v>2</v>
      </c>
      <c r="T17" s="32">
        <v>25067</v>
      </c>
      <c r="U17" s="32">
        <v>9538</v>
      </c>
      <c r="V17" s="32">
        <v>15529</v>
      </c>
    </row>
    <row r="18" spans="1:22" s="68" customFormat="1" ht="12" customHeight="1">
      <c r="A18" s="32" t="s">
        <v>397</v>
      </c>
      <c r="B18" s="32">
        <v>4</v>
      </c>
      <c r="C18" s="32">
        <v>4</v>
      </c>
      <c r="D18" s="32">
        <v>8</v>
      </c>
      <c r="E18" s="32">
        <v>2</v>
      </c>
      <c r="F18" s="32">
        <v>4</v>
      </c>
      <c r="G18" s="32">
        <v>2</v>
      </c>
      <c r="H18" s="32">
        <v>0</v>
      </c>
      <c r="I18" s="32">
        <v>0</v>
      </c>
      <c r="J18" s="32">
        <v>0</v>
      </c>
      <c r="K18" s="32">
        <v>0</v>
      </c>
      <c r="L18" s="32">
        <v>0</v>
      </c>
      <c r="M18" s="32">
        <v>66</v>
      </c>
      <c r="N18" s="32">
        <v>17</v>
      </c>
      <c r="O18" s="32">
        <v>0</v>
      </c>
      <c r="P18" s="32">
        <v>10</v>
      </c>
      <c r="Q18" s="32">
        <v>0</v>
      </c>
      <c r="R18" s="32">
        <v>5</v>
      </c>
      <c r="S18" s="32">
        <v>2</v>
      </c>
      <c r="T18" s="32">
        <v>73279</v>
      </c>
      <c r="U18" s="32">
        <v>33193</v>
      </c>
      <c r="V18" s="32">
        <v>40086</v>
      </c>
    </row>
    <row r="19" spans="1:22" s="68" customFormat="1" ht="12" customHeight="1">
      <c r="A19" s="32" t="s">
        <v>398</v>
      </c>
      <c r="B19" s="32">
        <v>6</v>
      </c>
      <c r="C19" s="32">
        <v>17</v>
      </c>
      <c r="D19" s="32">
        <v>23</v>
      </c>
      <c r="E19" s="32">
        <v>3</v>
      </c>
      <c r="F19" s="32">
        <v>4</v>
      </c>
      <c r="G19" s="32">
        <v>16</v>
      </c>
      <c r="H19" s="32">
        <v>0</v>
      </c>
      <c r="I19" s="32">
        <v>0</v>
      </c>
      <c r="J19" s="32">
        <v>0</v>
      </c>
      <c r="K19" s="32">
        <v>0</v>
      </c>
      <c r="L19" s="32">
        <v>0</v>
      </c>
      <c r="M19" s="32">
        <v>104</v>
      </c>
      <c r="N19" s="32">
        <v>66</v>
      </c>
      <c r="O19" s="32">
        <v>3</v>
      </c>
      <c r="P19" s="32">
        <v>38</v>
      </c>
      <c r="Q19" s="32">
        <v>3</v>
      </c>
      <c r="R19" s="32">
        <v>21</v>
      </c>
      <c r="S19" s="32">
        <v>1</v>
      </c>
      <c r="T19" s="32">
        <v>19157</v>
      </c>
      <c r="U19" s="32">
        <v>6652</v>
      </c>
      <c r="V19" s="32">
        <v>12505</v>
      </c>
    </row>
    <row r="20" spans="1:22" s="68" customFormat="1" ht="12" customHeight="1">
      <c r="A20" s="32" t="s">
        <v>399</v>
      </c>
      <c r="B20" s="32">
        <v>2</v>
      </c>
      <c r="C20" s="32">
        <v>2</v>
      </c>
      <c r="D20" s="32">
        <v>4</v>
      </c>
      <c r="E20" s="32">
        <v>1</v>
      </c>
      <c r="F20" s="32">
        <v>1</v>
      </c>
      <c r="G20" s="32">
        <v>1</v>
      </c>
      <c r="H20" s="32">
        <v>1</v>
      </c>
      <c r="I20" s="32">
        <v>0</v>
      </c>
      <c r="J20" s="32">
        <v>0</v>
      </c>
      <c r="K20" s="32">
        <v>0</v>
      </c>
      <c r="L20" s="32">
        <v>0</v>
      </c>
      <c r="M20" s="32">
        <v>66</v>
      </c>
      <c r="N20" s="32">
        <v>39</v>
      </c>
      <c r="O20" s="32">
        <v>3</v>
      </c>
      <c r="P20" s="32">
        <v>31</v>
      </c>
      <c r="Q20" s="32">
        <v>1</v>
      </c>
      <c r="R20" s="32">
        <v>4</v>
      </c>
      <c r="S20" s="32">
        <v>0</v>
      </c>
      <c r="T20" s="32">
        <v>18123</v>
      </c>
      <c r="U20" s="32">
        <v>7534</v>
      </c>
      <c r="V20" s="32">
        <v>10589</v>
      </c>
    </row>
    <row r="21" spans="1:22" s="68" customFormat="1" ht="12" customHeight="1">
      <c r="A21" s="32" t="s">
        <v>400</v>
      </c>
      <c r="B21" s="32">
        <v>8</v>
      </c>
      <c r="C21" s="32">
        <v>15</v>
      </c>
      <c r="D21" s="32">
        <v>23</v>
      </c>
      <c r="E21" s="32">
        <v>0</v>
      </c>
      <c r="F21" s="32">
        <v>16</v>
      </c>
      <c r="G21" s="32">
        <v>7</v>
      </c>
      <c r="H21" s="32">
        <v>0</v>
      </c>
      <c r="I21" s="32">
        <v>0</v>
      </c>
      <c r="J21" s="32">
        <v>0</v>
      </c>
      <c r="K21" s="32">
        <v>0</v>
      </c>
      <c r="L21" s="32">
        <v>0</v>
      </c>
      <c r="M21" s="32">
        <v>0</v>
      </c>
      <c r="N21" s="32">
        <v>62</v>
      </c>
      <c r="O21" s="32">
        <v>13</v>
      </c>
      <c r="P21" s="32">
        <v>37</v>
      </c>
      <c r="Q21" s="32">
        <v>3</v>
      </c>
      <c r="R21" s="32">
        <v>9</v>
      </c>
      <c r="S21" s="32">
        <v>0</v>
      </c>
      <c r="T21" s="32">
        <v>6960</v>
      </c>
      <c r="U21" s="32">
        <v>80</v>
      </c>
      <c r="V21" s="32">
        <v>6880</v>
      </c>
    </row>
    <row r="22" spans="1:22" s="68" customFormat="1" ht="12" customHeight="1">
      <c r="A22" s="32" t="s">
        <v>401</v>
      </c>
      <c r="B22" s="32">
        <v>2</v>
      </c>
      <c r="C22" s="32">
        <v>4</v>
      </c>
      <c r="D22" s="32">
        <v>6</v>
      </c>
      <c r="E22" s="32">
        <v>1</v>
      </c>
      <c r="F22" s="32">
        <v>1</v>
      </c>
      <c r="G22" s="32">
        <v>1</v>
      </c>
      <c r="H22" s="32">
        <v>0</v>
      </c>
      <c r="I22" s="32">
        <v>0</v>
      </c>
      <c r="J22" s="32">
        <v>0</v>
      </c>
      <c r="K22" s="32">
        <v>2</v>
      </c>
      <c r="L22" s="32">
        <v>1</v>
      </c>
      <c r="M22" s="32">
        <v>65</v>
      </c>
      <c r="N22" s="32">
        <v>39</v>
      </c>
      <c r="O22" s="32">
        <v>5</v>
      </c>
      <c r="P22" s="32">
        <v>7</v>
      </c>
      <c r="Q22" s="32">
        <v>1</v>
      </c>
      <c r="R22" s="32">
        <v>21</v>
      </c>
      <c r="S22" s="32">
        <v>5</v>
      </c>
      <c r="T22" s="32">
        <v>18356</v>
      </c>
      <c r="U22" s="32">
        <v>8916</v>
      </c>
      <c r="V22" s="32">
        <v>9440</v>
      </c>
    </row>
    <row r="23" spans="1:22" s="68" customFormat="1" ht="12" customHeight="1">
      <c r="A23" s="32" t="s">
        <v>402</v>
      </c>
      <c r="B23" s="32">
        <v>1</v>
      </c>
      <c r="C23" s="32">
        <v>10</v>
      </c>
      <c r="D23" s="32">
        <v>11</v>
      </c>
      <c r="E23" s="32">
        <v>0</v>
      </c>
      <c r="F23" s="32">
        <v>7</v>
      </c>
      <c r="G23" s="32">
        <v>2</v>
      </c>
      <c r="H23" s="32">
        <v>0</v>
      </c>
      <c r="I23" s="32">
        <v>0</v>
      </c>
      <c r="J23" s="32">
        <v>0</v>
      </c>
      <c r="K23" s="32">
        <v>2</v>
      </c>
      <c r="L23" s="32">
        <v>0</v>
      </c>
      <c r="M23" s="32">
        <v>195</v>
      </c>
      <c r="N23" s="32">
        <v>99</v>
      </c>
      <c r="O23" s="32">
        <v>2</v>
      </c>
      <c r="P23" s="32">
        <v>35</v>
      </c>
      <c r="Q23" s="32">
        <v>1</v>
      </c>
      <c r="R23" s="32">
        <v>60</v>
      </c>
      <c r="S23" s="32">
        <v>1</v>
      </c>
      <c r="T23" s="32">
        <v>19564</v>
      </c>
      <c r="U23" s="32">
        <v>7401</v>
      </c>
      <c r="V23" s="32">
        <v>12163</v>
      </c>
    </row>
    <row r="24" spans="1:22" s="68" customFormat="1" ht="12" customHeight="1">
      <c r="A24" s="32" t="s">
        <v>403</v>
      </c>
      <c r="B24" s="76">
        <v>0</v>
      </c>
      <c r="C24" s="32">
        <v>1</v>
      </c>
      <c r="D24" s="32">
        <v>1</v>
      </c>
      <c r="E24" s="32">
        <v>0</v>
      </c>
      <c r="F24" s="32">
        <v>1</v>
      </c>
      <c r="G24" s="32">
        <v>0</v>
      </c>
      <c r="H24" s="32">
        <v>0</v>
      </c>
      <c r="I24" s="32">
        <v>0</v>
      </c>
      <c r="J24" s="32">
        <v>0</v>
      </c>
      <c r="K24" s="32">
        <v>0</v>
      </c>
      <c r="L24" s="32">
        <v>0</v>
      </c>
      <c r="M24" s="32">
        <v>36</v>
      </c>
      <c r="N24" s="32">
        <v>28</v>
      </c>
      <c r="O24" s="32">
        <v>0</v>
      </c>
      <c r="P24" s="32">
        <v>4</v>
      </c>
      <c r="Q24" s="32">
        <v>0</v>
      </c>
      <c r="R24" s="32">
        <v>23</v>
      </c>
      <c r="S24" s="32">
        <v>1</v>
      </c>
      <c r="T24" s="32">
        <v>9170</v>
      </c>
      <c r="U24" s="32">
        <v>4169</v>
      </c>
      <c r="V24" s="32">
        <v>5001</v>
      </c>
    </row>
    <row r="25" spans="1:22" s="68" customFormat="1" ht="12" customHeight="1">
      <c r="A25" s="32" t="s">
        <v>404</v>
      </c>
      <c r="B25" s="32">
        <v>5</v>
      </c>
      <c r="C25" s="32">
        <v>4</v>
      </c>
      <c r="D25" s="32">
        <v>9</v>
      </c>
      <c r="E25" s="32">
        <v>0</v>
      </c>
      <c r="F25" s="32">
        <v>3</v>
      </c>
      <c r="G25" s="32">
        <v>6</v>
      </c>
      <c r="H25" s="32">
        <v>0</v>
      </c>
      <c r="I25" s="32">
        <v>0</v>
      </c>
      <c r="J25" s="32">
        <v>0</v>
      </c>
      <c r="K25" s="32">
        <v>0</v>
      </c>
      <c r="L25" s="32">
        <v>0</v>
      </c>
      <c r="M25" s="32">
        <v>0</v>
      </c>
      <c r="N25" s="32">
        <v>16</v>
      </c>
      <c r="O25" s="32">
        <v>0</v>
      </c>
      <c r="P25" s="32">
        <v>10</v>
      </c>
      <c r="Q25" s="32">
        <v>1</v>
      </c>
      <c r="R25" s="32">
        <v>4</v>
      </c>
      <c r="S25" s="32">
        <v>1</v>
      </c>
      <c r="T25" s="32">
        <v>1111</v>
      </c>
      <c r="U25" s="32">
        <v>436</v>
      </c>
      <c r="V25" s="32">
        <v>675</v>
      </c>
    </row>
    <row r="26" spans="1:22" s="68" customFormat="1" ht="12" customHeight="1">
      <c r="A26" s="32" t="s">
        <v>405</v>
      </c>
      <c r="B26" s="76">
        <v>1</v>
      </c>
      <c r="C26" s="32">
        <v>0</v>
      </c>
      <c r="D26" s="32">
        <v>1</v>
      </c>
      <c r="E26" s="32">
        <v>0</v>
      </c>
      <c r="F26" s="32">
        <v>1</v>
      </c>
      <c r="G26" s="32">
        <v>0</v>
      </c>
      <c r="H26" s="32">
        <v>0</v>
      </c>
      <c r="I26" s="32">
        <v>0</v>
      </c>
      <c r="J26" s="32">
        <v>0</v>
      </c>
      <c r="K26" s="32">
        <v>0</v>
      </c>
      <c r="L26" s="32">
        <v>0</v>
      </c>
      <c r="M26" s="32">
        <v>56</v>
      </c>
      <c r="N26" s="32">
        <v>30</v>
      </c>
      <c r="O26" s="32">
        <v>1</v>
      </c>
      <c r="P26" s="32">
        <v>22</v>
      </c>
      <c r="Q26" s="32">
        <v>0</v>
      </c>
      <c r="R26" s="32">
        <v>7</v>
      </c>
      <c r="S26" s="32">
        <v>0</v>
      </c>
      <c r="T26" s="32">
        <v>4816</v>
      </c>
      <c r="U26" s="32">
        <v>1142</v>
      </c>
      <c r="V26" s="32">
        <v>3674</v>
      </c>
    </row>
    <row r="27" spans="1:22" s="68" customFormat="1" ht="12" customHeight="1">
      <c r="A27" s="32" t="s">
        <v>406</v>
      </c>
      <c r="B27" s="76">
        <v>1</v>
      </c>
      <c r="C27" s="32">
        <v>4</v>
      </c>
      <c r="D27" s="32">
        <v>5</v>
      </c>
      <c r="E27" s="32">
        <v>1</v>
      </c>
      <c r="F27" s="32">
        <v>1</v>
      </c>
      <c r="G27" s="32">
        <v>1</v>
      </c>
      <c r="H27" s="32">
        <v>0</v>
      </c>
      <c r="I27" s="32">
        <v>0</v>
      </c>
      <c r="J27" s="32">
        <v>0</v>
      </c>
      <c r="K27" s="32">
        <v>2</v>
      </c>
      <c r="L27" s="32">
        <v>0</v>
      </c>
      <c r="M27" s="32">
        <v>111</v>
      </c>
      <c r="N27" s="32">
        <v>10</v>
      </c>
      <c r="O27" s="32">
        <v>0</v>
      </c>
      <c r="P27" s="32">
        <v>8</v>
      </c>
      <c r="Q27" s="32">
        <v>0</v>
      </c>
      <c r="R27" s="32">
        <v>2</v>
      </c>
      <c r="S27" s="32">
        <v>0</v>
      </c>
      <c r="T27" s="32">
        <v>5412</v>
      </c>
      <c r="U27" s="32">
        <v>4250</v>
      </c>
      <c r="V27" s="32">
        <v>1162</v>
      </c>
    </row>
    <row r="28" spans="1:22" s="68" customFormat="1" ht="12" customHeight="1">
      <c r="A28" s="29" t="s">
        <v>76</v>
      </c>
      <c r="B28" s="77">
        <v>0</v>
      </c>
      <c r="C28" s="70">
        <v>0</v>
      </c>
      <c r="D28" s="70">
        <v>0</v>
      </c>
      <c r="E28" s="70">
        <v>0</v>
      </c>
      <c r="F28" s="70">
        <v>0</v>
      </c>
      <c r="G28" s="70">
        <v>0</v>
      </c>
      <c r="H28" s="70">
        <v>0</v>
      </c>
      <c r="I28" s="70">
        <v>0</v>
      </c>
      <c r="J28" s="70">
        <v>0</v>
      </c>
      <c r="K28" s="70">
        <v>0</v>
      </c>
      <c r="L28" s="70">
        <v>0</v>
      </c>
      <c r="M28" s="70">
        <v>26</v>
      </c>
      <c r="N28" s="70">
        <v>4</v>
      </c>
      <c r="O28" s="70">
        <v>0</v>
      </c>
      <c r="P28" s="70">
        <v>4</v>
      </c>
      <c r="Q28" s="70">
        <v>0</v>
      </c>
      <c r="R28" s="70">
        <v>0</v>
      </c>
      <c r="S28" s="70">
        <v>0</v>
      </c>
      <c r="T28" s="70">
        <v>4820</v>
      </c>
      <c r="U28" s="70">
        <v>15</v>
      </c>
      <c r="V28" s="70">
        <v>4805</v>
      </c>
    </row>
    <row r="29" spans="1:22" s="40" customFormat="1" ht="11.25">
      <c r="A29" s="32" t="s">
        <v>77</v>
      </c>
      <c r="B29" s="76">
        <v>0</v>
      </c>
      <c r="C29" s="32">
        <v>0</v>
      </c>
      <c r="D29" s="32">
        <v>0</v>
      </c>
      <c r="E29" s="32">
        <v>0</v>
      </c>
      <c r="F29" s="32">
        <v>0</v>
      </c>
      <c r="G29" s="32">
        <v>0</v>
      </c>
      <c r="H29" s="32">
        <v>0</v>
      </c>
      <c r="I29" s="32">
        <v>0</v>
      </c>
      <c r="J29" s="32">
        <v>0</v>
      </c>
      <c r="K29" s="32">
        <v>0</v>
      </c>
      <c r="L29" s="32">
        <v>0</v>
      </c>
      <c r="M29" s="32">
        <v>25</v>
      </c>
      <c r="N29" s="32">
        <v>3</v>
      </c>
      <c r="O29" s="32">
        <v>0</v>
      </c>
      <c r="P29" s="32">
        <v>3</v>
      </c>
      <c r="Q29" s="32">
        <v>0</v>
      </c>
      <c r="R29" s="32">
        <v>0</v>
      </c>
      <c r="S29" s="32">
        <v>0</v>
      </c>
      <c r="T29" s="32">
        <v>2084</v>
      </c>
      <c r="U29" s="32">
        <v>0</v>
      </c>
      <c r="V29" s="32">
        <v>2084</v>
      </c>
    </row>
    <row r="30" spans="1:22" s="40" customFormat="1" ht="11.25">
      <c r="A30" s="32" t="s">
        <v>407</v>
      </c>
      <c r="B30" s="76">
        <v>0</v>
      </c>
      <c r="C30" s="32">
        <v>0</v>
      </c>
      <c r="D30" s="32">
        <v>0</v>
      </c>
      <c r="E30" s="32">
        <v>0</v>
      </c>
      <c r="F30" s="32">
        <v>0</v>
      </c>
      <c r="G30" s="32">
        <v>0</v>
      </c>
      <c r="H30" s="32">
        <v>0</v>
      </c>
      <c r="I30" s="32">
        <v>0</v>
      </c>
      <c r="J30" s="32">
        <v>0</v>
      </c>
      <c r="K30" s="32">
        <v>0</v>
      </c>
      <c r="L30" s="32">
        <v>0</v>
      </c>
      <c r="M30" s="32">
        <v>1</v>
      </c>
      <c r="N30" s="32">
        <v>1</v>
      </c>
      <c r="O30" s="32">
        <v>0</v>
      </c>
      <c r="P30" s="32">
        <v>1</v>
      </c>
      <c r="Q30" s="32">
        <v>0</v>
      </c>
      <c r="R30" s="32">
        <v>0</v>
      </c>
      <c r="S30" s="32">
        <v>0</v>
      </c>
      <c r="T30" s="32">
        <v>2736</v>
      </c>
      <c r="U30" s="32">
        <v>15</v>
      </c>
      <c r="V30" s="32">
        <v>2721</v>
      </c>
    </row>
    <row r="31" spans="1:22" s="40" customFormat="1" ht="10.5">
      <c r="A31" s="29" t="s">
        <v>297</v>
      </c>
      <c r="B31" s="78">
        <v>0</v>
      </c>
      <c r="C31" s="29">
        <v>1</v>
      </c>
      <c r="D31" s="29">
        <v>1</v>
      </c>
      <c r="E31" s="29">
        <v>0</v>
      </c>
      <c r="F31" s="29">
        <v>0</v>
      </c>
      <c r="G31" s="29">
        <v>0</v>
      </c>
      <c r="H31" s="29">
        <v>0</v>
      </c>
      <c r="I31" s="29">
        <v>0</v>
      </c>
      <c r="J31" s="29">
        <v>0</v>
      </c>
      <c r="K31" s="29">
        <v>1</v>
      </c>
      <c r="L31" s="29">
        <v>0</v>
      </c>
      <c r="M31" s="29">
        <v>1</v>
      </c>
      <c r="N31" s="29">
        <v>20</v>
      </c>
      <c r="O31" s="29">
        <v>2</v>
      </c>
      <c r="P31" s="29">
        <v>1</v>
      </c>
      <c r="Q31" s="29">
        <v>0</v>
      </c>
      <c r="R31" s="29">
        <v>17</v>
      </c>
      <c r="S31" s="29">
        <v>0</v>
      </c>
      <c r="T31" s="29">
        <v>20963</v>
      </c>
      <c r="U31" s="29">
        <v>5882</v>
      </c>
      <c r="V31" s="29">
        <v>15081</v>
      </c>
    </row>
    <row r="32" spans="1:22" s="68" customFormat="1" ht="12" customHeight="1">
      <c r="A32" s="32" t="s">
        <v>160</v>
      </c>
      <c r="B32" s="76">
        <v>0</v>
      </c>
      <c r="C32" s="32">
        <v>0</v>
      </c>
      <c r="D32" s="32">
        <v>0</v>
      </c>
      <c r="E32" s="32">
        <v>0</v>
      </c>
      <c r="F32" s="32">
        <v>0</v>
      </c>
      <c r="G32" s="32">
        <v>0</v>
      </c>
      <c r="H32" s="32">
        <v>0</v>
      </c>
      <c r="I32" s="32">
        <v>0</v>
      </c>
      <c r="J32" s="32">
        <v>0</v>
      </c>
      <c r="K32" s="32">
        <v>0</v>
      </c>
      <c r="L32" s="32">
        <v>0</v>
      </c>
      <c r="M32" s="32">
        <v>0</v>
      </c>
      <c r="N32" s="32">
        <v>1</v>
      </c>
      <c r="O32" s="32">
        <v>1</v>
      </c>
      <c r="P32" s="32">
        <v>0</v>
      </c>
      <c r="Q32" s="32">
        <v>0</v>
      </c>
      <c r="R32" s="32">
        <v>0</v>
      </c>
      <c r="S32" s="32">
        <v>0</v>
      </c>
      <c r="T32" s="32">
        <v>210</v>
      </c>
      <c r="U32" s="32">
        <v>0</v>
      </c>
      <c r="V32" s="32">
        <v>210</v>
      </c>
    </row>
    <row r="33" spans="1:22" s="68" customFormat="1" ht="12" customHeight="1">
      <c r="A33" s="32" t="s">
        <v>161</v>
      </c>
      <c r="B33" s="76">
        <v>0</v>
      </c>
      <c r="C33" s="32">
        <v>1</v>
      </c>
      <c r="D33" s="32">
        <v>1</v>
      </c>
      <c r="E33" s="32">
        <v>0</v>
      </c>
      <c r="F33" s="32">
        <v>0</v>
      </c>
      <c r="G33" s="32">
        <v>0</v>
      </c>
      <c r="H33" s="32">
        <v>0</v>
      </c>
      <c r="I33" s="32">
        <v>0</v>
      </c>
      <c r="J33" s="32">
        <v>0</v>
      </c>
      <c r="K33" s="32">
        <v>1</v>
      </c>
      <c r="L33" s="32">
        <v>0</v>
      </c>
      <c r="M33" s="32">
        <v>0</v>
      </c>
      <c r="N33" s="32">
        <v>18</v>
      </c>
      <c r="O33" s="32">
        <v>1</v>
      </c>
      <c r="P33" s="32">
        <v>1</v>
      </c>
      <c r="Q33" s="32">
        <v>0</v>
      </c>
      <c r="R33" s="32">
        <v>16</v>
      </c>
      <c r="S33" s="32">
        <v>0</v>
      </c>
      <c r="T33" s="32">
        <v>2335</v>
      </c>
      <c r="U33" s="32">
        <v>0</v>
      </c>
      <c r="V33" s="32">
        <v>2335</v>
      </c>
    </row>
    <row r="34" spans="1:22" s="68" customFormat="1" ht="12" customHeight="1">
      <c r="A34" s="32" t="s">
        <v>162</v>
      </c>
      <c r="B34" s="76">
        <v>0</v>
      </c>
      <c r="C34" s="32">
        <v>0</v>
      </c>
      <c r="D34" s="32">
        <v>0</v>
      </c>
      <c r="E34" s="32">
        <v>0</v>
      </c>
      <c r="F34" s="32">
        <v>0</v>
      </c>
      <c r="G34" s="32">
        <v>0</v>
      </c>
      <c r="H34" s="32">
        <v>0</v>
      </c>
      <c r="I34" s="32">
        <v>0</v>
      </c>
      <c r="J34" s="32">
        <v>0</v>
      </c>
      <c r="K34" s="32">
        <v>0</v>
      </c>
      <c r="L34" s="32">
        <v>0</v>
      </c>
      <c r="M34" s="32">
        <v>0</v>
      </c>
      <c r="N34" s="32">
        <v>1</v>
      </c>
      <c r="O34" s="32">
        <v>0</v>
      </c>
      <c r="P34" s="32">
        <v>0</v>
      </c>
      <c r="Q34" s="32">
        <v>0</v>
      </c>
      <c r="R34" s="32">
        <v>1</v>
      </c>
      <c r="S34" s="32">
        <v>0</v>
      </c>
      <c r="T34" s="32">
        <v>6418</v>
      </c>
      <c r="U34" s="32">
        <v>882</v>
      </c>
      <c r="V34" s="32">
        <v>5536</v>
      </c>
    </row>
    <row r="35" spans="1:22" s="68" customFormat="1" ht="11.25">
      <c r="A35" s="32" t="s">
        <v>163</v>
      </c>
      <c r="B35" s="76">
        <v>0</v>
      </c>
      <c r="C35" s="32">
        <v>0</v>
      </c>
      <c r="D35" s="32">
        <v>0</v>
      </c>
      <c r="E35" s="32">
        <v>0</v>
      </c>
      <c r="F35" s="32">
        <v>0</v>
      </c>
      <c r="G35" s="32">
        <v>0</v>
      </c>
      <c r="H35" s="32">
        <v>0</v>
      </c>
      <c r="I35" s="32">
        <v>0</v>
      </c>
      <c r="J35" s="32">
        <v>0</v>
      </c>
      <c r="K35" s="32">
        <v>0</v>
      </c>
      <c r="L35" s="32">
        <v>0</v>
      </c>
      <c r="M35" s="32">
        <v>1</v>
      </c>
      <c r="N35" s="32">
        <v>0</v>
      </c>
      <c r="O35" s="32">
        <v>0</v>
      </c>
      <c r="P35" s="32">
        <v>0</v>
      </c>
      <c r="Q35" s="32">
        <v>0</v>
      </c>
      <c r="R35" s="32">
        <v>0</v>
      </c>
      <c r="S35" s="32">
        <v>0</v>
      </c>
      <c r="T35" s="32">
        <v>12000</v>
      </c>
      <c r="U35" s="32">
        <v>5000</v>
      </c>
      <c r="V35" s="32">
        <v>7000</v>
      </c>
    </row>
    <row r="36" spans="1:22" s="69" customFormat="1" ht="23.25" customHeight="1">
      <c r="A36" s="71" t="s">
        <v>165</v>
      </c>
      <c r="B36" s="79">
        <v>0</v>
      </c>
      <c r="C36" s="12">
        <v>0</v>
      </c>
      <c r="D36" s="12">
        <v>0</v>
      </c>
      <c r="E36" s="12">
        <v>0</v>
      </c>
      <c r="F36" s="12">
        <v>0</v>
      </c>
      <c r="G36" s="12">
        <v>0</v>
      </c>
      <c r="H36" s="12">
        <v>0</v>
      </c>
      <c r="I36" s="12">
        <v>0</v>
      </c>
      <c r="J36" s="12">
        <v>0</v>
      </c>
      <c r="K36" s="12">
        <v>0</v>
      </c>
      <c r="L36" s="12">
        <v>0</v>
      </c>
      <c r="M36" s="12">
        <v>0</v>
      </c>
      <c r="N36" s="12">
        <v>2</v>
      </c>
      <c r="O36" s="12">
        <v>0</v>
      </c>
      <c r="P36" s="12">
        <v>2</v>
      </c>
      <c r="Q36" s="12">
        <v>0</v>
      </c>
      <c r="R36" s="12">
        <v>0</v>
      </c>
      <c r="S36" s="12">
        <v>0</v>
      </c>
      <c r="T36" s="12">
        <v>0</v>
      </c>
      <c r="U36" s="12">
        <v>0</v>
      </c>
      <c r="V36" s="12">
        <v>0</v>
      </c>
    </row>
    <row r="37" spans="1:22" s="69" customFormat="1" ht="24.75" customHeight="1">
      <c r="A37" s="71" t="s">
        <v>166</v>
      </c>
      <c r="B37" s="79">
        <v>0</v>
      </c>
      <c r="C37" s="12">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row>
    <row r="38" spans="1:22" s="69" customFormat="1" ht="24.75" customHeight="1">
      <c r="A38" s="71" t="s">
        <v>167</v>
      </c>
      <c r="B38" s="79">
        <v>0</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row>
    <row r="39" spans="1:22" s="69" customFormat="1" ht="24" customHeight="1">
      <c r="A39" s="71" t="s">
        <v>168</v>
      </c>
      <c r="B39" s="79">
        <v>0</v>
      </c>
      <c r="C39" s="12">
        <v>3</v>
      </c>
      <c r="D39" s="12">
        <v>3</v>
      </c>
      <c r="E39" s="12">
        <v>0</v>
      </c>
      <c r="F39" s="12">
        <v>3</v>
      </c>
      <c r="G39" s="12">
        <v>0</v>
      </c>
      <c r="H39" s="12">
        <v>0</v>
      </c>
      <c r="I39" s="12">
        <v>0</v>
      </c>
      <c r="J39" s="12">
        <v>0</v>
      </c>
      <c r="K39" s="12">
        <v>0</v>
      </c>
      <c r="L39" s="12">
        <v>0</v>
      </c>
      <c r="M39" s="12">
        <v>0</v>
      </c>
      <c r="N39" s="12">
        <v>2</v>
      </c>
      <c r="O39" s="12">
        <v>0</v>
      </c>
      <c r="P39" s="12">
        <v>0</v>
      </c>
      <c r="Q39" s="12">
        <v>1</v>
      </c>
      <c r="R39" s="12">
        <v>0</v>
      </c>
      <c r="S39" s="12">
        <v>1</v>
      </c>
      <c r="T39" s="12">
        <v>21367</v>
      </c>
      <c r="U39" s="12">
        <v>10000</v>
      </c>
      <c r="V39" s="12">
        <v>11367</v>
      </c>
    </row>
    <row r="40" spans="1:22" s="69" customFormat="1" ht="26.25" customHeight="1">
      <c r="A40" s="71" t="s">
        <v>169</v>
      </c>
      <c r="B40" s="79">
        <v>0</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row>
    <row r="41" spans="1:22" ht="12.75" customHeight="1">
      <c r="A41" s="143" t="s">
        <v>39</v>
      </c>
      <c r="B41" s="143"/>
      <c r="C41" s="143"/>
      <c r="D41" s="143"/>
      <c r="E41" s="143"/>
      <c r="F41" s="143"/>
      <c r="G41" s="143"/>
      <c r="H41" s="143"/>
      <c r="I41" s="143"/>
      <c r="J41" s="143"/>
      <c r="K41" s="143"/>
      <c r="L41" s="143"/>
      <c r="M41" s="143"/>
      <c r="N41" s="143"/>
      <c r="O41" s="143"/>
      <c r="P41" s="143"/>
      <c r="Q41" s="143"/>
      <c r="R41" s="143"/>
      <c r="S41" s="143"/>
      <c r="T41" s="143"/>
      <c r="U41" s="143"/>
      <c r="V41" s="143"/>
    </row>
    <row r="42" spans="1:22" ht="15.75" customHeight="1">
      <c r="A42" s="39" t="s">
        <v>53</v>
      </c>
      <c r="B42" s="38"/>
      <c r="C42" s="38"/>
      <c r="D42" s="38"/>
      <c r="E42" s="38"/>
      <c r="F42" s="38"/>
      <c r="G42" s="38"/>
      <c r="H42" s="38"/>
      <c r="I42" s="38"/>
      <c r="J42" s="38"/>
      <c r="K42" s="38"/>
      <c r="L42" s="38"/>
      <c r="M42" s="38"/>
      <c r="N42" s="38"/>
      <c r="O42" s="38"/>
      <c r="P42" s="38"/>
      <c r="Q42" s="38"/>
      <c r="R42" s="38"/>
      <c r="S42" s="38"/>
      <c r="T42" s="38"/>
      <c r="U42" s="38"/>
      <c r="V42" s="38"/>
    </row>
    <row r="43" spans="1:22" ht="46.5" customHeight="1">
      <c r="A43" s="144" t="s">
        <v>474</v>
      </c>
      <c r="B43" s="145"/>
      <c r="C43" s="145"/>
      <c r="D43" s="145"/>
      <c r="E43" s="145"/>
      <c r="F43" s="145"/>
      <c r="G43" s="145"/>
      <c r="H43" s="145"/>
      <c r="I43" s="145"/>
      <c r="J43" s="145"/>
      <c r="K43" s="145"/>
      <c r="L43" s="145"/>
      <c r="M43" s="145"/>
      <c r="N43" s="145"/>
      <c r="O43" s="145"/>
      <c r="P43" s="145"/>
      <c r="Q43" s="145"/>
      <c r="R43" s="145"/>
      <c r="S43" s="145"/>
      <c r="T43" s="145"/>
      <c r="U43" s="145"/>
      <c r="V43" s="145"/>
    </row>
    <row r="44" spans="1:22" ht="49.5" customHeight="1">
      <c r="A44" s="129" t="s">
        <v>475</v>
      </c>
      <c r="B44" s="146"/>
      <c r="C44" s="146"/>
      <c r="D44" s="146"/>
      <c r="E44" s="146"/>
      <c r="F44" s="146"/>
      <c r="G44" s="146"/>
      <c r="H44" s="146"/>
      <c r="I44" s="146"/>
      <c r="J44" s="146"/>
      <c r="K44" s="146"/>
      <c r="L44" s="146"/>
      <c r="M44" s="146"/>
      <c r="N44" s="146"/>
      <c r="O44" s="146"/>
      <c r="P44" s="146"/>
      <c r="Q44" s="146"/>
      <c r="R44" s="146"/>
      <c r="S44" s="146"/>
      <c r="T44" s="146"/>
      <c r="U44" s="146"/>
      <c r="V44" s="146"/>
    </row>
    <row r="45" spans="1:22" ht="12" hidden="1">
      <c r="A45" s="9" t="s">
        <v>20</v>
      </c>
      <c r="B45" s="66">
        <f aca="true" t="shared" si="0" ref="B45:V45">B6-SUM(B7:B13)-B28-B31-SUM(B36:B40)</f>
        <v>0</v>
      </c>
      <c r="C45" s="66">
        <f t="shared" si="0"/>
        <v>0</v>
      </c>
      <c r="D45" s="66">
        <f t="shared" si="0"/>
        <v>0</v>
      </c>
      <c r="E45" s="66">
        <f t="shared" si="0"/>
        <v>0</v>
      </c>
      <c r="F45" s="66">
        <f t="shared" si="0"/>
        <v>0</v>
      </c>
      <c r="G45" s="66">
        <f t="shared" si="0"/>
        <v>0</v>
      </c>
      <c r="H45" s="66">
        <f t="shared" si="0"/>
        <v>0</v>
      </c>
      <c r="I45" s="66">
        <f t="shared" si="0"/>
        <v>0</v>
      </c>
      <c r="J45" s="66">
        <f t="shared" si="0"/>
        <v>0</v>
      </c>
      <c r="K45" s="66">
        <f t="shared" si="0"/>
        <v>0</v>
      </c>
      <c r="L45" s="66">
        <f t="shared" si="0"/>
        <v>0</v>
      </c>
      <c r="M45" s="66">
        <f t="shared" si="0"/>
        <v>0</v>
      </c>
      <c r="N45" s="66">
        <f t="shared" si="0"/>
        <v>0</v>
      </c>
      <c r="O45" s="66">
        <f t="shared" si="0"/>
        <v>0</v>
      </c>
      <c r="P45" s="66">
        <f t="shared" si="0"/>
        <v>0</v>
      </c>
      <c r="Q45" s="66">
        <f t="shared" si="0"/>
        <v>0</v>
      </c>
      <c r="R45" s="66">
        <f t="shared" si="0"/>
        <v>0</v>
      </c>
      <c r="S45" s="66">
        <f t="shared" si="0"/>
        <v>0</v>
      </c>
      <c r="T45" s="66">
        <f t="shared" si="0"/>
        <v>0</v>
      </c>
      <c r="U45" s="66">
        <f t="shared" si="0"/>
        <v>0</v>
      </c>
      <c r="V45" s="66">
        <f t="shared" si="0"/>
        <v>0</v>
      </c>
    </row>
    <row r="46" spans="1:22" ht="12" hidden="1">
      <c r="A46" s="10" t="s">
        <v>18</v>
      </c>
      <c r="B46" s="66">
        <f>B13-SUM(B14:B27)</f>
        <v>0</v>
      </c>
      <c r="C46" s="66">
        <f aca="true" t="shared" si="1" ref="C46:V46">C13-SUM(C14:C27)</f>
        <v>0</v>
      </c>
      <c r="D46" s="66">
        <f t="shared" si="1"/>
        <v>0</v>
      </c>
      <c r="E46" s="66">
        <f t="shared" si="1"/>
        <v>0</v>
      </c>
      <c r="F46" s="66">
        <f t="shared" si="1"/>
        <v>0</v>
      </c>
      <c r="G46" s="66">
        <f t="shared" si="1"/>
        <v>0</v>
      </c>
      <c r="H46" s="66">
        <f t="shared" si="1"/>
        <v>0</v>
      </c>
      <c r="I46" s="66">
        <f t="shared" si="1"/>
        <v>0</v>
      </c>
      <c r="J46" s="66">
        <f t="shared" si="1"/>
        <v>0</v>
      </c>
      <c r="K46" s="66">
        <f t="shared" si="1"/>
        <v>0</v>
      </c>
      <c r="L46" s="66">
        <f t="shared" si="1"/>
        <v>0</v>
      </c>
      <c r="M46" s="66">
        <f t="shared" si="1"/>
        <v>0</v>
      </c>
      <c r="N46" s="66">
        <f t="shared" si="1"/>
        <v>0</v>
      </c>
      <c r="O46" s="66">
        <f t="shared" si="1"/>
        <v>0</v>
      </c>
      <c r="P46" s="66">
        <f t="shared" si="1"/>
        <v>0</v>
      </c>
      <c r="Q46" s="66">
        <f t="shared" si="1"/>
        <v>0</v>
      </c>
      <c r="R46" s="66">
        <f t="shared" si="1"/>
        <v>0</v>
      </c>
      <c r="S46" s="66">
        <f t="shared" si="1"/>
        <v>0</v>
      </c>
      <c r="T46" s="66">
        <f t="shared" si="1"/>
        <v>0</v>
      </c>
      <c r="U46" s="66">
        <f t="shared" si="1"/>
        <v>0</v>
      </c>
      <c r="V46" s="66">
        <f t="shared" si="1"/>
        <v>0</v>
      </c>
    </row>
    <row r="47" spans="1:22" ht="12" hidden="1">
      <c r="A47" s="10" t="s">
        <v>19</v>
      </c>
      <c r="B47" s="66">
        <f>B28-B29-B30</f>
        <v>0</v>
      </c>
      <c r="C47" s="66">
        <f aca="true" t="shared" si="2" ref="C47:V47">C28-C29-C30</f>
        <v>0</v>
      </c>
      <c r="D47" s="66">
        <f t="shared" si="2"/>
        <v>0</v>
      </c>
      <c r="E47" s="66">
        <f t="shared" si="2"/>
        <v>0</v>
      </c>
      <c r="F47" s="66">
        <f t="shared" si="2"/>
        <v>0</v>
      </c>
      <c r="G47" s="66">
        <f t="shared" si="2"/>
        <v>0</v>
      </c>
      <c r="H47" s="66">
        <f t="shared" si="2"/>
        <v>0</v>
      </c>
      <c r="I47" s="66">
        <f t="shared" si="2"/>
        <v>0</v>
      </c>
      <c r="J47" s="66">
        <f t="shared" si="2"/>
        <v>0</v>
      </c>
      <c r="K47" s="66">
        <f t="shared" si="2"/>
        <v>0</v>
      </c>
      <c r="L47" s="66">
        <f t="shared" si="2"/>
        <v>0</v>
      </c>
      <c r="M47" s="66">
        <f t="shared" si="2"/>
        <v>0</v>
      </c>
      <c r="N47" s="66">
        <f t="shared" si="2"/>
        <v>0</v>
      </c>
      <c r="O47" s="66">
        <f t="shared" si="2"/>
        <v>0</v>
      </c>
      <c r="P47" s="66">
        <f t="shared" si="2"/>
        <v>0</v>
      </c>
      <c r="Q47" s="66">
        <f t="shared" si="2"/>
        <v>0</v>
      </c>
      <c r="R47" s="66">
        <f t="shared" si="2"/>
        <v>0</v>
      </c>
      <c r="S47" s="66">
        <f t="shared" si="2"/>
        <v>0</v>
      </c>
      <c r="T47" s="66">
        <f t="shared" si="2"/>
        <v>0</v>
      </c>
      <c r="U47" s="66">
        <f t="shared" si="2"/>
        <v>0</v>
      </c>
      <c r="V47" s="66">
        <f t="shared" si="2"/>
        <v>0</v>
      </c>
    </row>
    <row r="48" spans="1:22" ht="12" hidden="1">
      <c r="A48" s="78" t="s">
        <v>476</v>
      </c>
      <c r="B48" s="66">
        <f>B31-SUM(B32:B35)</f>
        <v>0</v>
      </c>
      <c r="C48" s="66">
        <f aca="true" t="shared" si="3" ref="C48:V48">C31-SUM(C32:C35)</f>
        <v>0</v>
      </c>
      <c r="D48" s="66">
        <f t="shared" si="3"/>
        <v>0</v>
      </c>
      <c r="E48" s="66">
        <f t="shared" si="3"/>
        <v>0</v>
      </c>
      <c r="F48" s="66">
        <f t="shared" si="3"/>
        <v>0</v>
      </c>
      <c r="G48" s="66">
        <f t="shared" si="3"/>
        <v>0</v>
      </c>
      <c r="H48" s="66">
        <f t="shared" si="3"/>
        <v>0</v>
      </c>
      <c r="I48" s="66">
        <f t="shared" si="3"/>
        <v>0</v>
      </c>
      <c r="J48" s="66">
        <f t="shared" si="3"/>
        <v>0</v>
      </c>
      <c r="K48" s="66">
        <f t="shared" si="3"/>
        <v>0</v>
      </c>
      <c r="L48" s="66">
        <f t="shared" si="3"/>
        <v>0</v>
      </c>
      <c r="M48" s="66">
        <f t="shared" si="3"/>
        <v>0</v>
      </c>
      <c r="N48" s="66">
        <f t="shared" si="3"/>
        <v>0</v>
      </c>
      <c r="O48" s="66">
        <f t="shared" si="3"/>
        <v>0</v>
      </c>
      <c r="P48" s="66">
        <f t="shared" si="3"/>
        <v>0</v>
      </c>
      <c r="Q48" s="66">
        <f t="shared" si="3"/>
        <v>0</v>
      </c>
      <c r="R48" s="66">
        <f t="shared" si="3"/>
        <v>0</v>
      </c>
      <c r="S48" s="66">
        <f t="shared" si="3"/>
        <v>0</v>
      </c>
      <c r="T48" s="66">
        <f t="shared" si="3"/>
        <v>0</v>
      </c>
      <c r="U48" s="66">
        <f t="shared" si="3"/>
        <v>0</v>
      </c>
      <c r="V48" s="66">
        <f t="shared" si="3"/>
        <v>0</v>
      </c>
    </row>
    <row r="49" spans="1:22" ht="12" hidden="1">
      <c r="A49" s="72" t="s">
        <v>463</v>
      </c>
      <c r="B49" s="67">
        <f>'年月Monthly (2020以前)'!B248-'2018'!B6</f>
        <v>0</v>
      </c>
      <c r="C49" s="67">
        <f>'年月Monthly (2020以前)'!C248-'2018'!C6</f>
        <v>0</v>
      </c>
      <c r="D49" s="67">
        <f>'年月Monthly (2020以前)'!D248-'2018'!D6</f>
        <v>0</v>
      </c>
      <c r="E49" s="67">
        <f>'年月Monthly (2020以前)'!E248-'2018'!E6</f>
        <v>0</v>
      </c>
      <c r="F49" s="67">
        <f>'年月Monthly (2020以前)'!F248-'2018'!F6</f>
        <v>0</v>
      </c>
      <c r="G49" s="67">
        <f>'年月Monthly (2020以前)'!G248-'2018'!G6</f>
        <v>0</v>
      </c>
      <c r="H49" s="67">
        <f>'年月Monthly (2020以前)'!H248-'2018'!H6</f>
        <v>0</v>
      </c>
      <c r="I49" s="67">
        <f>'年月Monthly (2020以前)'!I248-'2018'!I6</f>
        <v>0</v>
      </c>
      <c r="J49" s="67">
        <f>'年月Monthly (2020以前)'!J248-'2018'!J6</f>
        <v>0</v>
      </c>
      <c r="K49" s="67">
        <f>'年月Monthly (2020以前)'!K248-'2018'!K6</f>
        <v>0</v>
      </c>
      <c r="L49" s="67">
        <f>'年月Monthly (2020以前)'!L248-'2018'!L6</f>
        <v>0</v>
      </c>
      <c r="M49" s="67">
        <f>'年月Monthly (2020以前)'!M248-'2018'!M6</f>
        <v>0</v>
      </c>
      <c r="N49" s="67">
        <f>'年月Monthly (2020以前)'!N248-'2018'!N6</f>
        <v>0</v>
      </c>
      <c r="O49" s="67">
        <f>'年月Monthly (2020以前)'!O248-'2018'!O6</f>
        <v>0</v>
      </c>
      <c r="P49" s="67">
        <f>'年月Monthly (2020以前)'!P248-'2018'!P6</f>
        <v>0</v>
      </c>
      <c r="Q49" s="67">
        <f>'年月Monthly (2020以前)'!Q248-'2018'!Q6</f>
        <v>0</v>
      </c>
      <c r="R49" s="67">
        <f>'年月Monthly (2020以前)'!R248-'2018'!R6</f>
        <v>0</v>
      </c>
      <c r="S49" s="67">
        <f>'年月Monthly (2020以前)'!S248-'2018'!S6</f>
        <v>0</v>
      </c>
      <c r="T49" s="67">
        <f>'年月Monthly (2020以前)'!T248-'2018'!T6</f>
        <v>0</v>
      </c>
      <c r="U49" s="67">
        <f>'年月Monthly (2020以前)'!U248-'2018'!U6</f>
        <v>0</v>
      </c>
      <c r="V49" s="67">
        <f>'年月Monthly (2020以前)'!V248-'2018'!V6</f>
        <v>0</v>
      </c>
    </row>
    <row r="50" spans="2:22" ht="12">
      <c r="B50" s="21"/>
      <c r="C50" s="21"/>
      <c r="D50" s="21"/>
      <c r="E50" s="21"/>
      <c r="F50" s="21"/>
      <c r="G50" s="21"/>
      <c r="H50" s="21"/>
      <c r="I50" s="21"/>
      <c r="J50" s="21"/>
      <c r="K50" s="21"/>
      <c r="L50" s="21"/>
      <c r="M50" s="21"/>
      <c r="N50" s="21"/>
      <c r="O50" s="21"/>
      <c r="P50" s="21"/>
      <c r="Q50" s="21"/>
      <c r="R50" s="21"/>
      <c r="S50" s="21"/>
      <c r="T50" s="21"/>
      <c r="U50" s="21"/>
      <c r="V50" s="21"/>
    </row>
    <row r="51" spans="2:22" ht="12">
      <c r="B51" s="21"/>
      <c r="C51" s="21"/>
      <c r="D51" s="21"/>
      <c r="E51" s="21"/>
      <c r="F51" s="21"/>
      <c r="G51" s="21"/>
      <c r="H51" s="21"/>
      <c r="I51" s="21"/>
      <c r="J51" s="21"/>
      <c r="K51" s="21"/>
      <c r="L51" s="21"/>
      <c r="M51" s="21"/>
      <c r="N51" s="21"/>
      <c r="O51" s="21"/>
      <c r="P51" s="21"/>
      <c r="Q51" s="21"/>
      <c r="R51" s="21"/>
      <c r="S51" s="21"/>
      <c r="T51" s="21"/>
      <c r="U51" s="21"/>
      <c r="V51" s="21"/>
    </row>
    <row r="52" spans="2:22" ht="12">
      <c r="B52" s="21"/>
      <c r="C52" s="21"/>
      <c r="D52" s="21"/>
      <c r="E52" s="21"/>
      <c r="F52" s="21"/>
      <c r="G52" s="21"/>
      <c r="H52" s="21"/>
      <c r="I52" s="21"/>
      <c r="J52" s="21"/>
      <c r="K52" s="21"/>
      <c r="L52" s="21"/>
      <c r="M52" s="21"/>
      <c r="N52" s="21"/>
      <c r="O52" s="21"/>
      <c r="P52" s="21"/>
      <c r="Q52" s="21"/>
      <c r="R52" s="21"/>
      <c r="S52" s="21"/>
      <c r="T52" s="21"/>
      <c r="U52" s="21"/>
      <c r="V52" s="21"/>
    </row>
    <row r="53" spans="2:22" ht="12">
      <c r="B53" s="21"/>
      <c r="C53" s="21"/>
      <c r="D53" s="21"/>
      <c r="E53" s="21"/>
      <c r="F53" s="21"/>
      <c r="G53" s="21"/>
      <c r="H53" s="21"/>
      <c r="I53" s="21"/>
      <c r="J53" s="21"/>
      <c r="K53" s="21"/>
      <c r="L53" s="21"/>
      <c r="M53" s="21"/>
      <c r="N53" s="21"/>
      <c r="O53" s="21"/>
      <c r="P53" s="21"/>
      <c r="Q53" s="21"/>
      <c r="R53" s="21"/>
      <c r="S53" s="21"/>
      <c r="T53" s="21"/>
      <c r="U53" s="21"/>
      <c r="V53" s="21"/>
    </row>
    <row r="54" spans="2:22" ht="12">
      <c r="B54" s="21"/>
      <c r="C54" s="21"/>
      <c r="D54" s="21"/>
      <c r="E54" s="21"/>
      <c r="F54" s="21"/>
      <c r="G54" s="21"/>
      <c r="H54" s="21"/>
      <c r="I54" s="21"/>
      <c r="J54" s="21"/>
      <c r="K54" s="21"/>
      <c r="L54" s="21"/>
      <c r="M54" s="21"/>
      <c r="N54" s="21"/>
      <c r="O54" s="21"/>
      <c r="P54" s="21"/>
      <c r="Q54" s="21"/>
      <c r="R54" s="21"/>
      <c r="S54" s="21"/>
      <c r="T54" s="21"/>
      <c r="U54" s="21"/>
      <c r="V54" s="21"/>
    </row>
    <row r="55" spans="2:22" ht="12">
      <c r="B55" s="21"/>
      <c r="C55" s="21"/>
      <c r="D55" s="21"/>
      <c r="E55" s="21"/>
      <c r="F55" s="21"/>
      <c r="G55" s="21"/>
      <c r="H55" s="21"/>
      <c r="I55" s="21"/>
      <c r="J55" s="21"/>
      <c r="K55" s="21"/>
      <c r="L55" s="21"/>
      <c r="M55" s="21"/>
      <c r="N55" s="21"/>
      <c r="O55" s="21"/>
      <c r="P55" s="21"/>
      <c r="Q55" s="21"/>
      <c r="R55" s="21"/>
      <c r="S55" s="21"/>
      <c r="T55" s="21"/>
      <c r="U55" s="21"/>
      <c r="V55" s="21"/>
    </row>
    <row r="56" spans="2:22" ht="12">
      <c r="B56" s="21"/>
      <c r="C56" s="21"/>
      <c r="D56" s="21"/>
      <c r="E56" s="21"/>
      <c r="F56" s="21"/>
      <c r="G56" s="21"/>
      <c r="H56" s="21"/>
      <c r="I56" s="21"/>
      <c r="J56" s="21"/>
      <c r="K56" s="21"/>
      <c r="L56" s="21"/>
      <c r="M56" s="21"/>
      <c r="N56" s="21"/>
      <c r="O56" s="21"/>
      <c r="P56" s="21"/>
      <c r="Q56" s="21"/>
      <c r="R56" s="21"/>
      <c r="S56" s="21"/>
      <c r="T56" s="21"/>
      <c r="U56" s="21"/>
      <c r="V56" s="21"/>
    </row>
    <row r="57" spans="2:22" ht="12">
      <c r="B57" s="21"/>
      <c r="C57" s="21"/>
      <c r="D57" s="21"/>
      <c r="E57" s="21"/>
      <c r="F57" s="21"/>
      <c r="G57" s="21"/>
      <c r="H57" s="21"/>
      <c r="I57" s="21"/>
      <c r="J57" s="21"/>
      <c r="K57" s="21"/>
      <c r="L57" s="21"/>
      <c r="M57" s="21"/>
      <c r="N57" s="21"/>
      <c r="O57" s="21"/>
      <c r="P57" s="21"/>
      <c r="Q57" s="21"/>
      <c r="R57" s="21"/>
      <c r="S57" s="21"/>
      <c r="T57" s="21"/>
      <c r="U57" s="21"/>
      <c r="V57" s="21"/>
    </row>
  </sheetData>
  <sheetProtection/>
  <mergeCells count="11">
    <mergeCell ref="N3:S3"/>
    <mergeCell ref="T3:V3"/>
    <mergeCell ref="A41:V41"/>
    <mergeCell ref="A43:V43"/>
    <mergeCell ref="A44:V44"/>
    <mergeCell ref="A1:V1"/>
    <mergeCell ref="A3:A5"/>
    <mergeCell ref="B3:B4"/>
    <mergeCell ref="C3:C4"/>
    <mergeCell ref="D3:L3"/>
    <mergeCell ref="M3:M4"/>
  </mergeCells>
  <conditionalFormatting sqref="B45:V49">
    <cfRule type="cellIs" priority="1" dxfId="16" operator="notEqual" stopIfTrue="1">
      <formula>0</formula>
    </cfRule>
  </conditionalFormatting>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郭庭嘉</cp:lastModifiedBy>
  <cp:lastPrinted>2007-12-27T09:56:07Z</cp:lastPrinted>
  <dcterms:created xsi:type="dcterms:W3CDTF">2001-12-10T06:18:09Z</dcterms:created>
  <dcterms:modified xsi:type="dcterms:W3CDTF">2024-05-01T01:33:38Z</dcterms:modified>
  <cp:category/>
  <cp:version/>
  <cp:contentType/>
  <cp:contentStatus/>
</cp:coreProperties>
</file>