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年月" sheetId="1" r:id="rId1"/>
    <sheet name="2024" sheetId="2" r:id="rId2"/>
    <sheet name="2023" sheetId="3" r:id="rId3"/>
    <sheet name="2022" sheetId="4" r:id="rId4"/>
    <sheet name="2021" sheetId="5" r:id="rId5"/>
    <sheet name="2020" sheetId="6" r:id="rId6"/>
    <sheet name="2019" sheetId="7" r:id="rId7"/>
    <sheet name="2018" sheetId="8" r:id="rId8"/>
    <sheet name="2017" sheetId="9" r:id="rId9"/>
    <sheet name="2016" sheetId="10" r:id="rId10"/>
    <sheet name="2015" sheetId="11" r:id="rId11"/>
    <sheet name="2014" sheetId="12" r:id="rId12"/>
    <sheet name="2013" sheetId="13" r:id="rId13"/>
    <sheet name="2012" sheetId="14" r:id="rId14"/>
    <sheet name="2011" sheetId="15" r:id="rId15"/>
    <sheet name="2010" sheetId="16" r:id="rId16"/>
    <sheet name="2009" sheetId="17" r:id="rId17"/>
    <sheet name="2008" sheetId="18" r:id="rId18"/>
    <sheet name="2007" sheetId="19" r:id="rId19"/>
    <sheet name="2006" sheetId="20" r:id="rId20"/>
    <sheet name="2005" sheetId="21" r:id="rId21"/>
    <sheet name="2004" sheetId="22" r:id="rId22"/>
    <sheet name="2003" sheetId="23" r:id="rId23"/>
    <sheet name="2002" sheetId="24" r:id="rId24"/>
    <sheet name="2001" sheetId="25" r:id="rId25"/>
    <sheet name="2000" sheetId="26" r:id="rId26"/>
    <sheet name="1999" sheetId="27" r:id="rId27"/>
  </sheets>
  <definedNames/>
  <calcPr fullCalcOnLoad="1"/>
</workbook>
</file>

<file path=xl/sharedStrings.xml><?xml version="1.0" encoding="utf-8"?>
<sst xmlns="http://schemas.openxmlformats.org/spreadsheetml/2006/main" count="3194" uniqueCount="688">
  <si>
    <t xml:space="preserve">... </t>
  </si>
  <si>
    <t>總計</t>
  </si>
  <si>
    <r>
      <t>人為縱火</t>
    </r>
    <r>
      <rPr>
        <sz val="8"/>
        <rFont val="Times New Roman"/>
        <family val="1"/>
      </rPr>
      <t xml:space="preserve"> </t>
    </r>
  </si>
  <si>
    <t>自殺</t>
  </si>
  <si>
    <t>燈燭</t>
  </si>
  <si>
    <t>爐火烹調</t>
  </si>
  <si>
    <r>
      <t>敬神</t>
    </r>
    <r>
      <rPr>
        <sz val="8"/>
        <rFont val="新細明體"/>
        <family val="1"/>
      </rPr>
      <t>掃墓</t>
    </r>
    <r>
      <rPr>
        <sz val="8"/>
        <rFont val="新細明體"/>
        <family val="1"/>
      </rPr>
      <t>祭祖</t>
    </r>
  </si>
  <si>
    <r>
      <t xml:space="preserve"> </t>
    </r>
    <r>
      <rPr>
        <sz val="8"/>
        <rFont val="新細明體"/>
        <family val="1"/>
      </rPr>
      <t>菸蒂</t>
    </r>
  </si>
  <si>
    <t>電氣設備</t>
  </si>
  <si>
    <r>
      <t>機械</t>
    </r>
    <r>
      <rPr>
        <sz val="8"/>
        <rFont val="新細明體"/>
        <family val="1"/>
      </rPr>
      <t>設備</t>
    </r>
  </si>
  <si>
    <t>玩火</t>
  </si>
  <si>
    <t>烤火</t>
  </si>
  <si>
    <t>施工不慎</t>
  </si>
  <si>
    <r>
      <t>瓦斯</t>
    </r>
    <r>
      <rPr>
        <sz val="8"/>
        <rFont val="新細明體"/>
        <family val="1"/>
      </rPr>
      <t>漏氣</t>
    </r>
    <r>
      <rPr>
        <sz val="8"/>
        <rFont val="新細明體"/>
        <family val="1"/>
      </rPr>
      <t>或爆炸</t>
    </r>
  </si>
  <si>
    <r>
      <t>化學</t>
    </r>
    <r>
      <rPr>
        <sz val="8"/>
        <rFont val="新細明體"/>
        <family val="1"/>
      </rPr>
      <t>物品</t>
    </r>
  </si>
  <si>
    <t>燃放爆竹</t>
  </si>
  <si>
    <t>天然災害</t>
  </si>
  <si>
    <r>
      <t>原因</t>
    </r>
    <r>
      <rPr>
        <sz val="8"/>
        <rFont val="新細明體"/>
        <family val="1"/>
      </rPr>
      <t>不明</t>
    </r>
  </si>
  <si>
    <t>其他</t>
  </si>
  <si>
    <t>資料來源：本部消防署。</t>
  </si>
  <si>
    <t>臺灣省</t>
  </si>
  <si>
    <t>福建省</t>
  </si>
  <si>
    <t>總計</t>
  </si>
  <si>
    <r>
      <t>人為縱火</t>
    </r>
    <r>
      <rPr>
        <sz val="8"/>
        <rFont val="Times New Roman"/>
        <family val="1"/>
      </rPr>
      <t xml:space="preserve"> </t>
    </r>
  </si>
  <si>
    <t>自殺</t>
  </si>
  <si>
    <t>燈燭</t>
  </si>
  <si>
    <t>爐火烹調</t>
  </si>
  <si>
    <r>
      <t>敬神</t>
    </r>
    <r>
      <rPr>
        <sz val="8"/>
        <rFont val="新細明體"/>
        <family val="1"/>
      </rPr>
      <t>掃墓</t>
    </r>
    <r>
      <rPr>
        <sz val="8"/>
        <rFont val="新細明體"/>
        <family val="1"/>
      </rPr>
      <t>祭祖</t>
    </r>
  </si>
  <si>
    <r>
      <t xml:space="preserve"> </t>
    </r>
    <r>
      <rPr>
        <sz val="8"/>
        <rFont val="新細明體"/>
        <family val="1"/>
      </rPr>
      <t>菸蒂</t>
    </r>
  </si>
  <si>
    <t>電氣設備</t>
  </si>
  <si>
    <r>
      <t>機械</t>
    </r>
    <r>
      <rPr>
        <sz val="8"/>
        <rFont val="新細明體"/>
        <family val="1"/>
      </rPr>
      <t>設備</t>
    </r>
  </si>
  <si>
    <t>玩火</t>
  </si>
  <si>
    <t>烤火</t>
  </si>
  <si>
    <r>
      <t>燒什草</t>
    </r>
    <r>
      <rPr>
        <sz val="8"/>
        <rFont val="新細明體"/>
        <family val="1"/>
      </rPr>
      <t>垃圾</t>
    </r>
  </si>
  <si>
    <t>施工不慎</t>
  </si>
  <si>
    <r>
      <t>瓦斯</t>
    </r>
    <r>
      <rPr>
        <sz val="8"/>
        <rFont val="新細明體"/>
        <family val="1"/>
      </rPr>
      <t>漏氣</t>
    </r>
    <r>
      <rPr>
        <sz val="8"/>
        <rFont val="新細明體"/>
        <family val="1"/>
      </rPr>
      <t>或爆炸</t>
    </r>
  </si>
  <si>
    <r>
      <t>化學</t>
    </r>
    <r>
      <rPr>
        <sz val="8"/>
        <rFont val="新細明體"/>
        <family val="1"/>
      </rPr>
      <t>物品</t>
    </r>
  </si>
  <si>
    <t>燃放爆竹</t>
  </si>
  <si>
    <r>
      <t>交通事故</t>
    </r>
    <r>
      <rPr>
        <sz val="8"/>
        <rFont val="新細明體"/>
        <family val="1"/>
      </rPr>
      <t>事故</t>
    </r>
  </si>
  <si>
    <t>天然災害</t>
  </si>
  <si>
    <r>
      <t>原因</t>
    </r>
    <r>
      <rPr>
        <sz val="8"/>
        <rFont val="新細明體"/>
        <family val="1"/>
      </rPr>
      <t>不明</t>
    </r>
  </si>
  <si>
    <t>其他</t>
  </si>
  <si>
    <t>資料來源：本部消防署。</t>
  </si>
  <si>
    <t>總計</t>
  </si>
  <si>
    <r>
      <t>人為縱火</t>
    </r>
    <r>
      <rPr>
        <sz val="8"/>
        <rFont val="Times New Roman"/>
        <family val="1"/>
      </rPr>
      <t xml:space="preserve"> </t>
    </r>
  </si>
  <si>
    <t>自殺</t>
  </si>
  <si>
    <t>燈燭</t>
  </si>
  <si>
    <t>爐火烹調</t>
  </si>
  <si>
    <r>
      <t>敬神</t>
    </r>
    <r>
      <rPr>
        <sz val="8"/>
        <rFont val="新細明體"/>
        <family val="1"/>
      </rPr>
      <t>掃墓</t>
    </r>
    <r>
      <rPr>
        <sz val="8"/>
        <rFont val="新細明體"/>
        <family val="1"/>
      </rPr>
      <t>祭祖</t>
    </r>
  </si>
  <si>
    <r>
      <t xml:space="preserve"> </t>
    </r>
    <r>
      <rPr>
        <sz val="8"/>
        <rFont val="新細明體"/>
        <family val="1"/>
      </rPr>
      <t>菸蒂</t>
    </r>
  </si>
  <si>
    <t>電氣設備</t>
  </si>
  <si>
    <r>
      <t>機械</t>
    </r>
    <r>
      <rPr>
        <sz val="8"/>
        <rFont val="新細明體"/>
        <family val="1"/>
      </rPr>
      <t>設備</t>
    </r>
  </si>
  <si>
    <t>玩火</t>
  </si>
  <si>
    <t>烤火</t>
  </si>
  <si>
    <r>
      <t>燒什草</t>
    </r>
    <r>
      <rPr>
        <sz val="8"/>
        <rFont val="新細明體"/>
        <family val="1"/>
      </rPr>
      <t>垃圾</t>
    </r>
  </si>
  <si>
    <t>施工不慎</t>
  </si>
  <si>
    <r>
      <t>瓦斯</t>
    </r>
    <r>
      <rPr>
        <sz val="8"/>
        <rFont val="新細明體"/>
        <family val="1"/>
      </rPr>
      <t>漏氣</t>
    </r>
    <r>
      <rPr>
        <sz val="8"/>
        <rFont val="新細明體"/>
        <family val="1"/>
      </rPr>
      <t>或爆炸</t>
    </r>
  </si>
  <si>
    <r>
      <t>化學</t>
    </r>
    <r>
      <rPr>
        <sz val="8"/>
        <rFont val="新細明體"/>
        <family val="1"/>
      </rPr>
      <t>物品</t>
    </r>
  </si>
  <si>
    <t>燃放爆竹</t>
  </si>
  <si>
    <r>
      <t>交通事故</t>
    </r>
    <r>
      <rPr>
        <sz val="8"/>
        <rFont val="新細明體"/>
        <family val="1"/>
      </rPr>
      <t>事故</t>
    </r>
  </si>
  <si>
    <t>天然災害</t>
  </si>
  <si>
    <r>
      <t>原因</t>
    </r>
    <r>
      <rPr>
        <sz val="8"/>
        <rFont val="新細明體"/>
        <family val="1"/>
      </rPr>
      <t>不明</t>
    </r>
  </si>
  <si>
    <t>其他</t>
  </si>
  <si>
    <t>資料來源：本部消防署。</t>
  </si>
  <si>
    <r>
      <t>說　　明：自</t>
    </r>
    <r>
      <rPr>
        <sz val="9"/>
        <rFont val="Times New Roman"/>
        <family val="1"/>
      </rP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月起，燒雜草垃圾歸咎其原因併入他項，餘者於其他項中列計。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</si>
  <si>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</si>
  <si>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</si>
  <si>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</si>
  <si>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</si>
  <si>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</si>
  <si>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</si>
  <si>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</si>
  <si>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</si>
  <si>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</si>
  <si>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</si>
  <si>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</si>
  <si>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</si>
  <si>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t>Source : National Fire Agency, MOI.</t>
  </si>
  <si>
    <t>Setting Fire</t>
  </si>
  <si>
    <t>Commit Suicide</t>
  </si>
  <si>
    <t>Furnace &amp; Cooking</t>
  </si>
  <si>
    <t>Butt</t>
  </si>
  <si>
    <t>Playing Fire</t>
  </si>
  <si>
    <t>Firing Leaked Gas</t>
  </si>
  <si>
    <t>Traffic Accident</t>
  </si>
  <si>
    <t>Natural Disaster</t>
  </si>
  <si>
    <t>Un-known</t>
  </si>
  <si>
    <t>Others</t>
  </si>
  <si>
    <t>Grand Total</t>
  </si>
  <si>
    <t>Lighting</t>
  </si>
  <si>
    <t>Worshiping</t>
  </si>
  <si>
    <t>Electricity</t>
  </si>
  <si>
    <t>Machinery</t>
  </si>
  <si>
    <t>Negligence of Construction</t>
  </si>
  <si>
    <t>Inflammable</t>
  </si>
  <si>
    <t>Chemical</t>
  </si>
  <si>
    <t>Firecracker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</si>
  <si>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</si>
  <si>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</si>
  <si>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</si>
  <si>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</si>
  <si>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臺 北 市 Taipei City </t>
  </si>
  <si>
    <t xml:space="preserve">高 雄 市 Kaohsiung City </t>
  </si>
  <si>
    <t xml:space="preserve">福 建 省 Fuchien Province </t>
  </si>
  <si>
    <t xml:space="preserve"> 金門縣 Kinmen County </t>
  </si>
  <si>
    <t>總計  Total</t>
  </si>
  <si>
    <t xml:space="preserve">臺 灣 省 Taiwan Province </t>
  </si>
  <si>
    <t xml:space="preserve"> 連江縣 Lienchiang County 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</si>
  <si>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</si>
  <si>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</si>
  <si>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</si>
  <si>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</si>
  <si>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</si>
  <si>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</si>
  <si>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</si>
  <si>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</si>
  <si>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</si>
  <si>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</si>
  <si>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</si>
  <si>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</si>
  <si>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</si>
  <si>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</si>
  <si>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</si>
  <si>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</si>
  <si>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</si>
  <si>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</si>
  <si>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</si>
  <si>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</si>
  <si>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</si>
  <si>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r>
      <t xml:space="preserve">交通部民航局所屬航空站
</t>
    </r>
    <r>
      <rPr>
        <sz val="8"/>
        <rFont val="Times New Roman"/>
        <family val="1"/>
      </rPr>
      <t>Airport of CAA, MOTC</t>
    </r>
  </si>
  <si>
    <t xml:space="preserve"> 區域別
Locality</t>
  </si>
  <si>
    <t>Setting Fire</t>
  </si>
  <si>
    <t>Commit Suicide</t>
  </si>
  <si>
    <t>Furnace &amp; Cooking</t>
  </si>
  <si>
    <t>Butt</t>
  </si>
  <si>
    <t>Playing Fire</t>
  </si>
  <si>
    <t>Firing Grass &amp; Rubbish</t>
  </si>
  <si>
    <t>Firing Leaked Gas</t>
  </si>
  <si>
    <t>Traffic Accident</t>
  </si>
  <si>
    <t>Natural Disaster</t>
  </si>
  <si>
    <t>Un-known</t>
  </si>
  <si>
    <t>Others</t>
  </si>
  <si>
    <r>
      <t>國科會所屬科學工業園區</t>
    </r>
    <r>
      <rPr>
        <sz val="8"/>
        <rFont val="Times New Roman"/>
        <family val="1"/>
      </rPr>
      <t xml:space="preserve">
Science Park of NSC</t>
    </r>
  </si>
  <si>
    <r>
      <t>國防部所屬國軍軍事營區</t>
    </r>
    <r>
      <rPr>
        <sz val="8"/>
        <rFont val="Times New Roman"/>
        <family val="1"/>
      </rPr>
      <t xml:space="preserve">
Military Region of MND</t>
    </r>
  </si>
  <si>
    <r>
      <t>經濟部所屬國營事業</t>
    </r>
    <r>
      <rPr>
        <sz val="8"/>
        <rFont val="Times New Roman"/>
        <family val="1"/>
      </rPr>
      <t xml:space="preserve">
National Business of MOEA</t>
    </r>
  </si>
  <si>
    <r>
      <t>內政部營建署所屬國家公園</t>
    </r>
    <r>
      <rPr>
        <sz val="8"/>
        <rFont val="Times New Roman"/>
        <family val="1"/>
      </rPr>
      <t xml:space="preserve">
National Park of CPA, MOI</t>
    </r>
  </si>
  <si>
    <t>Source : National Fire Agency, MOI.</t>
  </si>
  <si>
    <t>中華民國九十一年 2002</t>
  </si>
  <si>
    <t xml:space="preserve"> 區域別
Locality</t>
  </si>
  <si>
    <t>總計</t>
  </si>
  <si>
    <r>
      <t>人為縱火</t>
    </r>
    <r>
      <rPr>
        <sz val="8"/>
        <rFont val="Times New Roman"/>
        <family val="1"/>
      </rPr>
      <t xml:space="preserve"> </t>
    </r>
  </si>
  <si>
    <t>自殺</t>
  </si>
  <si>
    <t>燈燭</t>
  </si>
  <si>
    <t>爐火烹調</t>
  </si>
  <si>
    <r>
      <t>敬神</t>
    </r>
    <r>
      <rPr>
        <sz val="8"/>
        <rFont val="新細明體"/>
        <family val="1"/>
      </rPr>
      <t>掃墓</t>
    </r>
    <r>
      <rPr>
        <sz val="8"/>
        <rFont val="新細明體"/>
        <family val="1"/>
      </rPr>
      <t>祭祖</t>
    </r>
  </si>
  <si>
    <r>
      <t xml:space="preserve"> </t>
    </r>
    <r>
      <rPr>
        <sz val="8"/>
        <rFont val="新細明體"/>
        <family val="1"/>
      </rPr>
      <t>菸蒂</t>
    </r>
  </si>
  <si>
    <t>電氣設備</t>
  </si>
  <si>
    <r>
      <t>機械</t>
    </r>
    <r>
      <rPr>
        <sz val="8"/>
        <rFont val="新細明體"/>
        <family val="1"/>
      </rPr>
      <t>設備</t>
    </r>
  </si>
  <si>
    <t>玩火</t>
  </si>
  <si>
    <t>烤火</t>
  </si>
  <si>
    <r>
      <t>燒什草</t>
    </r>
    <r>
      <rPr>
        <sz val="8"/>
        <rFont val="新細明體"/>
        <family val="1"/>
      </rPr>
      <t>垃圾</t>
    </r>
  </si>
  <si>
    <t>施工不慎</t>
  </si>
  <si>
    <r>
      <t>瓦斯</t>
    </r>
    <r>
      <rPr>
        <sz val="8"/>
        <rFont val="新細明體"/>
        <family val="1"/>
      </rPr>
      <t>漏氣</t>
    </r>
    <r>
      <rPr>
        <sz val="8"/>
        <rFont val="新細明體"/>
        <family val="1"/>
      </rPr>
      <t>或爆炸</t>
    </r>
  </si>
  <si>
    <r>
      <t>化學</t>
    </r>
    <r>
      <rPr>
        <sz val="8"/>
        <rFont val="新細明體"/>
        <family val="1"/>
      </rPr>
      <t>物品</t>
    </r>
  </si>
  <si>
    <t>燃放爆竹</t>
  </si>
  <si>
    <r>
      <t>交通事故</t>
    </r>
    <r>
      <rPr>
        <sz val="8"/>
        <rFont val="新細明體"/>
        <family val="1"/>
      </rPr>
      <t>事故</t>
    </r>
  </si>
  <si>
    <t>天然災害</t>
  </si>
  <si>
    <r>
      <t>原因</t>
    </r>
    <r>
      <rPr>
        <sz val="8"/>
        <rFont val="新細明體"/>
        <family val="1"/>
      </rPr>
      <t>不明</t>
    </r>
  </si>
  <si>
    <t>其他</t>
  </si>
  <si>
    <t>Grand Total</t>
  </si>
  <si>
    <t>Setting Fire</t>
  </si>
  <si>
    <t>Commit Suicide</t>
  </si>
  <si>
    <t>Lighting</t>
  </si>
  <si>
    <t>Furnace &amp; Cooking</t>
  </si>
  <si>
    <t>Worshiping</t>
  </si>
  <si>
    <t>Butt</t>
  </si>
  <si>
    <t>Electricity</t>
  </si>
  <si>
    <t>Machinery</t>
  </si>
  <si>
    <t>Playing Fire</t>
  </si>
  <si>
    <t>Firing Grass &amp; Rubbish</t>
  </si>
  <si>
    <t>Negligence of Construction</t>
  </si>
  <si>
    <t>Inflammable</t>
  </si>
  <si>
    <t>Firing Leaked Gas</t>
  </si>
  <si>
    <t>Chemical</t>
  </si>
  <si>
    <t>Firecracker</t>
  </si>
  <si>
    <t>Traffic Accident</t>
  </si>
  <si>
    <t>Natural Disaster</t>
  </si>
  <si>
    <t>Un-known</t>
  </si>
  <si>
    <t>Others</t>
  </si>
  <si>
    <t>總計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</si>
  <si>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</si>
  <si>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</si>
  <si>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</si>
  <si>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</si>
  <si>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</si>
  <si>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</si>
  <si>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</si>
  <si>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</si>
  <si>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</si>
  <si>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</si>
  <si>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</si>
  <si>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</si>
  <si>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</si>
  <si>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</si>
  <si>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</si>
  <si>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</si>
  <si>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</si>
  <si>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</si>
  <si>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</si>
  <si>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</si>
  <si>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</si>
  <si>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</si>
  <si>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</si>
  <si>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</si>
  <si>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</si>
  <si>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</si>
  <si>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</si>
  <si>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r>
      <t xml:space="preserve">交通部民航局所屬航空站
</t>
    </r>
    <r>
      <rPr>
        <sz val="8"/>
        <rFont val="Times New Roman"/>
        <family val="1"/>
      </rPr>
      <t>Airport of CAA, MOTC</t>
    </r>
  </si>
  <si>
    <r>
      <t>國科會所屬科學工業園區</t>
    </r>
    <r>
      <rPr>
        <sz val="8"/>
        <rFont val="Times New Roman"/>
        <family val="1"/>
      </rPr>
      <t xml:space="preserve">
Science Park of NSC</t>
    </r>
  </si>
  <si>
    <r>
      <t>國防部所屬國軍軍事營區</t>
    </r>
    <r>
      <rPr>
        <sz val="8"/>
        <rFont val="Times New Roman"/>
        <family val="1"/>
      </rPr>
      <t xml:space="preserve">
Military Region of MND</t>
    </r>
  </si>
  <si>
    <r>
      <t>經濟部所屬國營事業</t>
    </r>
    <r>
      <rPr>
        <sz val="8"/>
        <rFont val="Times New Roman"/>
        <family val="1"/>
      </rPr>
      <t xml:space="preserve">
National Business of MOEA</t>
    </r>
  </si>
  <si>
    <r>
      <t>內政部營建署所屬國家公園</t>
    </r>
    <r>
      <rPr>
        <sz val="8"/>
        <rFont val="Times New Roman"/>
        <family val="1"/>
      </rPr>
      <t xml:space="preserve">
National Park of CPA, MOI</t>
    </r>
  </si>
  <si>
    <t>資料來源：本部消防署。</t>
  </si>
  <si>
    <t>Source : National Fire Agency, MOI.</t>
  </si>
  <si>
    <r>
      <t>說　　明：自</t>
    </r>
    <r>
      <rPr>
        <sz val="9"/>
        <rFont val="Times New Roman"/>
        <family val="1"/>
      </rP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月起，燒雜草垃圾歸咎其原因併入他項，餘者於其他項中列計。</t>
    </r>
  </si>
  <si>
    <t>中華民國九十年 2001</t>
  </si>
  <si>
    <t>中華民國八十九年 2000</t>
  </si>
  <si>
    <t xml:space="preserve"> 區域別
Locality</t>
  </si>
  <si>
    <t>Grand Total</t>
  </si>
  <si>
    <t>Setting Fire</t>
  </si>
  <si>
    <t>Commit Suicide</t>
  </si>
  <si>
    <t>Lighting</t>
  </si>
  <si>
    <t>Furnace &amp; Cooking</t>
  </si>
  <si>
    <t>Worshiping</t>
  </si>
  <si>
    <t>Butt</t>
  </si>
  <si>
    <t>Electricity</t>
  </si>
  <si>
    <t>Machinery</t>
  </si>
  <si>
    <t>Playing Fire</t>
  </si>
  <si>
    <t>Firing Grass &amp; Rubbish</t>
  </si>
  <si>
    <t>Negligence of Construction</t>
  </si>
  <si>
    <t>Inflammable</t>
  </si>
  <si>
    <t>Firing Leaked Gas</t>
  </si>
  <si>
    <t>Chemical</t>
  </si>
  <si>
    <t>Firecracker</t>
  </si>
  <si>
    <t>Traffic Accident</t>
  </si>
  <si>
    <t>Natural Disaster</t>
  </si>
  <si>
    <t>Un-known</t>
  </si>
  <si>
    <t>Others</t>
  </si>
  <si>
    <t>總計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</si>
  <si>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</si>
  <si>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</si>
  <si>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</si>
  <si>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</si>
  <si>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</si>
  <si>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</si>
  <si>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</si>
  <si>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</si>
  <si>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</si>
  <si>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</si>
  <si>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</si>
  <si>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</si>
  <si>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</si>
  <si>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</si>
  <si>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</si>
  <si>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</si>
  <si>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</si>
  <si>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</si>
  <si>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</si>
  <si>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</si>
  <si>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</si>
  <si>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</si>
  <si>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</si>
  <si>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</si>
  <si>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</si>
  <si>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</si>
  <si>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</si>
  <si>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r>
      <t xml:space="preserve">交通部民航局所屬航空站
</t>
    </r>
    <r>
      <rPr>
        <sz val="8"/>
        <rFont val="Times New Roman"/>
        <family val="1"/>
      </rPr>
      <t>Airport of CAA, MOTC</t>
    </r>
  </si>
  <si>
    <r>
      <t>國科會所屬科學工業園區</t>
    </r>
    <r>
      <rPr>
        <sz val="8"/>
        <rFont val="Times New Roman"/>
        <family val="1"/>
      </rPr>
      <t xml:space="preserve">
Science Park of NSC</t>
    </r>
  </si>
  <si>
    <r>
      <t>國防部所屬國軍軍事營區</t>
    </r>
    <r>
      <rPr>
        <sz val="8"/>
        <rFont val="Times New Roman"/>
        <family val="1"/>
      </rPr>
      <t xml:space="preserve">
Military Region of MND</t>
    </r>
  </si>
  <si>
    <r>
      <t>經濟部所屬國營事業</t>
    </r>
    <r>
      <rPr>
        <sz val="8"/>
        <rFont val="Times New Roman"/>
        <family val="1"/>
      </rPr>
      <t xml:space="preserve">
National Business of MOEA</t>
    </r>
  </si>
  <si>
    <r>
      <t>內政部營建署所屬國家公園</t>
    </r>
    <r>
      <rPr>
        <sz val="8"/>
        <rFont val="Times New Roman"/>
        <family val="1"/>
      </rPr>
      <t xml:space="preserve">
National Park of CPA, MOI</t>
    </r>
  </si>
  <si>
    <t>Source : National Fire Agency, MOI.</t>
  </si>
  <si>
    <r>
      <t>說　　明：自</t>
    </r>
    <r>
      <rPr>
        <sz val="9"/>
        <rFont val="Times New Roman"/>
        <family val="1"/>
      </rP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月起，燒雜草垃圾歸咎其原因併入他項，餘者於其他項中列計。</t>
    </r>
  </si>
  <si>
    <t>中華民國八十八年 1999</t>
  </si>
  <si>
    <t>中華民國95年1-12月 Jan.-Dec., 2006</t>
  </si>
  <si>
    <r>
      <t>7.3-</t>
    </r>
    <r>
      <rPr>
        <sz val="12"/>
        <rFont val="標楷體"/>
        <family val="4"/>
      </rPr>
      <t>火災次數按起火原因分</t>
    </r>
    <r>
      <rPr>
        <sz val="12"/>
        <rFont val="Times New Roman"/>
        <family val="1"/>
      </rPr>
      <t xml:space="preserve"> Cases of Fire Calamities by Cause</t>
    </r>
  </si>
  <si>
    <r>
      <t>7.3-</t>
    </r>
    <r>
      <rPr>
        <sz val="12"/>
        <rFont val="標楷體"/>
        <family val="4"/>
      </rPr>
      <t>火災次數按起火原因分</t>
    </r>
    <r>
      <rPr>
        <sz val="12"/>
        <rFont val="Times New Roman"/>
        <family val="1"/>
      </rPr>
      <t xml:space="preserve"> Number of Fires by Cause</t>
    </r>
  </si>
  <si>
    <t>中華民國96年1-12月 Jan.-Dec., 2007</t>
  </si>
  <si>
    <t>交通事故</t>
  </si>
  <si>
    <t>年月</t>
  </si>
  <si>
    <r>
      <t>7.3-</t>
    </r>
    <r>
      <rPr>
        <sz val="12"/>
        <rFont val="標楷體"/>
        <family val="4"/>
      </rPr>
      <t>火災次數按起火原因分</t>
    </r>
    <r>
      <rPr>
        <sz val="12"/>
        <rFont val="Times New Roman"/>
        <family val="1"/>
      </rPr>
      <t xml:space="preserve"> Number of Fires by Cause</t>
    </r>
  </si>
  <si>
    <t xml:space="preserve"> 區域別
Locality</t>
  </si>
  <si>
    <t>總計</t>
  </si>
  <si>
    <r>
      <t>人為縱火</t>
    </r>
    <r>
      <rPr>
        <sz val="8"/>
        <rFont val="Times New Roman"/>
        <family val="1"/>
      </rPr>
      <t xml:space="preserve"> </t>
    </r>
  </si>
  <si>
    <t>自殺</t>
  </si>
  <si>
    <t>燈燭</t>
  </si>
  <si>
    <t>爐火烹調</t>
  </si>
  <si>
    <r>
      <t>敬神</t>
    </r>
    <r>
      <rPr>
        <sz val="8"/>
        <rFont val="新細明體"/>
        <family val="1"/>
      </rPr>
      <t>掃墓</t>
    </r>
    <r>
      <rPr>
        <sz val="8"/>
        <rFont val="新細明體"/>
        <family val="1"/>
      </rPr>
      <t>祭祖</t>
    </r>
  </si>
  <si>
    <r>
      <t xml:space="preserve"> </t>
    </r>
    <r>
      <rPr>
        <sz val="8"/>
        <rFont val="新細明體"/>
        <family val="1"/>
      </rPr>
      <t>菸蒂</t>
    </r>
  </si>
  <si>
    <t>電氣設備</t>
  </si>
  <si>
    <r>
      <t>機械</t>
    </r>
    <r>
      <rPr>
        <sz val="8"/>
        <rFont val="新細明體"/>
        <family val="1"/>
      </rPr>
      <t>設備</t>
    </r>
  </si>
  <si>
    <t>玩火</t>
  </si>
  <si>
    <t>烤火</t>
  </si>
  <si>
    <t>施工不慎</t>
  </si>
  <si>
    <r>
      <t>瓦斯</t>
    </r>
    <r>
      <rPr>
        <sz val="8"/>
        <rFont val="新細明體"/>
        <family val="1"/>
      </rPr>
      <t>漏氣</t>
    </r>
    <r>
      <rPr>
        <sz val="8"/>
        <rFont val="新細明體"/>
        <family val="1"/>
      </rPr>
      <t>或爆炸</t>
    </r>
  </si>
  <si>
    <r>
      <t>化學</t>
    </r>
    <r>
      <rPr>
        <sz val="8"/>
        <rFont val="新細明體"/>
        <family val="1"/>
      </rPr>
      <t>物品</t>
    </r>
  </si>
  <si>
    <t>燃放爆竹</t>
  </si>
  <si>
    <t>交通事故</t>
  </si>
  <si>
    <t>天然災害</t>
  </si>
  <si>
    <r>
      <t>原因</t>
    </r>
    <r>
      <rPr>
        <sz val="8"/>
        <rFont val="新細明體"/>
        <family val="1"/>
      </rPr>
      <t>不明</t>
    </r>
  </si>
  <si>
    <t>其他</t>
  </si>
  <si>
    <t>Grand Total</t>
  </si>
  <si>
    <t>Setting Fire</t>
  </si>
  <si>
    <t>Commit Suicide</t>
  </si>
  <si>
    <t>Lighting</t>
  </si>
  <si>
    <t>Furnace &amp; Cooking</t>
  </si>
  <si>
    <t>Worshiping</t>
  </si>
  <si>
    <t>Butt</t>
  </si>
  <si>
    <t>Electricity</t>
  </si>
  <si>
    <t>Machinery</t>
  </si>
  <si>
    <t>Playing Fire</t>
  </si>
  <si>
    <t>Negligence of Construction</t>
  </si>
  <si>
    <t>Inflammable</t>
  </si>
  <si>
    <t>Firing Leaked Gas</t>
  </si>
  <si>
    <t>Chemical</t>
  </si>
  <si>
    <t>Firecracker</t>
  </si>
  <si>
    <t>Traffic Accident</t>
  </si>
  <si>
    <t>Natural Disaster</t>
  </si>
  <si>
    <t>Un-known</t>
  </si>
  <si>
    <t>Others</t>
  </si>
  <si>
    <t>總計  Total</t>
  </si>
  <si>
    <t xml:space="preserve">臺 灣 省 Taiwan Province </t>
  </si>
  <si>
    <r>
      <t xml:space="preserve"> </t>
    </r>
    <r>
      <rPr>
        <sz val="8"/>
        <color indexed="12"/>
        <rFont val="細明體"/>
        <family val="3"/>
      </rPr>
      <t>臺北縣</t>
    </r>
    <r>
      <rPr>
        <sz val="8"/>
        <color indexed="12"/>
        <rFont val="Times New Roman"/>
        <family val="1"/>
      </rPr>
      <t xml:space="preserve"> Taipei County </t>
    </r>
  </si>
  <si>
    <r>
      <t xml:space="preserve"> </t>
    </r>
    <r>
      <rPr>
        <sz val="8"/>
        <color indexed="12"/>
        <rFont val="細明體"/>
        <family val="3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</si>
  <si>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細明體"/>
        <family val="3"/>
      </rPr>
      <t>桃園縣</t>
    </r>
    <r>
      <rPr>
        <sz val="8"/>
        <color indexed="12"/>
        <rFont val="Times New Roman"/>
        <family val="1"/>
      </rPr>
      <t xml:space="preserve"> Taoyuan County  </t>
    </r>
  </si>
  <si>
    <r>
      <t xml:space="preserve"> </t>
    </r>
    <r>
      <rPr>
        <sz val="8"/>
        <color indexed="12"/>
        <rFont val="細明體"/>
        <family val="3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</si>
  <si>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細明體"/>
        <family val="3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</si>
  <si>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細明體"/>
        <family val="3"/>
      </rPr>
      <t>臺中縣</t>
    </r>
    <r>
      <rPr>
        <sz val="8"/>
        <color indexed="12"/>
        <rFont val="Times New Roman"/>
        <family val="1"/>
      </rPr>
      <t xml:space="preserve"> Taichung County </t>
    </r>
  </si>
  <si>
    <r>
      <t xml:space="preserve"> </t>
    </r>
    <r>
      <rPr>
        <sz val="8"/>
        <color indexed="12"/>
        <rFont val="細明體"/>
        <family val="3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</si>
  <si>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細明體"/>
        <family val="3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</si>
  <si>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細明體"/>
        <family val="3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</si>
  <si>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細明體"/>
        <family val="3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</si>
  <si>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細明體"/>
        <family val="3"/>
      </rPr>
      <t>臺南縣</t>
    </r>
    <r>
      <rPr>
        <sz val="8"/>
        <color indexed="12"/>
        <rFont val="Times New Roman"/>
        <family val="1"/>
      </rPr>
      <t xml:space="preserve"> Tainan County  </t>
    </r>
  </si>
  <si>
    <r>
      <t xml:space="preserve"> </t>
    </r>
    <r>
      <rPr>
        <sz val="8"/>
        <color indexed="12"/>
        <rFont val="細明體"/>
        <family val="3"/>
      </rPr>
      <t>高雄縣</t>
    </r>
    <r>
      <rPr>
        <sz val="8"/>
        <color indexed="12"/>
        <rFont val="Times New Roman"/>
        <family val="1"/>
      </rPr>
      <t xml:space="preserve"> Kaohsiung County  </t>
    </r>
  </si>
  <si>
    <r>
      <t xml:space="preserve"> </t>
    </r>
    <r>
      <rPr>
        <sz val="8"/>
        <color indexed="12"/>
        <rFont val="細明體"/>
        <family val="3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</si>
  <si>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細明體"/>
        <family val="3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</si>
  <si>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細明體"/>
        <family val="3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</si>
  <si>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細明體"/>
        <family val="3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</si>
  <si>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細明體"/>
        <family val="3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</si>
  <si>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細明體"/>
        <family val="3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</si>
  <si>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細明體"/>
        <family val="3"/>
      </rPr>
      <t>臺中市</t>
    </r>
    <r>
      <rPr>
        <sz val="8"/>
        <color indexed="12"/>
        <rFont val="Times New Roman"/>
        <family val="1"/>
      </rPr>
      <t xml:space="preserve"> Taichung City </t>
    </r>
  </si>
  <si>
    <r>
      <t xml:space="preserve"> </t>
    </r>
    <r>
      <rPr>
        <sz val="8"/>
        <color indexed="12"/>
        <rFont val="細明體"/>
        <family val="3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</si>
  <si>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t xml:space="preserve"> </t>
    </r>
    <r>
      <rPr>
        <sz val="8"/>
        <color indexed="12"/>
        <rFont val="細明體"/>
        <family val="3"/>
      </rPr>
      <t>臺南市</t>
    </r>
    <r>
      <rPr>
        <sz val="8"/>
        <color indexed="12"/>
        <rFont val="Times New Roman"/>
        <family val="1"/>
      </rPr>
      <t xml:space="preserve"> Tainan City </t>
    </r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</si>
  <si>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</si>
  <si>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</si>
  <si>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</si>
  <si>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</si>
  <si>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t xml:space="preserve"> 連江縣 Lienchiang County  </t>
  </si>
  <si>
    <r>
      <t xml:space="preserve">交通部民航局所屬航空站
</t>
    </r>
    <r>
      <rPr>
        <sz val="8"/>
        <rFont val="Times New Roman"/>
        <family val="1"/>
      </rPr>
      <t>Airport of CAA, MOTC</t>
    </r>
  </si>
  <si>
    <r>
      <t>國科會所屬科學工業園區</t>
    </r>
    <r>
      <rPr>
        <sz val="8"/>
        <rFont val="Times New Roman"/>
        <family val="1"/>
      </rPr>
      <t xml:space="preserve">
Science Park of NSC</t>
    </r>
  </si>
  <si>
    <r>
      <t>國防部所屬國軍軍事營區</t>
    </r>
    <r>
      <rPr>
        <sz val="8"/>
        <rFont val="Times New Roman"/>
        <family val="1"/>
      </rPr>
      <t xml:space="preserve">
Military Region of MND</t>
    </r>
  </si>
  <si>
    <r>
      <t>經濟部所屬國營事業</t>
    </r>
    <r>
      <rPr>
        <sz val="8"/>
        <rFont val="Times New Roman"/>
        <family val="1"/>
      </rPr>
      <t xml:space="preserve">
National Business of MOEA</t>
    </r>
  </si>
  <si>
    <r>
      <t>內政部營建署所屬國家公園</t>
    </r>
    <r>
      <rPr>
        <sz val="8"/>
        <rFont val="Times New Roman"/>
        <family val="1"/>
      </rPr>
      <t xml:space="preserve">
National Park of CPA, MOI</t>
    </r>
  </si>
  <si>
    <t>資料來源：本部消防署。</t>
  </si>
  <si>
    <t>Source : National Fire Agency, MOI.</t>
  </si>
  <si>
    <r>
      <t>說　　明：自</t>
    </r>
    <r>
      <rPr>
        <sz val="9"/>
        <rFont val="Times New Roman"/>
        <family val="1"/>
      </rP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月起，燒雜草垃圾歸咎其原因併入他項，餘者於其他項中列計。</t>
    </r>
  </si>
  <si>
    <r>
      <t>98</t>
    </r>
    <r>
      <rPr>
        <b/>
        <sz val="9"/>
        <rFont val="細明體"/>
        <family val="3"/>
      </rPr>
      <t>年累計</t>
    </r>
  </si>
  <si>
    <t>消防署</t>
  </si>
  <si>
    <t>消防署所屬 Inst. of N.F.A.</t>
  </si>
  <si>
    <t>中華民國97年1-12月 Jan.-Dec., 2008</t>
  </si>
  <si>
    <r>
      <t>95</t>
    </r>
    <r>
      <rPr>
        <b/>
        <sz val="9"/>
        <rFont val="細明體"/>
        <family val="3"/>
      </rPr>
      <t>年累計</t>
    </r>
  </si>
  <si>
    <r>
      <t>96</t>
    </r>
    <r>
      <rPr>
        <b/>
        <sz val="9"/>
        <rFont val="細明體"/>
        <family val="3"/>
      </rPr>
      <t>年累計</t>
    </r>
  </si>
  <si>
    <r>
      <t>97</t>
    </r>
    <r>
      <rPr>
        <b/>
        <sz val="9"/>
        <rFont val="細明體"/>
        <family val="3"/>
      </rPr>
      <t>年累計</t>
    </r>
  </si>
  <si>
    <t>中華民國94年1-12月 Jan.-Dec., 2005</t>
  </si>
  <si>
    <r>
      <t>94</t>
    </r>
    <r>
      <rPr>
        <b/>
        <sz val="9"/>
        <rFont val="細明體"/>
        <family val="3"/>
      </rPr>
      <t>年累計</t>
    </r>
  </si>
  <si>
    <t>中華民國93年1-12月 Jan.-Dec., 2004</t>
  </si>
  <si>
    <r>
      <t>93</t>
    </r>
    <r>
      <rPr>
        <b/>
        <sz val="9"/>
        <rFont val="細明體"/>
        <family val="3"/>
      </rPr>
      <t>年累計</t>
    </r>
  </si>
  <si>
    <t>中華民國92年1-12月 Jan.-Dec., 2003</t>
  </si>
  <si>
    <r>
      <t>92</t>
    </r>
    <r>
      <rPr>
        <b/>
        <sz val="9"/>
        <rFont val="細明體"/>
        <family val="3"/>
      </rPr>
      <t>年累計</t>
    </r>
  </si>
  <si>
    <t>Roasting</t>
  </si>
  <si>
    <t>中華民國98年1-12月 Jan.-Dec., 2009</t>
  </si>
  <si>
    <t>中華民國99年1-12月 Jan.-Dec., 2010</t>
  </si>
  <si>
    <r>
      <t>7.3-</t>
    </r>
    <r>
      <rPr>
        <sz val="12"/>
        <rFont val="標楷體"/>
        <family val="4"/>
      </rPr>
      <t>火災次數按起火原因分</t>
    </r>
    <r>
      <rPr>
        <sz val="12"/>
        <rFont val="Times New Roman"/>
        <family val="1"/>
      </rPr>
      <t xml:space="preserve"> Number of Fires by Cause</t>
    </r>
  </si>
  <si>
    <t xml:space="preserve"> 區域別
Locality</t>
  </si>
  <si>
    <t>總計</t>
  </si>
  <si>
    <r>
      <t>人為縱火</t>
    </r>
    <r>
      <rPr>
        <sz val="8"/>
        <rFont val="Times New Roman"/>
        <family val="1"/>
      </rPr>
      <t xml:space="preserve"> </t>
    </r>
  </si>
  <si>
    <t>自殺</t>
  </si>
  <si>
    <t>燈燭</t>
  </si>
  <si>
    <t>爐火烹調</t>
  </si>
  <si>
    <r>
      <t>敬神</t>
    </r>
    <r>
      <rPr>
        <sz val="8"/>
        <rFont val="新細明體"/>
        <family val="1"/>
      </rPr>
      <t>掃墓</t>
    </r>
    <r>
      <rPr>
        <sz val="8"/>
        <rFont val="新細明體"/>
        <family val="1"/>
      </rPr>
      <t>祭祖</t>
    </r>
  </si>
  <si>
    <r>
      <t xml:space="preserve"> </t>
    </r>
    <r>
      <rPr>
        <sz val="8"/>
        <rFont val="新細明體"/>
        <family val="1"/>
      </rPr>
      <t>菸蒂</t>
    </r>
  </si>
  <si>
    <t>電氣設備</t>
  </si>
  <si>
    <r>
      <t>機械</t>
    </r>
    <r>
      <rPr>
        <sz val="8"/>
        <rFont val="新細明體"/>
        <family val="1"/>
      </rPr>
      <t>設備</t>
    </r>
  </si>
  <si>
    <t>玩火</t>
  </si>
  <si>
    <t>烤火</t>
  </si>
  <si>
    <t>施工不慎</t>
  </si>
  <si>
    <r>
      <t>瓦斯</t>
    </r>
    <r>
      <rPr>
        <sz val="8"/>
        <rFont val="新細明體"/>
        <family val="1"/>
      </rPr>
      <t>漏氣</t>
    </r>
    <r>
      <rPr>
        <sz val="8"/>
        <rFont val="新細明體"/>
        <family val="1"/>
      </rPr>
      <t>或爆炸</t>
    </r>
  </si>
  <si>
    <r>
      <t>化學</t>
    </r>
    <r>
      <rPr>
        <sz val="8"/>
        <rFont val="新細明體"/>
        <family val="1"/>
      </rPr>
      <t>物品</t>
    </r>
  </si>
  <si>
    <t>燃放爆竹</t>
  </si>
  <si>
    <t>交通事故</t>
  </si>
  <si>
    <t>天然災害</t>
  </si>
  <si>
    <r>
      <t>原因</t>
    </r>
    <r>
      <rPr>
        <sz val="8"/>
        <rFont val="新細明體"/>
        <family val="1"/>
      </rPr>
      <t>不明</t>
    </r>
  </si>
  <si>
    <t>其他</t>
  </si>
  <si>
    <t>Grand Total</t>
  </si>
  <si>
    <t>Setting Fire</t>
  </si>
  <si>
    <t>Commit Suicide</t>
  </si>
  <si>
    <t>Lighting</t>
  </si>
  <si>
    <t>Furnace &amp; Cooking</t>
  </si>
  <si>
    <t>Worshiping</t>
  </si>
  <si>
    <t>Butt</t>
  </si>
  <si>
    <t>Electricity</t>
  </si>
  <si>
    <t>Machinery</t>
  </si>
  <si>
    <t>Playing Fire</t>
  </si>
  <si>
    <t>Roasting</t>
  </si>
  <si>
    <t>Negligence of Construction</t>
  </si>
  <si>
    <t>Inflammable</t>
  </si>
  <si>
    <t>Firing Leaked Gas</t>
  </si>
  <si>
    <t>Chemical</t>
  </si>
  <si>
    <t>Firecracker</t>
  </si>
  <si>
    <t>Traffic Accident</t>
  </si>
  <si>
    <t>Natural Disaster</t>
  </si>
  <si>
    <t>Un-known</t>
  </si>
  <si>
    <t>Others</t>
  </si>
  <si>
    <t>消防署所屬 Inst. of N.F.A.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</si>
  <si>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</si>
  <si>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</si>
  <si>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</si>
  <si>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</si>
  <si>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r>
      <t xml:space="preserve">交通部民航局所屬航空站
</t>
    </r>
    <r>
      <rPr>
        <sz val="8"/>
        <rFont val="Times New Roman"/>
        <family val="1"/>
      </rPr>
      <t>Airport of CAA, MOTC</t>
    </r>
  </si>
  <si>
    <r>
      <t>國科會所屬科學工業園區</t>
    </r>
    <r>
      <rPr>
        <sz val="8"/>
        <rFont val="Times New Roman"/>
        <family val="1"/>
      </rPr>
      <t xml:space="preserve">
Science Park of NSC</t>
    </r>
  </si>
  <si>
    <r>
      <t>國防部所屬國軍軍事營區</t>
    </r>
    <r>
      <rPr>
        <sz val="8"/>
        <rFont val="Times New Roman"/>
        <family val="1"/>
      </rPr>
      <t xml:space="preserve">
Military Region of MND</t>
    </r>
  </si>
  <si>
    <r>
      <t>經濟部所屬國營事業</t>
    </r>
    <r>
      <rPr>
        <sz val="8"/>
        <rFont val="Times New Roman"/>
        <family val="1"/>
      </rPr>
      <t xml:space="preserve">
National Business of MOEA</t>
    </r>
  </si>
  <si>
    <r>
      <t>內政部營建署所屬國家公園</t>
    </r>
    <r>
      <rPr>
        <sz val="8"/>
        <rFont val="Times New Roman"/>
        <family val="1"/>
      </rPr>
      <t xml:space="preserve">
National Park of CPA, MOI</t>
    </r>
  </si>
  <si>
    <t>資料來源：本部消防署。</t>
  </si>
  <si>
    <t>Source : National Fire Agency, MOI.</t>
  </si>
  <si>
    <r>
      <t>說　　明：自</t>
    </r>
    <r>
      <rPr>
        <sz val="9"/>
        <rFont val="Times New Roman"/>
        <family val="1"/>
      </rP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月起，燒雜草垃圾歸咎其原因併入他項，餘者於其他項中列計。</t>
    </r>
  </si>
  <si>
    <r>
      <t>98</t>
    </r>
    <r>
      <rPr>
        <b/>
        <sz val="9"/>
        <rFont val="細明體"/>
        <family val="3"/>
      </rPr>
      <t>年累計</t>
    </r>
  </si>
  <si>
    <t>總計  Total</t>
  </si>
  <si>
    <t>新 北 市 New Taipei City</t>
  </si>
  <si>
    <t xml:space="preserve">臺 中 市 Taichung City </t>
  </si>
  <si>
    <t xml:space="preserve">臺 南 市 Tainan City </t>
  </si>
  <si>
    <t xml:space="preserve">臺 灣 省 Taiwan Province </t>
  </si>
  <si>
    <t xml:space="preserve"> 宜蘭縣 Yilan County  </t>
  </si>
  <si>
    <t xml:space="preserve"> 桃園縣 Taoyuan County  </t>
  </si>
  <si>
    <t xml:space="preserve"> 新竹縣 Hsinchu County  </t>
  </si>
  <si>
    <t xml:space="preserve"> 苗栗縣 Miaoli County  </t>
  </si>
  <si>
    <t xml:space="preserve"> 彰化縣 Changhua County  </t>
  </si>
  <si>
    <t xml:space="preserve"> 南投縣 Nantou County  </t>
  </si>
  <si>
    <t xml:space="preserve"> 雲林縣 Yunlin County  </t>
  </si>
  <si>
    <t xml:space="preserve"> 嘉義縣 Chiayi County  </t>
  </si>
  <si>
    <t xml:space="preserve"> 屏東縣 Pingtung County  </t>
  </si>
  <si>
    <t xml:space="preserve"> 臺東縣 Taitung County  </t>
  </si>
  <si>
    <t xml:space="preserve"> 花蓮縣 Hualien County  </t>
  </si>
  <si>
    <t xml:space="preserve"> 澎湖縣 Penghu County  </t>
  </si>
  <si>
    <t xml:space="preserve"> 基隆市 Keelung City </t>
  </si>
  <si>
    <t xml:space="preserve"> 新竹市 Hsinchu City </t>
  </si>
  <si>
    <t xml:space="preserve"> 嘉義市 Chiayi City </t>
  </si>
  <si>
    <t xml:space="preserve"> 連江縣 Lienchiang County  </t>
  </si>
  <si>
    <t>中華民國100年1-12月 Jan.-Dec., 2011</t>
  </si>
  <si>
    <r>
      <t>7.3-</t>
    </r>
    <r>
      <rPr>
        <sz val="12"/>
        <rFont val="標楷體"/>
        <family val="4"/>
      </rPr>
      <t>火災次數按起火原因分</t>
    </r>
    <r>
      <rPr>
        <sz val="12"/>
        <rFont val="Times New Roman"/>
        <family val="1"/>
      </rPr>
      <t xml:space="preserve"> Number of Fires by Cause</t>
    </r>
  </si>
  <si>
    <t xml:space="preserve"> 區域別
Locality</t>
  </si>
  <si>
    <t>總計</t>
  </si>
  <si>
    <r>
      <t>人為縱火</t>
    </r>
    <r>
      <rPr>
        <sz val="8"/>
        <rFont val="Times New Roman"/>
        <family val="1"/>
      </rPr>
      <t xml:space="preserve"> </t>
    </r>
  </si>
  <si>
    <t>自殺</t>
  </si>
  <si>
    <t>燈燭</t>
  </si>
  <si>
    <t>爐火烹調</t>
  </si>
  <si>
    <r>
      <t>敬神</t>
    </r>
    <r>
      <rPr>
        <sz val="8"/>
        <rFont val="新細明體"/>
        <family val="1"/>
      </rPr>
      <t>掃墓</t>
    </r>
    <r>
      <rPr>
        <sz val="8"/>
        <rFont val="新細明體"/>
        <family val="1"/>
      </rPr>
      <t>祭祖</t>
    </r>
  </si>
  <si>
    <r>
      <t xml:space="preserve"> </t>
    </r>
    <r>
      <rPr>
        <sz val="8"/>
        <rFont val="新細明體"/>
        <family val="1"/>
      </rPr>
      <t>菸蒂</t>
    </r>
  </si>
  <si>
    <t>電氣設備</t>
  </si>
  <si>
    <r>
      <t>機械</t>
    </r>
    <r>
      <rPr>
        <sz val="8"/>
        <rFont val="新細明體"/>
        <family val="1"/>
      </rPr>
      <t>設備</t>
    </r>
  </si>
  <si>
    <t>玩火</t>
  </si>
  <si>
    <t>烤火</t>
  </si>
  <si>
    <t>施工不慎</t>
  </si>
  <si>
    <r>
      <t>瓦斯</t>
    </r>
    <r>
      <rPr>
        <sz val="8"/>
        <rFont val="新細明體"/>
        <family val="1"/>
      </rPr>
      <t>漏氣</t>
    </r>
    <r>
      <rPr>
        <sz val="8"/>
        <rFont val="新細明體"/>
        <family val="1"/>
      </rPr>
      <t>或爆炸</t>
    </r>
  </si>
  <si>
    <r>
      <t>化學</t>
    </r>
    <r>
      <rPr>
        <sz val="8"/>
        <rFont val="新細明體"/>
        <family val="1"/>
      </rPr>
      <t>物品</t>
    </r>
  </si>
  <si>
    <t>燃放爆竹</t>
  </si>
  <si>
    <t>交通事故</t>
  </si>
  <si>
    <t>天然災害</t>
  </si>
  <si>
    <r>
      <t>原因</t>
    </r>
    <r>
      <rPr>
        <sz val="8"/>
        <rFont val="新細明體"/>
        <family val="1"/>
      </rPr>
      <t>不明</t>
    </r>
  </si>
  <si>
    <t>其他</t>
  </si>
  <si>
    <t>Grand Total</t>
  </si>
  <si>
    <t>Setting Fire</t>
  </si>
  <si>
    <t>Commit Suicide</t>
  </si>
  <si>
    <t>Lighting</t>
  </si>
  <si>
    <t>Furnace &amp; Cooking</t>
  </si>
  <si>
    <t>Worshiping</t>
  </si>
  <si>
    <t>Butt</t>
  </si>
  <si>
    <t>Electricity</t>
  </si>
  <si>
    <t>Machinery</t>
  </si>
  <si>
    <t>Playing Fire</t>
  </si>
  <si>
    <t>Roasting</t>
  </si>
  <si>
    <t>Negligence of Construction</t>
  </si>
  <si>
    <t>Inflammable</t>
  </si>
  <si>
    <t>Firing Leaked Gas</t>
  </si>
  <si>
    <t>Chemical</t>
  </si>
  <si>
    <t>Firecracker</t>
  </si>
  <si>
    <t>Traffic Accident</t>
  </si>
  <si>
    <t>Natural Disaster</t>
  </si>
  <si>
    <t>Un-known</t>
  </si>
  <si>
    <t>Others</t>
  </si>
  <si>
    <t>消防署所屬 Inst. of N.F.A.</t>
  </si>
  <si>
    <t xml:space="preserve"> 基隆港 Keelung Port</t>
  </si>
  <si>
    <t xml:space="preserve"> 臺中港 Taichung Port </t>
  </si>
  <si>
    <t xml:space="preserve"> 高雄港 Kaohsiung Port</t>
  </si>
  <si>
    <t xml:space="preserve"> 花蓮港 Hualien Port</t>
  </si>
  <si>
    <r>
      <t xml:space="preserve">交通部民航局所屬航空站
</t>
    </r>
    <r>
      <rPr>
        <sz val="8"/>
        <rFont val="Times New Roman"/>
        <family val="1"/>
      </rPr>
      <t>Airport of CAA, MOTC</t>
    </r>
  </si>
  <si>
    <r>
      <t>國科會所屬科學工業園區</t>
    </r>
    <r>
      <rPr>
        <sz val="8"/>
        <rFont val="Times New Roman"/>
        <family val="1"/>
      </rPr>
      <t xml:space="preserve">
Science Park of NSC</t>
    </r>
  </si>
  <si>
    <r>
      <t>國防部所屬國軍軍事營區</t>
    </r>
    <r>
      <rPr>
        <sz val="8"/>
        <rFont val="Times New Roman"/>
        <family val="1"/>
      </rPr>
      <t xml:space="preserve">
Military Region of MND</t>
    </r>
  </si>
  <si>
    <r>
      <t>經濟部所屬國營事業</t>
    </r>
    <r>
      <rPr>
        <sz val="8"/>
        <rFont val="Times New Roman"/>
        <family val="1"/>
      </rPr>
      <t xml:space="preserve">
National Business of MOEA</t>
    </r>
  </si>
  <si>
    <r>
      <t>內政部營建署所屬國家公園</t>
    </r>
    <r>
      <rPr>
        <sz val="8"/>
        <rFont val="Times New Roman"/>
        <family val="1"/>
      </rPr>
      <t xml:space="preserve">
National Park of CPA, MOI</t>
    </r>
  </si>
  <si>
    <t>資料來源：本部消防署。</t>
  </si>
  <si>
    <t>Source : National Fire Agency, MOI.</t>
  </si>
  <si>
    <r>
      <t>說　　明：自</t>
    </r>
    <r>
      <rPr>
        <sz val="9"/>
        <rFont val="Times New Roman"/>
        <family val="1"/>
      </rP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月起，燒雜草垃圾歸咎其原因併入他項，餘者於其他項中列計。</t>
    </r>
  </si>
  <si>
    <t>年累計</t>
  </si>
  <si>
    <r>
      <t>易燃品</t>
    </r>
    <r>
      <rPr>
        <sz val="8"/>
        <rFont val="新細明體"/>
        <family val="1"/>
      </rPr>
      <t>自</t>
    </r>
    <r>
      <rPr>
        <sz val="8"/>
        <rFont val="新細明體"/>
        <family val="1"/>
      </rPr>
      <t>燃</t>
    </r>
  </si>
  <si>
    <r>
      <t>易燃品</t>
    </r>
    <r>
      <rPr>
        <sz val="8"/>
        <rFont val="新細明體"/>
        <family val="1"/>
      </rPr>
      <t>自</t>
    </r>
    <r>
      <rPr>
        <sz val="8"/>
        <rFont val="新細明體"/>
        <family val="1"/>
      </rPr>
      <t>燃</t>
    </r>
  </si>
  <si>
    <t>中華民國101年1-12月 Jan.-Dec., 2012</t>
  </si>
  <si>
    <r>
      <t>7.3-</t>
    </r>
    <r>
      <rPr>
        <sz val="12"/>
        <rFont val="標楷體"/>
        <family val="4"/>
      </rPr>
      <t>火災次數按起火原因分</t>
    </r>
    <r>
      <rPr>
        <sz val="12"/>
        <rFont val="Times New Roman"/>
        <family val="1"/>
      </rPr>
      <t xml:space="preserve"> Number of Fires by Cause</t>
    </r>
  </si>
  <si>
    <r>
      <t>易燃品</t>
    </r>
    <r>
      <rPr>
        <sz val="8"/>
        <rFont val="新細明體"/>
        <family val="1"/>
      </rPr>
      <t>自</t>
    </r>
    <r>
      <rPr>
        <sz val="8"/>
        <rFont val="新細明體"/>
        <family val="1"/>
      </rPr>
      <t>燃</t>
    </r>
  </si>
  <si>
    <t>交通事故</t>
  </si>
  <si>
    <t>Roasting</t>
  </si>
  <si>
    <t>消防署所屬 Inst. of N.F.A.</t>
  </si>
  <si>
    <t>年累計</t>
  </si>
  <si>
    <t>中華民國102年1-12月 Jan.-Dec., 2013</t>
  </si>
  <si>
    <t>中華民國103年1-12月 Jan.- Dec., 2014</t>
  </si>
  <si>
    <t>桃 園 市 Taoyuan City</t>
  </si>
  <si>
    <t>中華民國104年1-12月 Jan.-Dec., 2015</t>
  </si>
  <si>
    <r>
      <t>縱火</t>
    </r>
    <r>
      <rPr>
        <sz val="8"/>
        <rFont val="Times New Roman"/>
        <family val="1"/>
      </rPr>
      <t xml:space="preserve"> </t>
    </r>
  </si>
  <si>
    <t>Arson</t>
  </si>
  <si>
    <t>電氣因素</t>
  </si>
  <si>
    <r>
      <t>說　　明：</t>
    </r>
    <r>
      <rPr>
        <sz val="9"/>
        <rFont val="Times New Roman"/>
        <family val="1"/>
      </rPr>
      <t>1.</t>
    </r>
    <r>
      <rPr>
        <sz val="9"/>
        <rFont val="細明體"/>
        <family val="3"/>
      </rPr>
      <t>自</t>
    </r>
    <r>
      <rPr>
        <sz val="9"/>
        <rFont val="Times New Roman"/>
        <family val="1"/>
      </rP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月起，燒雜草垃圾歸咎其原因併入他項，餘者於其他項中列計。</t>
    </r>
  </si>
  <si>
    <r>
      <t>　　　　　</t>
    </r>
    <r>
      <rPr>
        <sz val="9"/>
        <rFont val="Times New Roman"/>
        <family val="1"/>
      </rPr>
      <t>2.104</t>
    </r>
    <r>
      <rPr>
        <sz val="9"/>
        <rFont val="細明體"/>
        <family val="3"/>
      </rPr>
      <t>年以前，</t>
    </r>
    <r>
      <rPr>
        <sz val="9"/>
        <rFont val="新細明體"/>
        <family val="1"/>
      </rPr>
      <t>「縱火」為「人為縱火」、「電氣因素」為「電氣設備」，「其他」包含「遺留火種」。</t>
    </r>
  </si>
  <si>
    <t>遺留火種</t>
  </si>
  <si>
    <t>Ember</t>
  </si>
  <si>
    <t>中華民國105年1-12月 Jan.-Dec., 2016</t>
  </si>
  <si>
    <t>中華民國106年1-12月 Jan.-Dec., 2017</t>
  </si>
  <si>
    <t>中華民國107年1-12月 Jan.-Dec., 2018</t>
  </si>
  <si>
    <r>
      <t>7.3-</t>
    </r>
    <r>
      <rPr>
        <sz val="12"/>
        <rFont val="標楷體"/>
        <family val="4"/>
      </rPr>
      <t>火災次數按起火原因分</t>
    </r>
    <r>
      <rPr>
        <sz val="12"/>
        <rFont val="Times New Roman"/>
        <family val="1"/>
      </rPr>
      <t xml:space="preserve"> Number of Fires by Cause</t>
    </r>
  </si>
  <si>
    <r>
      <rPr>
        <sz val="8"/>
        <rFont val="新細明體"/>
        <family val="1"/>
      </rPr>
      <t>年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月</t>
    </r>
    <r>
      <rPr>
        <sz val="8"/>
        <rFont val="Times New Roman"/>
        <family val="1"/>
      </rPr>
      <t>)</t>
    </r>
    <r>
      <rPr>
        <sz val="8"/>
        <rFont val="新細明體"/>
        <family val="1"/>
      </rPr>
      <t>別</t>
    </r>
    <r>
      <rPr>
        <sz val="8"/>
        <rFont val="Times New Roman"/>
        <family val="1"/>
      </rPr>
      <t xml:space="preserve"> 
Year (Month)</t>
    </r>
  </si>
  <si>
    <r>
      <rPr>
        <sz val="8"/>
        <rFont val="新細明體"/>
        <family val="1"/>
      </rPr>
      <t>總計</t>
    </r>
  </si>
  <si>
    <r>
      <rPr>
        <sz val="8"/>
        <rFont val="新細明體"/>
        <family val="1"/>
      </rPr>
      <t>縱火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</si>
  <si>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自殺</t>
    </r>
  </si>
  <si>
    <r>
      <rPr>
        <sz val="8"/>
        <rFont val="新細明體"/>
        <family val="1"/>
      </rPr>
      <t>燈燭</t>
    </r>
  </si>
  <si>
    <r>
      <rPr>
        <sz val="8"/>
        <rFont val="新細明體"/>
        <family val="1"/>
      </rPr>
      <t>爐火烹調</t>
    </r>
  </si>
  <si>
    <r>
      <rPr>
        <sz val="8"/>
        <rFont val="新細明體"/>
        <family val="1"/>
      </rPr>
      <t>敬神掃墓祭祖</t>
    </r>
  </si>
  <si>
    <r>
      <rPr>
        <sz val="8"/>
        <rFont val="新細明體"/>
        <family val="1"/>
      </rPr>
      <t>電氣因素</t>
    </r>
  </si>
  <si>
    <r>
      <rPr>
        <sz val="8"/>
        <rFont val="新細明體"/>
        <family val="1"/>
      </rPr>
      <t>機械設備</t>
    </r>
  </si>
  <si>
    <r>
      <rPr>
        <sz val="8"/>
        <rFont val="新細明體"/>
        <family val="1"/>
      </rPr>
      <t>玩火</t>
    </r>
  </si>
  <si>
    <r>
      <rPr>
        <sz val="8"/>
        <rFont val="新細明體"/>
        <family val="1"/>
      </rPr>
      <t>烤火</t>
    </r>
  </si>
  <si>
    <r>
      <rPr>
        <sz val="8"/>
        <rFont val="新細明體"/>
        <family val="1"/>
      </rPr>
      <t>施工不慎</t>
    </r>
  </si>
  <si>
    <r>
      <rPr>
        <sz val="8"/>
        <rFont val="新細明體"/>
        <family val="1"/>
      </rPr>
      <t>易燃品自燃</t>
    </r>
  </si>
  <si>
    <r>
      <rPr>
        <sz val="8"/>
        <rFont val="新細明體"/>
        <family val="1"/>
      </rPr>
      <t>瓦斯漏氣或爆炸</t>
    </r>
  </si>
  <si>
    <r>
      <rPr>
        <sz val="8"/>
        <rFont val="新細明體"/>
        <family val="1"/>
      </rPr>
      <t>化學物品</t>
    </r>
  </si>
  <si>
    <r>
      <rPr>
        <sz val="8"/>
        <rFont val="新細明體"/>
        <family val="1"/>
      </rPr>
      <t>燃放爆竹</t>
    </r>
  </si>
  <si>
    <r>
      <rPr>
        <sz val="8"/>
        <rFont val="新細明體"/>
        <family val="1"/>
      </rPr>
      <t>交通事故</t>
    </r>
  </si>
  <si>
    <r>
      <rPr>
        <sz val="8"/>
        <rFont val="新細明體"/>
        <family val="1"/>
      </rPr>
      <t>天然災害</t>
    </r>
  </si>
  <si>
    <r>
      <rPr>
        <sz val="8"/>
        <rFont val="新細明體"/>
        <family val="1"/>
      </rPr>
      <t>遺留火種</t>
    </r>
  </si>
  <si>
    <r>
      <rPr>
        <sz val="8"/>
        <rFont val="新細明體"/>
        <family val="1"/>
      </rPr>
      <t>原因不明</t>
    </r>
  </si>
  <si>
    <r>
      <rPr>
        <sz val="8"/>
        <rFont val="新細明體"/>
        <family val="1"/>
      </rPr>
      <t>其他</t>
    </r>
  </si>
  <si>
    <r>
      <rPr>
        <b/>
        <sz val="8"/>
        <rFont val="新細明體"/>
        <family val="1"/>
      </rPr>
      <t>八　十年</t>
    </r>
    <r>
      <rPr>
        <b/>
        <sz val="8"/>
        <rFont val="Times New Roman"/>
        <family val="1"/>
      </rPr>
      <t xml:space="preserve">  1991</t>
    </r>
  </si>
  <si>
    <r>
      <rPr>
        <sz val="8"/>
        <rFont val="新細明體"/>
        <family val="1"/>
      </rPr>
      <t>八十一年</t>
    </r>
    <r>
      <rPr>
        <sz val="8"/>
        <rFont val="Times New Roman"/>
        <family val="1"/>
      </rPr>
      <t xml:space="preserve"> 1992</t>
    </r>
  </si>
  <si>
    <r>
      <rPr>
        <sz val="8"/>
        <rFont val="新細明體"/>
        <family val="1"/>
      </rPr>
      <t>八十二年</t>
    </r>
    <r>
      <rPr>
        <sz val="8"/>
        <rFont val="Times New Roman"/>
        <family val="1"/>
      </rPr>
      <t xml:space="preserve"> 1993</t>
    </r>
  </si>
  <si>
    <r>
      <rPr>
        <sz val="8"/>
        <rFont val="新細明體"/>
        <family val="1"/>
      </rPr>
      <t>八十三年</t>
    </r>
    <r>
      <rPr>
        <sz val="8"/>
        <rFont val="Times New Roman"/>
        <family val="1"/>
      </rPr>
      <t xml:space="preserve"> 1994</t>
    </r>
  </si>
  <si>
    <r>
      <rPr>
        <sz val="8"/>
        <rFont val="新細明體"/>
        <family val="1"/>
      </rPr>
      <t>八十四年</t>
    </r>
    <r>
      <rPr>
        <sz val="8"/>
        <rFont val="Times New Roman"/>
        <family val="1"/>
      </rPr>
      <t xml:space="preserve"> 1995</t>
    </r>
  </si>
  <si>
    <r>
      <rPr>
        <b/>
        <sz val="8"/>
        <rFont val="新細明體"/>
        <family val="1"/>
      </rPr>
      <t>八十五年</t>
    </r>
    <r>
      <rPr>
        <b/>
        <sz val="8"/>
        <rFont val="Times New Roman"/>
        <family val="1"/>
      </rPr>
      <t xml:space="preserve"> 1996</t>
    </r>
  </si>
  <si>
    <r>
      <rPr>
        <sz val="9"/>
        <rFont val="新細明體"/>
        <family val="1"/>
      </rPr>
      <t>八十六年</t>
    </r>
    <r>
      <rPr>
        <sz val="9"/>
        <rFont val="Times New Roman"/>
        <family val="1"/>
      </rPr>
      <t xml:space="preserve"> 1997</t>
    </r>
  </si>
  <si>
    <r>
      <rPr>
        <sz val="9"/>
        <rFont val="新細明體"/>
        <family val="1"/>
      </rPr>
      <t>八十七年</t>
    </r>
    <r>
      <rPr>
        <sz val="9"/>
        <rFont val="Times New Roman"/>
        <family val="1"/>
      </rPr>
      <t xml:space="preserve"> 1998</t>
    </r>
  </si>
  <si>
    <r>
      <rPr>
        <sz val="9"/>
        <rFont val="新細明體"/>
        <family val="1"/>
      </rPr>
      <t>八十八年</t>
    </r>
    <r>
      <rPr>
        <sz val="9"/>
        <rFont val="Times New Roman"/>
        <family val="1"/>
      </rPr>
      <t xml:space="preserve"> 1999 </t>
    </r>
  </si>
  <si>
    <r>
      <rPr>
        <sz val="9"/>
        <rFont val="新細明體"/>
        <family val="1"/>
      </rPr>
      <t>八十九年</t>
    </r>
    <r>
      <rPr>
        <sz val="9"/>
        <rFont val="Times New Roman"/>
        <family val="1"/>
      </rPr>
      <t xml:space="preserve"> 2000</t>
    </r>
  </si>
  <si>
    <r>
      <rPr>
        <b/>
        <sz val="9"/>
        <rFont val="新細明體"/>
        <family val="1"/>
      </rPr>
      <t>九　十年</t>
    </r>
    <r>
      <rPr>
        <b/>
        <sz val="9"/>
        <rFont val="Times New Roman"/>
        <family val="1"/>
      </rPr>
      <t xml:space="preserve"> 2001</t>
    </r>
  </si>
  <si>
    <r>
      <rPr>
        <sz val="9"/>
        <rFont val="新細明體"/>
        <family val="1"/>
      </rPr>
      <t>九十一年</t>
    </r>
    <r>
      <rPr>
        <sz val="9"/>
        <rFont val="Times New Roman"/>
        <family val="1"/>
      </rPr>
      <t xml:space="preserve"> 2002 </t>
    </r>
  </si>
  <si>
    <r>
      <rPr>
        <sz val="9"/>
        <rFont val="新細明體"/>
        <family val="1"/>
      </rPr>
      <t>九十二年</t>
    </r>
    <r>
      <rPr>
        <sz val="9"/>
        <rFont val="Times New Roman"/>
        <family val="1"/>
      </rPr>
      <t xml:space="preserve"> 2003 </t>
    </r>
  </si>
  <si>
    <r>
      <rPr>
        <sz val="9"/>
        <rFont val="新細明體"/>
        <family val="1"/>
      </rPr>
      <t>九十三年</t>
    </r>
    <r>
      <rPr>
        <sz val="9"/>
        <rFont val="Times New Roman"/>
        <family val="1"/>
      </rPr>
      <t xml:space="preserve"> 2004</t>
    </r>
  </si>
  <si>
    <r>
      <rPr>
        <sz val="9"/>
        <rFont val="新細明體"/>
        <family val="1"/>
      </rPr>
      <t>九十四年</t>
    </r>
    <r>
      <rPr>
        <sz val="9"/>
        <rFont val="Times New Roman"/>
        <family val="1"/>
      </rPr>
      <t xml:space="preserve"> 2005</t>
    </r>
  </si>
  <si>
    <r>
      <rPr>
        <b/>
        <sz val="9"/>
        <rFont val="新細明體"/>
        <family val="1"/>
      </rPr>
      <t>九十五年</t>
    </r>
    <r>
      <rPr>
        <b/>
        <sz val="9"/>
        <rFont val="Times New Roman"/>
        <family val="1"/>
      </rPr>
      <t xml:space="preserve"> 2006</t>
    </r>
  </si>
  <si>
    <r>
      <rPr>
        <sz val="9"/>
        <rFont val="新細明體"/>
        <family val="1"/>
      </rPr>
      <t>九十六年</t>
    </r>
    <r>
      <rPr>
        <sz val="9"/>
        <rFont val="Times New Roman"/>
        <family val="1"/>
      </rPr>
      <t xml:space="preserve"> 2007</t>
    </r>
  </si>
  <si>
    <r>
      <rPr>
        <sz val="9"/>
        <rFont val="新細明體"/>
        <family val="1"/>
      </rPr>
      <t>九十七年</t>
    </r>
    <r>
      <rPr>
        <sz val="9"/>
        <rFont val="Times New Roman"/>
        <family val="1"/>
      </rPr>
      <t xml:space="preserve"> 2008</t>
    </r>
  </si>
  <si>
    <r>
      <rPr>
        <sz val="9"/>
        <rFont val="新細明體"/>
        <family val="1"/>
      </rPr>
      <t>九十八年</t>
    </r>
    <r>
      <rPr>
        <sz val="9"/>
        <rFont val="Times New Roman"/>
        <family val="1"/>
      </rPr>
      <t xml:space="preserve"> 2009</t>
    </r>
  </si>
  <si>
    <r>
      <rPr>
        <sz val="9"/>
        <rFont val="新細明體"/>
        <family val="1"/>
      </rPr>
      <t>九十九年</t>
    </r>
    <r>
      <rPr>
        <sz val="9"/>
        <rFont val="Times New Roman"/>
        <family val="1"/>
      </rPr>
      <t xml:space="preserve"> 2010</t>
    </r>
  </si>
  <si>
    <r>
      <rPr>
        <b/>
        <sz val="9"/>
        <rFont val="新細明體"/>
        <family val="1"/>
      </rPr>
      <t>一○○年</t>
    </r>
    <r>
      <rPr>
        <b/>
        <sz val="9"/>
        <rFont val="Times New Roman"/>
        <family val="1"/>
      </rPr>
      <t xml:space="preserve"> 2011</t>
    </r>
  </si>
  <si>
    <r>
      <rPr>
        <sz val="9"/>
        <rFont val="新細明體"/>
        <family val="1"/>
      </rPr>
      <t>一○一年</t>
    </r>
    <r>
      <rPr>
        <sz val="9"/>
        <rFont val="Times New Roman"/>
        <family val="1"/>
      </rPr>
      <t xml:space="preserve"> 2012</t>
    </r>
  </si>
  <si>
    <r>
      <rPr>
        <sz val="9"/>
        <rFont val="新細明體"/>
        <family val="1"/>
      </rPr>
      <t>一○二年</t>
    </r>
    <r>
      <rPr>
        <sz val="9"/>
        <rFont val="Times New Roman"/>
        <family val="1"/>
      </rPr>
      <t xml:space="preserve"> 2013</t>
    </r>
  </si>
  <si>
    <r>
      <rPr>
        <sz val="9"/>
        <rFont val="新細明體"/>
        <family val="1"/>
      </rPr>
      <t>一○三年</t>
    </r>
    <r>
      <rPr>
        <sz val="9"/>
        <rFont val="Times New Roman"/>
        <family val="1"/>
      </rPr>
      <t xml:space="preserve"> 2014</t>
    </r>
  </si>
  <si>
    <r>
      <rPr>
        <sz val="9"/>
        <rFont val="新細明體"/>
        <family val="1"/>
      </rPr>
      <t>一○四年</t>
    </r>
    <r>
      <rPr>
        <sz val="9"/>
        <rFont val="Times New Roman"/>
        <family val="1"/>
      </rPr>
      <t xml:space="preserve"> 2015</t>
    </r>
  </si>
  <si>
    <r>
      <rPr>
        <b/>
        <sz val="9"/>
        <rFont val="新細明體"/>
        <family val="1"/>
      </rPr>
      <t>一○五年</t>
    </r>
    <r>
      <rPr>
        <b/>
        <sz val="9"/>
        <rFont val="Times New Roman"/>
        <family val="1"/>
      </rPr>
      <t xml:space="preserve"> 2016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</si>
  <si>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</si>
  <si>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</si>
  <si>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</si>
  <si>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</si>
  <si>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</si>
  <si>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</si>
  <si>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</si>
  <si>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</si>
  <si>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</si>
  <si>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</si>
  <si>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</si>
  <si>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</si>
  <si>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rPr>
        <sz val="9"/>
        <rFont val="細明體"/>
        <family val="3"/>
      </rPr>
      <t>說　　明：</t>
    </r>
    <r>
      <rPr>
        <sz val="9"/>
        <rFont val="Times New Roman"/>
        <family val="1"/>
      </rPr>
      <t>1.</t>
    </r>
    <r>
      <rPr>
        <sz val="9"/>
        <rFont val="細明體"/>
        <family val="3"/>
      </rPr>
      <t>自</t>
    </r>
    <r>
      <rPr>
        <sz val="9"/>
        <rFont val="Times New Roman"/>
        <family val="1"/>
      </rP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月起，燒雜草垃圾歸咎其原因併入他項，餘者於其他項中列計。</t>
    </r>
  </si>
  <si>
    <r>
      <rPr>
        <sz val="9"/>
        <rFont val="細明體"/>
        <family val="3"/>
      </rPr>
      <t>　　　　　</t>
    </r>
    <r>
      <rPr>
        <sz val="9"/>
        <rFont val="Times New Roman"/>
        <family val="1"/>
      </rPr>
      <t>2.104</t>
    </r>
    <r>
      <rPr>
        <sz val="9"/>
        <rFont val="細明體"/>
        <family val="3"/>
      </rPr>
      <t>年以前，</t>
    </r>
    <r>
      <rPr>
        <sz val="9"/>
        <rFont val="新細明體"/>
        <family val="1"/>
      </rPr>
      <t>「縱火」為「人為縱火」、「電氣因素」為「電氣設備」，「其他」包含「遺留火種」。</t>
    </r>
  </si>
  <si>
    <r>
      <rPr>
        <sz val="9"/>
        <rFont val="細明體"/>
        <family val="3"/>
      </rPr>
      <t>更新日期：</t>
    </r>
  </si>
  <si>
    <r>
      <t xml:space="preserve"> </t>
    </r>
    <r>
      <rPr>
        <sz val="8"/>
        <rFont val="新細明體"/>
        <family val="1"/>
      </rPr>
      <t xml:space="preserve">區域別
</t>
    </r>
    <r>
      <rPr>
        <sz val="8"/>
        <rFont val="Times New Roman"/>
        <family val="1"/>
      </rPr>
      <t>Locality</t>
    </r>
  </si>
  <si>
    <r>
      <rPr>
        <sz val="8"/>
        <rFont val="新細明體"/>
        <family val="1"/>
      </rPr>
      <t>總計</t>
    </r>
  </si>
  <si>
    <r>
      <rPr>
        <sz val="8"/>
        <rFont val="新細明體"/>
        <family val="1"/>
      </rPr>
      <t>縱火</t>
    </r>
    <r>
      <rPr>
        <sz val="8"/>
        <rFont val="Times New Roman"/>
        <family val="1"/>
      </rPr>
      <t xml:space="preserve"> </t>
    </r>
  </si>
  <si>
    <r>
      <rPr>
        <sz val="8"/>
        <rFont val="新細明體"/>
        <family val="1"/>
      </rPr>
      <t>自殺</t>
    </r>
  </si>
  <si>
    <r>
      <rPr>
        <sz val="8"/>
        <rFont val="新細明體"/>
        <family val="1"/>
      </rPr>
      <t>瓦斯漏氣或爆炸</t>
    </r>
  </si>
  <si>
    <r>
      <rPr>
        <sz val="8"/>
        <rFont val="新細明體"/>
        <family val="1"/>
      </rPr>
      <t>化學物品</t>
    </r>
  </si>
  <si>
    <r>
      <rPr>
        <sz val="8"/>
        <rFont val="新細明體"/>
        <family val="1"/>
      </rPr>
      <t>燃放爆竹</t>
    </r>
  </si>
  <si>
    <r>
      <rPr>
        <sz val="8"/>
        <rFont val="新細明體"/>
        <family val="1"/>
      </rPr>
      <t>交通事故</t>
    </r>
  </si>
  <si>
    <r>
      <rPr>
        <sz val="8"/>
        <rFont val="新細明體"/>
        <family val="1"/>
      </rPr>
      <t>天然災害</t>
    </r>
  </si>
  <si>
    <r>
      <rPr>
        <sz val="8"/>
        <rFont val="新細明體"/>
        <family val="1"/>
      </rPr>
      <t>遺留火種</t>
    </r>
  </si>
  <si>
    <r>
      <rPr>
        <sz val="8"/>
        <rFont val="新細明體"/>
        <family val="1"/>
      </rPr>
      <t>原因不明</t>
    </r>
  </si>
  <si>
    <r>
      <rPr>
        <sz val="9"/>
        <rFont val="細明體"/>
        <family val="3"/>
      </rPr>
      <t>其他</t>
    </r>
  </si>
  <si>
    <r>
      <rPr>
        <b/>
        <sz val="8"/>
        <color indexed="8"/>
        <rFont val="新細明體"/>
        <family val="1"/>
      </rPr>
      <t>總計</t>
    </r>
    <r>
      <rPr>
        <b/>
        <sz val="8"/>
        <color indexed="8"/>
        <rFont val="Times New Roman"/>
        <family val="1"/>
      </rPr>
      <t xml:space="preserve">  Total</t>
    </r>
  </si>
  <si>
    <r>
      <rPr>
        <b/>
        <sz val="8"/>
        <color indexed="8"/>
        <rFont val="新細明體"/>
        <family val="1"/>
      </rPr>
      <t>新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北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市</t>
    </r>
    <r>
      <rPr>
        <b/>
        <sz val="8"/>
        <color indexed="8"/>
        <rFont val="Times New Roman"/>
        <family val="1"/>
      </rPr>
      <t xml:space="preserve"> New Taipei City</t>
    </r>
  </si>
  <si>
    <r>
      <rPr>
        <b/>
        <sz val="8"/>
        <color indexed="8"/>
        <rFont val="新細明體"/>
        <family val="1"/>
      </rPr>
      <t>臺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北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市</t>
    </r>
    <r>
      <rPr>
        <b/>
        <sz val="8"/>
        <color indexed="8"/>
        <rFont val="Times New Roman"/>
        <family val="1"/>
      </rPr>
      <t xml:space="preserve"> Taipei City </t>
    </r>
  </si>
  <si>
    <r>
      <rPr>
        <b/>
        <sz val="8"/>
        <color indexed="8"/>
        <rFont val="新細明體"/>
        <family val="1"/>
      </rPr>
      <t>桃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園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市</t>
    </r>
    <r>
      <rPr>
        <b/>
        <sz val="8"/>
        <color indexed="8"/>
        <rFont val="Times New Roman"/>
        <family val="1"/>
      </rPr>
      <t xml:space="preserve"> Taoyuan City</t>
    </r>
  </si>
  <si>
    <r>
      <rPr>
        <b/>
        <sz val="8"/>
        <color indexed="8"/>
        <rFont val="新細明體"/>
        <family val="1"/>
      </rPr>
      <t>臺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中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市</t>
    </r>
    <r>
      <rPr>
        <b/>
        <sz val="8"/>
        <color indexed="8"/>
        <rFont val="Times New Roman"/>
        <family val="1"/>
      </rPr>
      <t xml:space="preserve"> Taichung City </t>
    </r>
  </si>
  <si>
    <r>
      <rPr>
        <b/>
        <sz val="8"/>
        <color indexed="8"/>
        <rFont val="新細明體"/>
        <family val="1"/>
      </rPr>
      <t>臺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南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市</t>
    </r>
    <r>
      <rPr>
        <b/>
        <sz val="8"/>
        <color indexed="8"/>
        <rFont val="Times New Roman"/>
        <family val="1"/>
      </rPr>
      <t xml:space="preserve"> Tainan City </t>
    </r>
  </si>
  <si>
    <r>
      <rPr>
        <b/>
        <sz val="8"/>
        <color indexed="8"/>
        <rFont val="新細明體"/>
        <family val="1"/>
      </rPr>
      <t>高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雄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市</t>
    </r>
    <r>
      <rPr>
        <b/>
        <sz val="8"/>
        <color indexed="8"/>
        <rFont val="Times New Roman"/>
        <family val="1"/>
      </rPr>
      <t xml:space="preserve"> Kaohsiung City </t>
    </r>
  </si>
  <si>
    <r>
      <rPr>
        <b/>
        <sz val="8"/>
        <color indexed="8"/>
        <rFont val="新細明體"/>
        <family val="1"/>
      </rPr>
      <t>臺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灣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省</t>
    </r>
    <r>
      <rPr>
        <b/>
        <sz val="8"/>
        <color indexed="8"/>
        <rFont val="Times New Roman"/>
        <family val="1"/>
      </rPr>
      <t xml:space="preserve"> Taiwan Province </t>
    </r>
  </si>
  <si>
    <r>
      <t xml:space="preserve"> </t>
    </r>
    <r>
      <rPr>
        <sz val="8"/>
        <color indexed="12"/>
        <rFont val="新細明體"/>
        <family val="1"/>
      </rPr>
      <t>宜蘭縣</t>
    </r>
    <r>
      <rPr>
        <sz val="8"/>
        <color indexed="12"/>
        <rFont val="Times New Roman"/>
        <family val="1"/>
      </rPr>
      <t xml:space="preserve"> Yilan County  </t>
    </r>
  </si>
  <si>
    <r>
      <t xml:space="preserve"> </t>
    </r>
    <r>
      <rPr>
        <sz val="8"/>
        <color indexed="12"/>
        <rFont val="新細明體"/>
        <family val="1"/>
      </rPr>
      <t>新竹縣</t>
    </r>
    <r>
      <rPr>
        <sz val="8"/>
        <color indexed="12"/>
        <rFont val="Times New Roman"/>
        <family val="1"/>
      </rPr>
      <t xml:space="preserve"> Hsinchu County  </t>
    </r>
  </si>
  <si>
    <r>
      <t xml:space="preserve"> </t>
    </r>
    <r>
      <rPr>
        <sz val="8"/>
        <color indexed="12"/>
        <rFont val="新細明體"/>
        <family val="1"/>
      </rPr>
      <t>苗栗縣</t>
    </r>
    <r>
      <rPr>
        <sz val="8"/>
        <color indexed="12"/>
        <rFont val="Times New Roman"/>
        <family val="1"/>
      </rPr>
      <t xml:space="preserve"> Miaoli County  </t>
    </r>
  </si>
  <si>
    <r>
      <t xml:space="preserve"> </t>
    </r>
    <r>
      <rPr>
        <sz val="8"/>
        <color indexed="12"/>
        <rFont val="新細明體"/>
        <family val="1"/>
      </rPr>
      <t>彰化縣</t>
    </r>
    <r>
      <rPr>
        <sz val="8"/>
        <color indexed="12"/>
        <rFont val="Times New Roman"/>
        <family val="1"/>
      </rPr>
      <t xml:space="preserve"> Changhua County  </t>
    </r>
  </si>
  <si>
    <r>
      <t xml:space="preserve"> </t>
    </r>
    <r>
      <rPr>
        <sz val="8"/>
        <color indexed="12"/>
        <rFont val="新細明體"/>
        <family val="1"/>
      </rPr>
      <t>南投縣</t>
    </r>
    <r>
      <rPr>
        <sz val="8"/>
        <color indexed="12"/>
        <rFont val="Times New Roman"/>
        <family val="1"/>
      </rPr>
      <t xml:space="preserve"> Nantou County  </t>
    </r>
  </si>
  <si>
    <r>
      <t xml:space="preserve"> </t>
    </r>
    <r>
      <rPr>
        <sz val="8"/>
        <color indexed="12"/>
        <rFont val="新細明體"/>
        <family val="1"/>
      </rPr>
      <t>雲林縣</t>
    </r>
    <r>
      <rPr>
        <sz val="8"/>
        <color indexed="12"/>
        <rFont val="Times New Roman"/>
        <family val="1"/>
      </rPr>
      <t xml:space="preserve"> Yunlin County  </t>
    </r>
  </si>
  <si>
    <r>
      <t xml:space="preserve"> </t>
    </r>
    <r>
      <rPr>
        <sz val="8"/>
        <color indexed="12"/>
        <rFont val="新細明體"/>
        <family val="1"/>
      </rPr>
      <t>嘉義縣</t>
    </r>
    <r>
      <rPr>
        <sz val="8"/>
        <color indexed="12"/>
        <rFont val="Times New Roman"/>
        <family val="1"/>
      </rPr>
      <t xml:space="preserve"> Chiayi County  </t>
    </r>
  </si>
  <si>
    <r>
      <t xml:space="preserve"> </t>
    </r>
    <r>
      <rPr>
        <sz val="8"/>
        <color indexed="12"/>
        <rFont val="新細明體"/>
        <family val="1"/>
      </rPr>
      <t>屏東縣</t>
    </r>
    <r>
      <rPr>
        <sz val="8"/>
        <color indexed="12"/>
        <rFont val="Times New Roman"/>
        <family val="1"/>
      </rPr>
      <t xml:space="preserve"> Pingtung County  </t>
    </r>
  </si>
  <si>
    <r>
      <t xml:space="preserve"> </t>
    </r>
    <r>
      <rPr>
        <sz val="8"/>
        <color indexed="12"/>
        <rFont val="新細明體"/>
        <family val="1"/>
      </rPr>
      <t>臺東縣</t>
    </r>
    <r>
      <rPr>
        <sz val="8"/>
        <color indexed="12"/>
        <rFont val="Times New Roman"/>
        <family val="1"/>
      </rPr>
      <t xml:space="preserve"> Taitung County  </t>
    </r>
  </si>
  <si>
    <r>
      <t xml:space="preserve"> </t>
    </r>
    <r>
      <rPr>
        <sz val="8"/>
        <color indexed="12"/>
        <rFont val="新細明體"/>
        <family val="1"/>
      </rPr>
      <t>花蓮縣</t>
    </r>
    <r>
      <rPr>
        <sz val="8"/>
        <color indexed="12"/>
        <rFont val="Times New Roman"/>
        <family val="1"/>
      </rPr>
      <t xml:space="preserve"> Hualien County  </t>
    </r>
  </si>
  <si>
    <r>
      <t xml:space="preserve"> </t>
    </r>
    <r>
      <rPr>
        <sz val="8"/>
        <color indexed="12"/>
        <rFont val="新細明體"/>
        <family val="1"/>
      </rPr>
      <t>澎湖縣</t>
    </r>
    <r>
      <rPr>
        <sz val="8"/>
        <color indexed="12"/>
        <rFont val="Times New Roman"/>
        <family val="1"/>
      </rPr>
      <t xml:space="preserve"> Penghu County  </t>
    </r>
  </si>
  <si>
    <r>
      <t xml:space="preserve"> </t>
    </r>
    <r>
      <rPr>
        <sz val="8"/>
        <color indexed="12"/>
        <rFont val="新細明體"/>
        <family val="1"/>
      </rPr>
      <t>基隆市</t>
    </r>
    <r>
      <rPr>
        <sz val="8"/>
        <color indexed="12"/>
        <rFont val="Times New Roman"/>
        <family val="1"/>
      </rPr>
      <t xml:space="preserve"> Keelung City </t>
    </r>
  </si>
  <si>
    <r>
      <t xml:space="preserve"> </t>
    </r>
    <r>
      <rPr>
        <sz val="8"/>
        <color indexed="12"/>
        <rFont val="新細明體"/>
        <family val="1"/>
      </rPr>
      <t>新竹市</t>
    </r>
    <r>
      <rPr>
        <sz val="8"/>
        <color indexed="12"/>
        <rFont val="Times New Roman"/>
        <family val="1"/>
      </rPr>
      <t xml:space="preserve"> Hsinchu City </t>
    </r>
  </si>
  <si>
    <r>
      <t xml:space="preserve"> </t>
    </r>
    <r>
      <rPr>
        <sz val="8"/>
        <color indexed="12"/>
        <rFont val="新細明體"/>
        <family val="1"/>
      </rPr>
      <t>嘉義市</t>
    </r>
    <r>
      <rPr>
        <sz val="8"/>
        <color indexed="12"/>
        <rFont val="Times New Roman"/>
        <family val="1"/>
      </rPr>
      <t xml:space="preserve"> Chiayi City </t>
    </r>
  </si>
  <si>
    <r>
      <rPr>
        <b/>
        <sz val="8"/>
        <color indexed="8"/>
        <rFont val="新細明體"/>
        <family val="1"/>
      </rPr>
      <t>福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建</t>
    </r>
    <r>
      <rPr>
        <b/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新細明體"/>
        <family val="1"/>
      </rPr>
      <t>省</t>
    </r>
    <r>
      <rPr>
        <b/>
        <sz val="8"/>
        <color indexed="8"/>
        <rFont val="Times New Roman"/>
        <family val="1"/>
      </rPr>
      <t xml:space="preserve"> Fuchien Province </t>
    </r>
  </si>
  <si>
    <r>
      <t xml:space="preserve"> </t>
    </r>
    <r>
      <rPr>
        <sz val="8"/>
        <color indexed="12"/>
        <rFont val="新細明體"/>
        <family val="1"/>
      </rPr>
      <t>金門縣</t>
    </r>
    <r>
      <rPr>
        <sz val="8"/>
        <color indexed="12"/>
        <rFont val="Times New Roman"/>
        <family val="1"/>
      </rPr>
      <t xml:space="preserve"> Kinmen County </t>
    </r>
  </si>
  <si>
    <r>
      <t xml:space="preserve"> </t>
    </r>
    <r>
      <rPr>
        <sz val="8"/>
        <color indexed="12"/>
        <rFont val="新細明體"/>
        <family val="1"/>
      </rPr>
      <t>連江縣</t>
    </r>
    <r>
      <rPr>
        <sz val="8"/>
        <color indexed="12"/>
        <rFont val="Times New Roman"/>
        <family val="1"/>
      </rPr>
      <t xml:space="preserve"> Lienchiang County  </t>
    </r>
  </si>
  <si>
    <r>
      <rPr>
        <b/>
        <sz val="8"/>
        <rFont val="新細明體"/>
        <family val="1"/>
      </rPr>
      <t>消防署所屬</t>
    </r>
    <r>
      <rPr>
        <b/>
        <sz val="8"/>
        <rFont val="Times New Roman"/>
        <family val="1"/>
      </rPr>
      <t xml:space="preserve"> Inst. of N.F.A.</t>
    </r>
  </si>
  <si>
    <r>
      <t xml:space="preserve"> </t>
    </r>
    <r>
      <rPr>
        <sz val="8"/>
        <color indexed="12"/>
        <rFont val="新細明體"/>
        <family val="1"/>
      </rPr>
      <t>基隆港</t>
    </r>
    <r>
      <rPr>
        <sz val="8"/>
        <color indexed="12"/>
        <rFont val="Times New Roman"/>
        <family val="1"/>
      </rPr>
      <t xml:space="preserve"> Keelung Port</t>
    </r>
  </si>
  <si>
    <r>
      <t xml:space="preserve"> </t>
    </r>
    <r>
      <rPr>
        <sz val="8"/>
        <color indexed="12"/>
        <rFont val="新細明體"/>
        <family val="1"/>
      </rPr>
      <t>臺中港</t>
    </r>
    <r>
      <rPr>
        <sz val="8"/>
        <color indexed="12"/>
        <rFont val="Times New Roman"/>
        <family val="1"/>
      </rPr>
      <t xml:space="preserve"> Taichung Port </t>
    </r>
  </si>
  <si>
    <r>
      <t xml:space="preserve"> </t>
    </r>
    <r>
      <rPr>
        <sz val="8"/>
        <color indexed="12"/>
        <rFont val="新細明體"/>
        <family val="1"/>
      </rPr>
      <t>高雄港</t>
    </r>
    <r>
      <rPr>
        <sz val="8"/>
        <color indexed="12"/>
        <rFont val="Times New Roman"/>
        <family val="1"/>
      </rPr>
      <t xml:space="preserve"> Kaohsiung Port</t>
    </r>
  </si>
  <si>
    <r>
      <t xml:space="preserve"> </t>
    </r>
    <r>
      <rPr>
        <sz val="8"/>
        <color indexed="12"/>
        <rFont val="新細明體"/>
        <family val="1"/>
      </rPr>
      <t>花蓮港</t>
    </r>
    <r>
      <rPr>
        <sz val="8"/>
        <color indexed="12"/>
        <rFont val="Times New Roman"/>
        <family val="1"/>
      </rPr>
      <t xml:space="preserve"> Hualien Port</t>
    </r>
  </si>
  <si>
    <r>
      <rPr>
        <sz val="8"/>
        <rFont val="細明體"/>
        <family val="3"/>
      </rPr>
      <t xml:space="preserve">交通部民航局所屬航空站
</t>
    </r>
    <r>
      <rPr>
        <sz val="8"/>
        <rFont val="Times New Roman"/>
        <family val="1"/>
      </rPr>
      <t>Airport of CAA, MOTC</t>
    </r>
  </si>
  <si>
    <r>
      <rPr>
        <sz val="8"/>
        <rFont val="細明體"/>
        <family val="3"/>
      </rPr>
      <t>國科會所屬科學工業園區</t>
    </r>
    <r>
      <rPr>
        <sz val="8"/>
        <rFont val="Times New Roman"/>
        <family val="1"/>
      </rPr>
      <t xml:space="preserve">
Science Park of NSC</t>
    </r>
  </si>
  <si>
    <r>
      <rPr>
        <sz val="8"/>
        <rFont val="細明體"/>
        <family val="3"/>
      </rPr>
      <t>國防部所屬國軍軍事營區</t>
    </r>
    <r>
      <rPr>
        <sz val="8"/>
        <rFont val="Times New Roman"/>
        <family val="1"/>
      </rPr>
      <t xml:space="preserve">
Military Region of MND</t>
    </r>
  </si>
  <si>
    <r>
      <rPr>
        <sz val="8"/>
        <rFont val="細明體"/>
        <family val="3"/>
      </rPr>
      <t>經濟部所屬國營事業</t>
    </r>
    <r>
      <rPr>
        <sz val="8"/>
        <rFont val="Times New Roman"/>
        <family val="1"/>
      </rPr>
      <t xml:space="preserve">
National Business of MOEA</t>
    </r>
  </si>
  <si>
    <r>
      <rPr>
        <sz val="8"/>
        <rFont val="細明體"/>
        <family val="3"/>
      </rPr>
      <t>內政部營建署所屬國家公園</t>
    </r>
    <r>
      <rPr>
        <sz val="8"/>
        <rFont val="Times New Roman"/>
        <family val="1"/>
      </rPr>
      <t xml:space="preserve">
National Park of CPA, MOI</t>
    </r>
  </si>
  <si>
    <r>
      <rPr>
        <sz val="8"/>
        <rFont val="新細明體"/>
        <family val="1"/>
      </rPr>
      <t>資料來源：本部消防署。</t>
    </r>
  </si>
  <si>
    <r>
      <rPr>
        <sz val="9"/>
        <rFont val="細明體"/>
        <family val="3"/>
      </rPr>
      <t>說　　明：</t>
    </r>
    <r>
      <rPr>
        <sz val="9"/>
        <rFont val="Times New Roman"/>
        <family val="1"/>
      </rPr>
      <t>1.</t>
    </r>
    <r>
      <rPr>
        <sz val="9"/>
        <rFont val="細明體"/>
        <family val="3"/>
      </rPr>
      <t>自</t>
    </r>
    <r>
      <rPr>
        <sz val="9"/>
        <rFont val="Times New Roman"/>
        <family val="1"/>
      </rPr>
      <t>92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月起，燒雜草垃圾歸咎其原因併入他項，餘者於其他項中列計。</t>
    </r>
  </si>
  <si>
    <r>
      <rPr>
        <sz val="9"/>
        <rFont val="細明體"/>
        <family val="3"/>
      </rPr>
      <t>　　　　　</t>
    </r>
    <r>
      <rPr>
        <sz val="9"/>
        <rFont val="Times New Roman"/>
        <family val="1"/>
      </rPr>
      <t>2.104</t>
    </r>
    <r>
      <rPr>
        <sz val="9"/>
        <rFont val="細明體"/>
        <family val="3"/>
      </rPr>
      <t>年以前，</t>
    </r>
    <r>
      <rPr>
        <sz val="9"/>
        <rFont val="新細明體"/>
        <family val="1"/>
      </rPr>
      <t>「縱火」為「人為縱火」、「電氣因素」為「電氣設備」，「其他」包含「遺留火種」。</t>
    </r>
  </si>
  <si>
    <r>
      <rPr>
        <b/>
        <sz val="9"/>
        <rFont val="新細明體"/>
        <family val="1"/>
      </rPr>
      <t>總計</t>
    </r>
  </si>
  <si>
    <r>
      <rPr>
        <b/>
        <sz val="9"/>
        <rFont val="新細明體"/>
        <family val="1"/>
      </rPr>
      <t>臺灣省</t>
    </r>
  </si>
  <si>
    <r>
      <rPr>
        <b/>
        <sz val="9"/>
        <rFont val="新細明體"/>
        <family val="1"/>
      </rPr>
      <t>福建省</t>
    </r>
  </si>
  <si>
    <r>
      <rPr>
        <b/>
        <sz val="9"/>
        <rFont val="新細明體"/>
        <family val="1"/>
      </rPr>
      <t>消防署</t>
    </r>
  </si>
  <si>
    <r>
      <rPr>
        <b/>
        <sz val="9"/>
        <rFont val="細明體"/>
        <family val="3"/>
      </rPr>
      <t>年累計</t>
    </r>
  </si>
  <si>
    <r>
      <rPr>
        <sz val="9"/>
        <rFont val="新細明體"/>
        <family val="1"/>
      </rPr>
      <t>一○六年</t>
    </r>
    <r>
      <rPr>
        <sz val="9"/>
        <rFont val="Times New Roman"/>
        <family val="1"/>
      </rPr>
      <t xml:space="preserve"> 2017</t>
    </r>
  </si>
  <si>
    <r>
      <t xml:space="preserve"> </t>
    </r>
    <r>
      <rPr>
        <sz val="9"/>
        <rFont val="細明體"/>
        <family val="3"/>
      </rPr>
      <t>一　月</t>
    </r>
    <r>
      <rPr>
        <sz val="9"/>
        <rFont val="Times New Roman"/>
        <family val="1"/>
      </rPr>
      <t xml:space="preserve">  Jan. </t>
    </r>
  </si>
  <si>
    <r>
      <t xml:space="preserve"> </t>
    </r>
    <r>
      <rPr>
        <sz val="9"/>
        <rFont val="細明體"/>
        <family val="3"/>
      </rPr>
      <t>二　月</t>
    </r>
    <r>
      <rPr>
        <sz val="9"/>
        <rFont val="Times New Roman"/>
        <family val="1"/>
      </rPr>
      <t xml:space="preserve">  Feb. </t>
    </r>
  </si>
  <si>
    <r>
      <t xml:space="preserve"> </t>
    </r>
    <r>
      <rPr>
        <sz val="9"/>
        <rFont val="細明體"/>
        <family val="3"/>
      </rPr>
      <t>三　月</t>
    </r>
    <r>
      <rPr>
        <sz val="9"/>
        <rFont val="Times New Roman"/>
        <family val="1"/>
      </rPr>
      <t xml:space="preserve">  Mar. </t>
    </r>
  </si>
  <si>
    <r>
      <t xml:space="preserve"> </t>
    </r>
    <r>
      <rPr>
        <sz val="9"/>
        <rFont val="細明體"/>
        <family val="3"/>
      </rPr>
      <t>四　月</t>
    </r>
    <r>
      <rPr>
        <sz val="9"/>
        <rFont val="Times New Roman"/>
        <family val="1"/>
      </rPr>
      <t xml:space="preserve">  Apr. </t>
    </r>
  </si>
  <si>
    <r>
      <t xml:space="preserve"> </t>
    </r>
    <r>
      <rPr>
        <sz val="9"/>
        <rFont val="細明體"/>
        <family val="3"/>
      </rPr>
      <t>五　月</t>
    </r>
    <r>
      <rPr>
        <sz val="9"/>
        <rFont val="Times New Roman"/>
        <family val="1"/>
      </rPr>
      <t xml:space="preserve">  May </t>
    </r>
  </si>
  <si>
    <r>
      <t xml:space="preserve"> </t>
    </r>
    <r>
      <rPr>
        <sz val="9"/>
        <rFont val="細明體"/>
        <family val="3"/>
      </rPr>
      <t>六　月</t>
    </r>
    <r>
      <rPr>
        <sz val="9"/>
        <rFont val="Times New Roman"/>
        <family val="1"/>
      </rPr>
      <t xml:space="preserve">  June </t>
    </r>
  </si>
  <si>
    <r>
      <t xml:space="preserve"> </t>
    </r>
    <r>
      <rPr>
        <sz val="9"/>
        <rFont val="細明體"/>
        <family val="3"/>
      </rPr>
      <t>七　月</t>
    </r>
    <r>
      <rPr>
        <sz val="9"/>
        <rFont val="Times New Roman"/>
        <family val="1"/>
      </rPr>
      <t xml:space="preserve">  July </t>
    </r>
  </si>
  <si>
    <r>
      <t xml:space="preserve"> </t>
    </r>
    <r>
      <rPr>
        <sz val="9"/>
        <rFont val="細明體"/>
        <family val="3"/>
      </rPr>
      <t>八　月</t>
    </r>
    <r>
      <rPr>
        <sz val="9"/>
        <rFont val="Times New Roman"/>
        <family val="1"/>
      </rPr>
      <t xml:space="preserve">  Aug. </t>
    </r>
  </si>
  <si>
    <r>
      <t xml:space="preserve"> </t>
    </r>
    <r>
      <rPr>
        <sz val="9"/>
        <rFont val="細明體"/>
        <family val="3"/>
      </rPr>
      <t>九　月</t>
    </r>
    <r>
      <rPr>
        <sz val="9"/>
        <rFont val="Times New Roman"/>
        <family val="1"/>
      </rPr>
      <t xml:space="preserve">  Sept. </t>
    </r>
  </si>
  <si>
    <r>
      <t xml:space="preserve"> </t>
    </r>
    <r>
      <rPr>
        <sz val="9"/>
        <rFont val="細明體"/>
        <family val="3"/>
      </rPr>
      <t>十　月</t>
    </r>
    <r>
      <rPr>
        <sz val="9"/>
        <rFont val="Times New Roman"/>
        <family val="1"/>
      </rPr>
      <t xml:space="preserve">  Oct. </t>
    </r>
  </si>
  <si>
    <r>
      <t xml:space="preserve"> </t>
    </r>
    <r>
      <rPr>
        <sz val="9"/>
        <rFont val="細明體"/>
        <family val="3"/>
      </rPr>
      <t>十一月</t>
    </r>
    <r>
      <rPr>
        <sz val="9"/>
        <rFont val="Times New Roman"/>
        <family val="1"/>
      </rPr>
      <t xml:space="preserve">  Nov. </t>
    </r>
  </si>
  <si>
    <r>
      <t xml:space="preserve"> </t>
    </r>
    <r>
      <rPr>
        <sz val="9"/>
        <rFont val="細明體"/>
        <family val="3"/>
      </rPr>
      <t>十二月</t>
    </r>
    <r>
      <rPr>
        <sz val="9"/>
        <rFont val="Times New Roman"/>
        <family val="1"/>
      </rPr>
      <t xml:space="preserve">  Dec. </t>
    </r>
  </si>
  <si>
    <r>
      <rPr>
        <sz val="9"/>
        <rFont val="新細明體"/>
        <family val="1"/>
      </rPr>
      <t>一○七年</t>
    </r>
    <r>
      <rPr>
        <sz val="9"/>
        <rFont val="Times New Roman"/>
        <family val="1"/>
      </rPr>
      <t xml:space="preserve"> 2018</t>
    </r>
  </si>
  <si>
    <r>
      <t xml:space="preserve">                    3.106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>1</t>
    </r>
    <r>
      <rPr>
        <sz val="9"/>
        <rFont val="細明體"/>
        <family val="3"/>
      </rPr>
      <t>月起實施火災案件搶救出勤紀錄表，並修正火災統計範圍，火災次數細分為</t>
    </r>
    <r>
      <rPr>
        <sz val="9"/>
        <rFont val="Times New Roman"/>
        <family val="1"/>
      </rPr>
      <t>A1</t>
    </r>
    <r>
      <rPr>
        <sz val="9"/>
        <rFont val="細明體"/>
        <family val="3"/>
      </rPr>
      <t>、</t>
    </r>
    <r>
      <rPr>
        <sz val="9"/>
        <rFont val="Times New Roman"/>
        <family val="1"/>
      </rPr>
      <t>A2</t>
    </r>
    <r>
      <rPr>
        <sz val="9"/>
        <rFont val="細明體"/>
        <family val="3"/>
      </rPr>
      <t>及</t>
    </r>
    <r>
      <rPr>
        <sz val="9"/>
        <rFont val="Times New Roman"/>
        <family val="1"/>
      </rPr>
      <t>A3</t>
    </r>
    <r>
      <rPr>
        <sz val="9"/>
        <rFont val="細明體"/>
        <family val="3"/>
      </rPr>
      <t>類。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</si>
  <si>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108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</t>
    </r>
    <r>
      <rPr>
        <sz val="9"/>
        <rFont val="Times New Roman"/>
        <family val="1"/>
      </rPr>
      <t>Dec.</t>
    </r>
    <r>
      <rPr>
        <sz val="9"/>
        <rFont val="Times New Roman"/>
        <family val="1"/>
      </rPr>
      <t>, 2019</t>
    </r>
  </si>
  <si>
    <t xml:space="preserve"> 十二月  Dec. </t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</si>
  <si>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10</t>
    </r>
    <r>
      <rPr>
        <sz val="9"/>
        <rFont val="Times New Roman"/>
        <family val="1"/>
      </rPr>
      <t>9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</t>
    </r>
    <r>
      <rPr>
        <sz val="9"/>
        <rFont val="Times New Roman"/>
        <family val="1"/>
      </rPr>
      <t>-Dec.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20</t>
    </r>
  </si>
  <si>
    <r>
      <rPr>
        <sz val="9"/>
        <rFont val="新細明體"/>
        <family val="1"/>
      </rPr>
      <t>一○八年</t>
    </r>
    <r>
      <rPr>
        <sz val="9"/>
        <rFont val="Times New Roman"/>
        <family val="1"/>
      </rPr>
      <t xml:space="preserve"> 2019</t>
    </r>
  </si>
  <si>
    <r>
      <rPr>
        <b/>
        <sz val="9"/>
        <rFont val="新細明體"/>
        <family val="1"/>
      </rPr>
      <t>一一○年</t>
    </r>
    <r>
      <rPr>
        <b/>
        <sz val="9"/>
        <rFont val="Times New Roman"/>
        <family val="1"/>
      </rPr>
      <t xml:space="preserve"> 2021</t>
    </r>
  </si>
  <si>
    <t>因燃燒雜草、垃圾</t>
  </si>
  <si>
    <t>Furnace &amp; Cooking</t>
  </si>
  <si>
    <t>Burning 
Weeds &amp; Waste</t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</si>
  <si>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10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</t>
    </r>
    <r>
      <rPr>
        <sz val="9"/>
        <rFont val="Times New Roman"/>
        <family val="1"/>
      </rPr>
      <t>-Dec.</t>
    </r>
    <r>
      <rPr>
        <sz val="9"/>
        <rFont val="Times New Roman"/>
        <family val="1"/>
      </rPr>
      <t>, 20</t>
    </r>
    <r>
      <rPr>
        <sz val="9"/>
        <rFont val="Times New Roman"/>
        <family val="1"/>
      </rPr>
      <t>21</t>
    </r>
  </si>
  <si>
    <r>
      <rPr>
        <sz val="9"/>
        <rFont val="新細明體"/>
        <family val="1"/>
      </rPr>
      <t>一○九年</t>
    </r>
    <r>
      <rPr>
        <sz val="9"/>
        <rFont val="Times New Roman"/>
        <family val="1"/>
      </rPr>
      <t xml:space="preserve"> 2020</t>
    </r>
  </si>
  <si>
    <r>
      <rPr>
        <b/>
        <sz val="9"/>
        <rFont val="新細明體"/>
        <family val="1"/>
      </rPr>
      <t>一一一年</t>
    </r>
    <r>
      <rPr>
        <b/>
        <sz val="9"/>
        <rFont val="Times New Roman"/>
        <family val="1"/>
      </rPr>
      <t xml:space="preserve"> 2022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</si>
  <si>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11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</t>
    </r>
    <r>
      <rPr>
        <sz val="9"/>
        <rFont val="Times New Roman"/>
        <family val="1"/>
      </rPr>
      <t>22</t>
    </r>
  </si>
  <si>
    <r>
      <rPr>
        <b/>
        <sz val="9"/>
        <rFont val="新細明體"/>
        <family val="1"/>
      </rPr>
      <t>一一</t>
    </r>
    <r>
      <rPr>
        <b/>
        <sz val="9"/>
        <rFont val="微軟正黑體"/>
        <family val="2"/>
      </rPr>
      <t>二</t>
    </r>
    <r>
      <rPr>
        <b/>
        <sz val="9"/>
        <rFont val="新細明體"/>
        <family val="1"/>
      </rPr>
      <t>年</t>
    </r>
    <r>
      <rPr>
        <b/>
        <sz val="9"/>
        <rFont val="Times New Roman"/>
        <family val="1"/>
      </rPr>
      <t xml:space="preserve"> 2023</t>
    </r>
  </si>
  <si>
    <r>
      <rPr>
        <sz val="8"/>
        <rFont val="細明體"/>
        <family val="3"/>
      </rPr>
      <t>內政部</t>
    </r>
    <r>
      <rPr>
        <sz val="8"/>
        <rFont val="新細明體"/>
        <family val="1"/>
      </rPr>
      <t>國家公園</t>
    </r>
    <r>
      <rPr>
        <sz val="8"/>
        <rFont val="細明體"/>
        <family val="3"/>
      </rPr>
      <t>署所屬國家公園</t>
    </r>
    <r>
      <rPr>
        <sz val="8"/>
        <rFont val="Times New Roman"/>
        <family val="1"/>
      </rPr>
      <t xml:space="preserve">
National Park of NPS, MOI</t>
    </r>
  </si>
  <si>
    <r>
      <rPr>
        <sz val="9"/>
        <color indexed="12"/>
        <rFont val="Times New Roman"/>
        <family val="1"/>
      </rPr>
      <t xml:space="preserve"> </t>
    </r>
    <r>
      <rPr>
        <sz val="9"/>
        <color indexed="12"/>
        <rFont val="新細明體"/>
        <family val="1"/>
      </rPr>
      <t>港務消防大隊</t>
    </r>
    <r>
      <rPr>
        <sz val="9"/>
        <color indexed="12"/>
        <rFont val="Times New Roman"/>
        <family val="1"/>
      </rPr>
      <t xml:space="preserve"> Harbor Fire Corps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</si>
  <si>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12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1-12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Jan.-Dec., 20</t>
    </r>
    <r>
      <rPr>
        <sz val="9"/>
        <rFont val="Times New Roman"/>
        <family val="1"/>
      </rPr>
      <t>23</t>
    </r>
  </si>
  <si>
    <r>
      <rPr>
        <b/>
        <sz val="9"/>
        <rFont val="新細明體"/>
        <family val="1"/>
      </rPr>
      <t>一一</t>
    </r>
    <r>
      <rPr>
        <b/>
        <sz val="9"/>
        <rFont val="微軟正黑體"/>
        <family val="2"/>
      </rPr>
      <t>三</t>
    </r>
    <r>
      <rPr>
        <b/>
        <sz val="9"/>
        <rFont val="新細明體"/>
        <family val="1"/>
      </rPr>
      <t>年</t>
    </r>
    <r>
      <rPr>
        <b/>
        <sz val="9"/>
        <rFont val="Times New Roman"/>
        <family val="1"/>
      </rPr>
      <t xml:space="preserve"> 2024</t>
    </r>
  </si>
  <si>
    <r>
      <rPr>
        <sz val="9"/>
        <rFont val="新細明體"/>
        <family val="1"/>
      </rPr>
      <t>中華民國</t>
    </r>
    <r>
      <rPr>
        <sz val="9"/>
        <rFont val="Times New Roman"/>
        <family val="1"/>
      </rPr>
      <t>1</t>
    </r>
    <r>
      <rPr>
        <sz val="9"/>
        <rFont val="Times New Roman"/>
        <family val="1"/>
      </rPr>
      <t>13</t>
    </r>
    <r>
      <rPr>
        <sz val="9"/>
        <rFont val="新細明體"/>
        <family val="1"/>
      </rPr>
      <t>年</t>
    </r>
    <r>
      <rPr>
        <sz val="9"/>
        <rFont val="Times New Roman"/>
        <family val="1"/>
      </rPr>
      <t>1-3</t>
    </r>
    <r>
      <rPr>
        <sz val="9"/>
        <rFont val="新細明體"/>
        <family val="1"/>
      </rPr>
      <t>月</t>
    </r>
    <r>
      <rPr>
        <sz val="9"/>
        <rFont val="Times New Roman"/>
        <family val="1"/>
      </rPr>
      <t xml:space="preserve"> Jan.-Mar., 20</t>
    </r>
    <r>
      <rPr>
        <sz val="9"/>
        <rFont val="Times New Roman"/>
        <family val="1"/>
      </rPr>
      <t>24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</si>
</sst>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"/>
    <numFmt numFmtId="178" formatCode="#,##0.0000"/>
    <numFmt numFmtId="179" formatCode="#,##0;\-#,##0;&quot;－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#,##0"/>
    <numFmt numFmtId="184" formatCode="#,##0.0000;\-#,##0.0000;&quot;－&quot;"/>
    <numFmt numFmtId="185" formatCode="##,##0;\-##,##0;&quot;    －&quot;"/>
    <numFmt numFmtId="186" formatCode="[$€-2]\ #,##0.00_);[Red]\([$€-2]\ #,##0.00\)"/>
    <numFmt numFmtId="187" formatCode="mmm\-yyyy"/>
  </numFmts>
  <fonts count="67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8"/>
      <name val="Times New Roman"/>
      <family val="1"/>
    </font>
    <font>
      <sz val="8"/>
      <name val="新細明體"/>
      <family val="1"/>
    </font>
    <font>
      <b/>
      <sz val="8"/>
      <name val="Times New Roman"/>
      <family val="1"/>
    </font>
    <font>
      <b/>
      <sz val="8"/>
      <name val="新細明體"/>
      <family val="1"/>
    </font>
    <font>
      <b/>
      <sz val="9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name val="新細明體"/>
      <family val="1"/>
    </font>
    <font>
      <b/>
      <sz val="9"/>
      <color indexed="14"/>
      <name val="Times New Roman"/>
      <family val="1"/>
    </font>
    <font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sz val="9"/>
      <name val="細明體"/>
      <family val="3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新細明體"/>
      <family val="1"/>
    </font>
    <font>
      <sz val="8"/>
      <color indexed="12"/>
      <name val="細明體"/>
      <family val="3"/>
    </font>
    <font>
      <sz val="8"/>
      <color indexed="12"/>
      <name val="新細明體"/>
      <family val="1"/>
    </font>
    <font>
      <sz val="8"/>
      <name val="細明體"/>
      <family val="3"/>
    </font>
    <font>
      <b/>
      <sz val="9"/>
      <name val="細明體"/>
      <family val="3"/>
    </font>
    <font>
      <sz val="12"/>
      <color indexed="8"/>
      <name val="新細明體"/>
      <family val="1"/>
    </font>
    <font>
      <b/>
      <sz val="9"/>
      <name val="微軟正黑體"/>
      <family val="2"/>
    </font>
    <font>
      <b/>
      <sz val="8"/>
      <color indexed="8"/>
      <name val="細明體"/>
      <family val="3"/>
    </font>
    <font>
      <sz val="9"/>
      <color indexed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sz val="18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sz val="18"/>
      <color theme="3"/>
      <name val="Cambria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8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25" fillId="23" borderId="4" applyNumberFormat="0" applyFont="0" applyAlignment="0" applyProtection="0"/>
    <xf numFmtId="0" fontId="47" fillId="23" borderId="4" applyNumberFormat="0" applyFont="0" applyAlignment="0" applyProtection="0"/>
    <xf numFmtId="0" fontId="47" fillId="23" borderId="4" applyNumberFormat="0" applyFont="0" applyAlignment="0" applyProtection="0"/>
    <xf numFmtId="0" fontId="47" fillId="23" borderId="4" applyNumberFormat="0" applyFont="0" applyAlignment="0" applyProtection="0"/>
    <xf numFmtId="0" fontId="47" fillId="23" borderId="4" applyNumberFormat="0" applyFont="0" applyAlignment="0" applyProtection="0"/>
    <xf numFmtId="0" fontId="47" fillId="23" borderId="4" applyNumberFormat="0" applyFont="0" applyAlignment="0" applyProtection="0"/>
    <xf numFmtId="0" fontId="47" fillId="23" borderId="4" applyNumberFormat="0" applyFont="0" applyAlignment="0" applyProtection="0"/>
    <xf numFmtId="0" fontId="47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7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1" fillId="30" borderId="2" applyNumberFormat="0" applyAlignment="0" applyProtection="0"/>
    <xf numFmtId="0" fontId="61" fillId="30" borderId="2" applyNumberFormat="0" applyAlignment="0" applyProtection="0"/>
    <xf numFmtId="0" fontId="61" fillId="30" borderId="2" applyNumberFormat="0" applyAlignment="0" applyProtection="0"/>
    <xf numFmtId="0" fontId="61" fillId="30" borderId="2" applyNumberFormat="0" applyAlignment="0" applyProtection="0"/>
    <xf numFmtId="0" fontId="61" fillId="30" borderId="2" applyNumberFormat="0" applyAlignment="0" applyProtection="0"/>
    <xf numFmtId="0" fontId="61" fillId="30" borderId="2" applyNumberFormat="0" applyAlignment="0" applyProtection="0"/>
    <xf numFmtId="0" fontId="61" fillId="30" borderId="2" applyNumberFormat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2" fillId="22" borderId="8" applyNumberFormat="0" applyAlignment="0" applyProtection="0"/>
    <xf numFmtId="0" fontId="62" fillId="22" borderId="8" applyNumberFormat="0" applyAlignment="0" applyProtection="0"/>
    <xf numFmtId="0" fontId="62" fillId="22" borderId="8" applyNumberFormat="0" applyAlignment="0" applyProtection="0"/>
    <xf numFmtId="0" fontId="62" fillId="22" borderId="8" applyNumberFormat="0" applyAlignment="0" applyProtection="0"/>
    <xf numFmtId="0" fontId="62" fillId="22" borderId="8" applyNumberFormat="0" applyAlignment="0" applyProtection="0"/>
    <xf numFmtId="0" fontId="62" fillId="22" borderId="8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3" fillId="31" borderId="9" applyNumberFormat="0" applyAlignment="0" applyProtection="0"/>
    <xf numFmtId="0" fontId="63" fillId="31" borderId="9" applyNumberFormat="0" applyAlignment="0" applyProtection="0"/>
    <xf numFmtId="0" fontId="63" fillId="31" borderId="9" applyNumberFormat="0" applyAlignment="0" applyProtection="0"/>
    <xf numFmtId="0" fontId="63" fillId="31" borderId="9" applyNumberFormat="0" applyAlignment="0" applyProtection="0"/>
    <xf numFmtId="0" fontId="63" fillId="31" borderId="9" applyNumberFormat="0" applyAlignment="0" applyProtection="0"/>
    <xf numFmtId="0" fontId="63" fillId="31" borderId="9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6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8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179" fontId="11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179" fontId="8" fillId="0" borderId="11" xfId="0" applyNumberFormat="1" applyFont="1" applyBorder="1" applyAlignment="1">
      <alignment/>
    </xf>
    <xf numFmtId="0" fontId="13" fillId="0" borderId="11" xfId="0" applyFont="1" applyBorder="1" applyAlignment="1">
      <alignment horizontal="center"/>
    </xf>
    <xf numFmtId="3" fontId="14" fillId="0" borderId="0" xfId="0" applyNumberFormat="1" applyFont="1" applyAlignment="1">
      <alignment/>
    </xf>
    <xf numFmtId="0" fontId="13" fillId="0" borderId="11" xfId="0" applyFont="1" applyBorder="1" applyAlignment="1">
      <alignment horizontal="left"/>
    </xf>
    <xf numFmtId="3" fontId="15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79" fontId="6" fillId="0" borderId="12" xfId="168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3" fontId="8" fillId="0" borderId="11" xfId="0" applyNumberFormat="1" applyFont="1" applyBorder="1" applyAlignment="1">
      <alignment horizontal="right"/>
    </xf>
    <xf numFmtId="179" fontId="6" fillId="0" borderId="11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179" fontId="8" fillId="0" borderId="11" xfId="0" applyNumberFormat="1" applyFont="1" applyBorder="1" applyAlignment="1">
      <alignment horizontal="right"/>
    </xf>
    <xf numFmtId="179" fontId="11" fillId="0" borderId="1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179" fontId="18" fillId="0" borderId="12" xfId="168" applyNumberFormat="1" applyFont="1" applyBorder="1" applyAlignment="1" applyProtection="1">
      <alignment/>
      <protection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79" fontId="11" fillId="0" borderId="12" xfId="168" applyNumberFormat="1" applyFont="1" applyBorder="1" applyAlignment="1" applyProtection="1">
      <alignment/>
      <protection/>
    </xf>
    <xf numFmtId="0" fontId="20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3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179" fontId="18" fillId="0" borderId="12" xfId="168" applyNumberFormat="1" applyFont="1" applyBorder="1" applyAlignment="1" applyProtection="1">
      <alignment horizontal="right"/>
      <protection/>
    </xf>
    <xf numFmtId="179" fontId="18" fillId="0" borderId="11" xfId="168" applyNumberFormat="1" applyFont="1" applyBorder="1" applyAlignment="1" applyProtection="1">
      <alignment horizontal="right"/>
      <protection/>
    </xf>
    <xf numFmtId="179" fontId="11" fillId="0" borderId="12" xfId="168" applyNumberFormat="1" applyFont="1" applyBorder="1" applyAlignment="1" applyProtection="1">
      <alignment horizontal="right"/>
      <protection/>
    </xf>
    <xf numFmtId="179" fontId="11" fillId="0" borderId="11" xfId="168" applyNumberFormat="1" applyFont="1" applyBorder="1" applyAlignment="1" applyProtection="1">
      <alignment horizontal="right"/>
      <protection/>
    </xf>
    <xf numFmtId="179" fontId="6" fillId="0" borderId="12" xfId="168" applyNumberFormat="1" applyFont="1" applyBorder="1" applyAlignment="1" applyProtection="1">
      <alignment horizontal="right"/>
      <protection/>
    </xf>
    <xf numFmtId="179" fontId="6" fillId="0" borderId="11" xfId="168" applyNumberFormat="1" applyFont="1" applyBorder="1" applyAlignment="1" applyProtection="1">
      <alignment horizontal="right"/>
      <protection/>
    </xf>
    <xf numFmtId="179" fontId="0" fillId="0" borderId="0" xfId="0" applyNumberFormat="1" applyAlignment="1">
      <alignment/>
    </xf>
    <xf numFmtId="179" fontId="18" fillId="0" borderId="0" xfId="168" applyNumberFormat="1" applyFont="1" applyBorder="1" applyAlignment="1" applyProtection="1">
      <alignment horizontal="right"/>
      <protection/>
    </xf>
    <xf numFmtId="0" fontId="7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9" fontId="19" fillId="0" borderId="17" xfId="0" applyNumberFormat="1" applyFont="1" applyBorder="1" applyAlignment="1">
      <alignment horizontal="right"/>
    </xf>
    <xf numFmtId="179" fontId="12" fillId="0" borderId="17" xfId="0" applyNumberFormat="1" applyFont="1" applyBorder="1" applyAlignment="1">
      <alignment horizontal="right"/>
    </xf>
    <xf numFmtId="179" fontId="0" fillId="0" borderId="17" xfId="0" applyNumberFormat="1" applyFont="1" applyBorder="1" applyAlignment="1">
      <alignment horizontal="right"/>
    </xf>
    <xf numFmtId="179" fontId="6" fillId="0" borderId="17" xfId="168" applyNumberFormat="1" applyFont="1" applyBorder="1" applyAlignment="1" applyProtection="1">
      <alignment horizontal="right"/>
      <protection/>
    </xf>
    <xf numFmtId="0" fontId="20" fillId="0" borderId="15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9" fillId="0" borderId="15" xfId="0" applyFont="1" applyBorder="1" applyAlignment="1">
      <alignment horizontal="left"/>
    </xf>
    <xf numFmtId="179" fontId="8" fillId="0" borderId="17" xfId="0" applyNumberFormat="1" applyFont="1" applyBorder="1" applyAlignment="1">
      <alignment horizontal="right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179" fontId="11" fillId="0" borderId="17" xfId="0" applyNumberFormat="1" applyFont="1" applyBorder="1" applyAlignment="1">
      <alignment/>
    </xf>
    <xf numFmtId="179" fontId="8" fillId="0" borderId="12" xfId="168" applyNumberFormat="1" applyFont="1" applyBorder="1" applyAlignment="1" applyProtection="1">
      <alignment horizontal="right"/>
      <protection/>
    </xf>
    <xf numFmtId="179" fontId="8" fillId="0" borderId="11" xfId="168" applyNumberFormat="1" applyFont="1" applyBorder="1" applyAlignment="1" applyProtection="1">
      <alignment horizontal="right"/>
      <protection/>
    </xf>
    <xf numFmtId="179" fontId="10" fillId="0" borderId="17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0" fontId="7" fillId="0" borderId="18" xfId="0" applyFont="1" applyBorder="1" applyAlignment="1">
      <alignment horizontal="center" vertical="center" wrapText="1"/>
    </xf>
    <xf numFmtId="179" fontId="8" fillId="0" borderId="17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179" fontId="8" fillId="0" borderId="15" xfId="168" applyNumberFormat="1" applyFont="1" applyBorder="1" applyAlignment="1" applyProtection="1">
      <alignment/>
      <protection/>
    </xf>
    <xf numFmtId="179" fontId="18" fillId="0" borderId="17" xfId="168" applyNumberFormat="1" applyFont="1" applyBorder="1" applyAlignment="1" applyProtection="1">
      <alignment/>
      <protection/>
    </xf>
    <xf numFmtId="179" fontId="11" fillId="0" borderId="17" xfId="168" applyNumberFormat="1" applyFont="1" applyBorder="1" applyAlignment="1" applyProtection="1">
      <alignment/>
      <protection/>
    </xf>
    <xf numFmtId="179" fontId="6" fillId="0" borderId="17" xfId="168" applyNumberFormat="1" applyFont="1" applyBorder="1" applyAlignment="1" applyProtection="1">
      <alignment/>
      <protection/>
    </xf>
    <xf numFmtId="179" fontId="18" fillId="0" borderId="20" xfId="168" applyNumberFormat="1" applyFont="1" applyBorder="1" applyAlignment="1" applyProtection="1">
      <alignment/>
      <protection/>
    </xf>
    <xf numFmtId="0" fontId="0" fillId="0" borderId="11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79" fontId="18" fillId="0" borderId="12" xfId="168" applyNumberFormat="1" applyFont="1" applyFill="1" applyBorder="1" applyAlignment="1" applyProtection="1">
      <alignment horizontal="right"/>
      <protection/>
    </xf>
    <xf numFmtId="179" fontId="8" fillId="0" borderId="12" xfId="168" applyNumberFormat="1" applyFont="1" applyFill="1" applyBorder="1" applyAlignment="1" applyProtection="1">
      <alignment horizontal="right"/>
      <protection/>
    </xf>
    <xf numFmtId="179" fontId="11" fillId="0" borderId="12" xfId="168" applyNumberFormat="1" applyFont="1" applyFill="1" applyBorder="1" applyAlignment="1" applyProtection="1">
      <alignment horizontal="right"/>
      <protection/>
    </xf>
    <xf numFmtId="179" fontId="10" fillId="0" borderId="0" xfId="0" applyNumberFormat="1" applyFont="1" applyAlignment="1">
      <alignment/>
    </xf>
    <xf numFmtId="179" fontId="11" fillId="0" borderId="17" xfId="0" applyNumberFormat="1" applyFont="1" applyBorder="1" applyAlignment="1">
      <alignment horizontal="right"/>
    </xf>
    <xf numFmtId="179" fontId="6" fillId="0" borderId="17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1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14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left"/>
    </xf>
    <xf numFmtId="0" fontId="6" fillId="0" borderId="15" xfId="0" applyFont="1" applyBorder="1" applyAlignment="1">
      <alignment horizontal="left" wrapText="1"/>
    </xf>
    <xf numFmtId="179" fontId="0" fillId="0" borderId="17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79" fontId="6" fillId="0" borderId="11" xfId="0" applyNumberFormat="1" applyFont="1" applyBorder="1" applyAlignment="1">
      <alignment horizontal="right"/>
    </xf>
    <xf numFmtId="179" fontId="6" fillId="0" borderId="17" xfId="0" applyNumberFormat="1" applyFont="1" applyBorder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1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left" vertical="center"/>
    </xf>
    <xf numFmtId="0" fontId="10" fillId="0" borderId="11" xfId="0" applyFont="1" applyBorder="1" applyAlignment="1">
      <alignment horizontal="center"/>
    </xf>
    <xf numFmtId="179" fontId="27" fillId="0" borderId="12" xfId="168" applyNumberFormat="1" applyFont="1" applyBorder="1" applyAlignment="1" applyProtection="1">
      <alignment horizontal="right"/>
      <protection/>
    </xf>
    <xf numFmtId="0" fontId="6" fillId="0" borderId="15" xfId="0" applyFont="1" applyBorder="1" applyAlignment="1">
      <alignment horizontal="left" wrapText="1"/>
    </xf>
    <xf numFmtId="0" fontId="66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 vertical="center"/>
    </xf>
    <xf numFmtId="0" fontId="1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left"/>
    </xf>
    <xf numFmtId="3" fontId="6" fillId="0" borderId="20" xfId="0" applyNumberFormat="1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3" fontId="7" fillId="0" borderId="2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345">
    <cellStyle name="Normal" xfId="0"/>
    <cellStyle name="20% - 輔色1" xfId="15"/>
    <cellStyle name="20% - 輔色1 2" xfId="16"/>
    <cellStyle name="20% - 輔色1 3" xfId="17"/>
    <cellStyle name="20% - 輔色1 4" xfId="18"/>
    <cellStyle name="20% - 輔色1 5" xfId="19"/>
    <cellStyle name="20% - 輔色1 6" xfId="20"/>
    <cellStyle name="20% - 輔色1 7" xfId="21"/>
    <cellStyle name="20% - 輔色1 8" xfId="22"/>
    <cellStyle name="20% - 輔色2" xfId="23"/>
    <cellStyle name="20% - 輔色2 2" xfId="24"/>
    <cellStyle name="20% - 輔色2 3" xfId="25"/>
    <cellStyle name="20% - 輔色2 4" xfId="26"/>
    <cellStyle name="20% - 輔色2 5" xfId="27"/>
    <cellStyle name="20% - 輔色2 6" xfId="28"/>
    <cellStyle name="20% - 輔色2 7" xfId="29"/>
    <cellStyle name="20% - 輔色2 8" xfId="30"/>
    <cellStyle name="20% - 輔色3" xfId="31"/>
    <cellStyle name="20% - 輔色3 2" xfId="32"/>
    <cellStyle name="20% - 輔色3 3" xfId="33"/>
    <cellStyle name="20% - 輔色3 4" xfId="34"/>
    <cellStyle name="20% - 輔色3 5" xfId="35"/>
    <cellStyle name="20% - 輔色3 6" xfId="36"/>
    <cellStyle name="20% - 輔色3 7" xfId="37"/>
    <cellStyle name="20% - 輔色3 8" xfId="38"/>
    <cellStyle name="20% - 輔色4" xfId="39"/>
    <cellStyle name="20% - 輔色4 2" xfId="40"/>
    <cellStyle name="20% - 輔色4 3" xfId="41"/>
    <cellStyle name="20% - 輔色4 4" xfId="42"/>
    <cellStyle name="20% - 輔色4 5" xfId="43"/>
    <cellStyle name="20% - 輔色4 6" xfId="44"/>
    <cellStyle name="20% - 輔色4 7" xfId="45"/>
    <cellStyle name="20% - 輔色4 8" xfId="46"/>
    <cellStyle name="20% - 輔色5" xfId="47"/>
    <cellStyle name="20% - 輔色5 2" xfId="48"/>
    <cellStyle name="20% - 輔色5 3" xfId="49"/>
    <cellStyle name="20% - 輔色5 4" xfId="50"/>
    <cellStyle name="20% - 輔色5 5" xfId="51"/>
    <cellStyle name="20% - 輔色5 6" xfId="52"/>
    <cellStyle name="20% - 輔色5 7" xfId="53"/>
    <cellStyle name="20% - 輔色5 8" xfId="54"/>
    <cellStyle name="20% - 輔色6" xfId="55"/>
    <cellStyle name="20% - 輔色6 2" xfId="56"/>
    <cellStyle name="20% - 輔色6 3" xfId="57"/>
    <cellStyle name="20% - 輔色6 4" xfId="58"/>
    <cellStyle name="20% - 輔色6 5" xfId="59"/>
    <cellStyle name="20% - 輔色6 6" xfId="60"/>
    <cellStyle name="20% - 輔色6 7" xfId="61"/>
    <cellStyle name="20% - 輔色6 8" xfId="62"/>
    <cellStyle name="40% - 輔色1" xfId="63"/>
    <cellStyle name="40% - 輔色1 2" xfId="64"/>
    <cellStyle name="40% - 輔色1 3" xfId="65"/>
    <cellStyle name="40% - 輔色1 4" xfId="66"/>
    <cellStyle name="40% - 輔色1 5" xfId="67"/>
    <cellStyle name="40% - 輔色1 6" xfId="68"/>
    <cellStyle name="40% - 輔色1 7" xfId="69"/>
    <cellStyle name="40% - 輔色1 8" xfId="70"/>
    <cellStyle name="40% - 輔色2" xfId="71"/>
    <cellStyle name="40% - 輔色2 2" xfId="72"/>
    <cellStyle name="40% - 輔色2 3" xfId="73"/>
    <cellStyle name="40% - 輔色2 4" xfId="74"/>
    <cellStyle name="40% - 輔色2 5" xfId="75"/>
    <cellStyle name="40% - 輔色2 6" xfId="76"/>
    <cellStyle name="40% - 輔色2 7" xfId="77"/>
    <cellStyle name="40% - 輔色2 8" xfId="78"/>
    <cellStyle name="40% - 輔色3" xfId="79"/>
    <cellStyle name="40% - 輔色3 2" xfId="80"/>
    <cellStyle name="40% - 輔色3 3" xfId="81"/>
    <cellStyle name="40% - 輔色3 4" xfId="82"/>
    <cellStyle name="40% - 輔色3 5" xfId="83"/>
    <cellStyle name="40% - 輔色3 6" xfId="84"/>
    <cellStyle name="40% - 輔色3 7" xfId="85"/>
    <cellStyle name="40% - 輔色3 8" xfId="86"/>
    <cellStyle name="40% - 輔色4" xfId="87"/>
    <cellStyle name="40% - 輔色4 2" xfId="88"/>
    <cellStyle name="40% - 輔色4 3" xfId="89"/>
    <cellStyle name="40% - 輔色4 4" xfId="90"/>
    <cellStyle name="40% - 輔色4 5" xfId="91"/>
    <cellStyle name="40% - 輔色4 6" xfId="92"/>
    <cellStyle name="40% - 輔色4 7" xfId="93"/>
    <cellStyle name="40% - 輔色4 8" xfId="94"/>
    <cellStyle name="40% - 輔色5" xfId="95"/>
    <cellStyle name="40% - 輔色5 2" xfId="96"/>
    <cellStyle name="40% - 輔色5 3" xfId="97"/>
    <cellStyle name="40% - 輔色5 4" xfId="98"/>
    <cellStyle name="40% - 輔色5 5" xfId="99"/>
    <cellStyle name="40% - 輔色5 6" xfId="100"/>
    <cellStyle name="40% - 輔色5 7" xfId="101"/>
    <cellStyle name="40% - 輔色5 8" xfId="102"/>
    <cellStyle name="40% - 輔色6" xfId="103"/>
    <cellStyle name="40% - 輔色6 2" xfId="104"/>
    <cellStyle name="40% - 輔色6 3" xfId="105"/>
    <cellStyle name="40% - 輔色6 4" xfId="106"/>
    <cellStyle name="40% - 輔色6 5" xfId="107"/>
    <cellStyle name="40% - 輔色6 6" xfId="108"/>
    <cellStyle name="40% - 輔色6 7" xfId="109"/>
    <cellStyle name="40% - 輔色6 8" xfId="110"/>
    <cellStyle name="60% - 輔色1" xfId="111"/>
    <cellStyle name="60% - 輔色1 2" xfId="112"/>
    <cellStyle name="60% - 輔色1 3" xfId="113"/>
    <cellStyle name="60% - 輔色1 4" xfId="114"/>
    <cellStyle name="60% - 輔色1 5" xfId="115"/>
    <cellStyle name="60% - 輔色1 6" xfId="116"/>
    <cellStyle name="60% - 輔色1 7" xfId="117"/>
    <cellStyle name="60% - 輔色1 8" xfId="118"/>
    <cellStyle name="60% - 輔色2" xfId="119"/>
    <cellStyle name="60% - 輔色2 2" xfId="120"/>
    <cellStyle name="60% - 輔色2 3" xfId="121"/>
    <cellStyle name="60% - 輔色2 4" xfId="122"/>
    <cellStyle name="60% - 輔色2 5" xfId="123"/>
    <cellStyle name="60% - 輔色2 6" xfId="124"/>
    <cellStyle name="60% - 輔色2 7" xfId="125"/>
    <cellStyle name="60% - 輔色2 8" xfId="126"/>
    <cellStyle name="60% - 輔色3" xfId="127"/>
    <cellStyle name="60% - 輔色3 2" xfId="128"/>
    <cellStyle name="60% - 輔色3 3" xfId="129"/>
    <cellStyle name="60% - 輔色3 4" xfId="130"/>
    <cellStyle name="60% - 輔色3 5" xfId="131"/>
    <cellStyle name="60% - 輔色3 6" xfId="132"/>
    <cellStyle name="60% - 輔色3 7" xfId="133"/>
    <cellStyle name="60% - 輔色3 8" xfId="134"/>
    <cellStyle name="60% - 輔色4" xfId="135"/>
    <cellStyle name="60% - 輔色4 2" xfId="136"/>
    <cellStyle name="60% - 輔色4 3" xfId="137"/>
    <cellStyle name="60% - 輔色4 4" xfId="138"/>
    <cellStyle name="60% - 輔色4 5" xfId="139"/>
    <cellStyle name="60% - 輔色4 6" xfId="140"/>
    <cellStyle name="60% - 輔色4 7" xfId="141"/>
    <cellStyle name="60% - 輔色4 8" xfId="142"/>
    <cellStyle name="60% - 輔色5" xfId="143"/>
    <cellStyle name="60% - 輔色5 2" xfId="144"/>
    <cellStyle name="60% - 輔色5 3" xfId="145"/>
    <cellStyle name="60% - 輔色5 4" xfId="146"/>
    <cellStyle name="60% - 輔色5 5" xfId="147"/>
    <cellStyle name="60% - 輔色5 6" xfId="148"/>
    <cellStyle name="60% - 輔色5 7" xfId="149"/>
    <cellStyle name="60% - 輔色5 8" xfId="150"/>
    <cellStyle name="60% - 輔色6" xfId="151"/>
    <cellStyle name="60% - 輔色6 2" xfId="152"/>
    <cellStyle name="60% - 輔色6 3" xfId="153"/>
    <cellStyle name="60% - 輔色6 4" xfId="154"/>
    <cellStyle name="60% - 輔色6 5" xfId="155"/>
    <cellStyle name="60% - 輔色6 6" xfId="156"/>
    <cellStyle name="60% - 輔色6 7" xfId="157"/>
    <cellStyle name="60% - 輔色6 8" xfId="158"/>
    <cellStyle name="一般 2" xfId="159"/>
    <cellStyle name="一般 3" xfId="160"/>
    <cellStyle name="一般 4" xfId="161"/>
    <cellStyle name="一般 5" xfId="162"/>
    <cellStyle name="一般 6" xfId="163"/>
    <cellStyle name="一般 7" xfId="164"/>
    <cellStyle name="一般 8" xfId="165"/>
    <cellStyle name="一般 9" xfId="166"/>
    <cellStyle name="Comma" xfId="167"/>
    <cellStyle name="Comma [0]" xfId="168"/>
    <cellStyle name="Followed Hyperlink" xfId="169"/>
    <cellStyle name="中等" xfId="170"/>
    <cellStyle name="中等 2" xfId="171"/>
    <cellStyle name="中等 3" xfId="172"/>
    <cellStyle name="中等 4" xfId="173"/>
    <cellStyle name="中等 5" xfId="174"/>
    <cellStyle name="中等 6" xfId="175"/>
    <cellStyle name="中等 7" xfId="176"/>
    <cellStyle name="中等 8" xfId="177"/>
    <cellStyle name="合計" xfId="178"/>
    <cellStyle name="合計 2" xfId="179"/>
    <cellStyle name="合計 3" xfId="180"/>
    <cellStyle name="合計 4" xfId="181"/>
    <cellStyle name="合計 5" xfId="182"/>
    <cellStyle name="合計 6" xfId="183"/>
    <cellStyle name="合計 7" xfId="184"/>
    <cellStyle name="合計 8" xfId="185"/>
    <cellStyle name="好" xfId="186"/>
    <cellStyle name="好 2" xfId="187"/>
    <cellStyle name="好 3" xfId="188"/>
    <cellStyle name="好 4" xfId="189"/>
    <cellStyle name="好 5" xfId="190"/>
    <cellStyle name="好 6" xfId="191"/>
    <cellStyle name="好 7" xfId="192"/>
    <cellStyle name="好 8" xfId="193"/>
    <cellStyle name="Percent" xfId="194"/>
    <cellStyle name="計算方式" xfId="195"/>
    <cellStyle name="計算方式 2" xfId="196"/>
    <cellStyle name="計算方式 3" xfId="197"/>
    <cellStyle name="計算方式 4" xfId="198"/>
    <cellStyle name="計算方式 5" xfId="199"/>
    <cellStyle name="計算方式 6" xfId="200"/>
    <cellStyle name="計算方式 7" xfId="201"/>
    <cellStyle name="計算方式 8" xfId="202"/>
    <cellStyle name="Currency" xfId="203"/>
    <cellStyle name="Currency [0]" xfId="204"/>
    <cellStyle name="連結的儲存格" xfId="205"/>
    <cellStyle name="連結的儲存格 2" xfId="206"/>
    <cellStyle name="連結的儲存格 3" xfId="207"/>
    <cellStyle name="連結的儲存格 4" xfId="208"/>
    <cellStyle name="連結的儲存格 5" xfId="209"/>
    <cellStyle name="連結的儲存格 6" xfId="210"/>
    <cellStyle name="連結的儲存格 7" xfId="211"/>
    <cellStyle name="連結的儲存格 8" xfId="212"/>
    <cellStyle name="備註" xfId="213"/>
    <cellStyle name="備註 2" xfId="214"/>
    <cellStyle name="備註 3" xfId="215"/>
    <cellStyle name="備註 4" xfId="216"/>
    <cellStyle name="備註 5" xfId="217"/>
    <cellStyle name="備註 6" xfId="218"/>
    <cellStyle name="備註 7" xfId="219"/>
    <cellStyle name="備註 8" xfId="220"/>
    <cellStyle name="備註 9" xfId="221"/>
    <cellStyle name="Hyperlink" xfId="222"/>
    <cellStyle name="說明文字" xfId="223"/>
    <cellStyle name="說明文字 2" xfId="224"/>
    <cellStyle name="說明文字 3" xfId="225"/>
    <cellStyle name="說明文字 4" xfId="226"/>
    <cellStyle name="說明文字 5" xfId="227"/>
    <cellStyle name="說明文字 6" xfId="228"/>
    <cellStyle name="說明文字 7" xfId="229"/>
    <cellStyle name="說明文字 8" xfId="230"/>
    <cellStyle name="輔色1" xfId="231"/>
    <cellStyle name="輔色1 2" xfId="232"/>
    <cellStyle name="輔色1 3" xfId="233"/>
    <cellStyle name="輔色1 4" xfId="234"/>
    <cellStyle name="輔色1 5" xfId="235"/>
    <cellStyle name="輔色1 6" xfId="236"/>
    <cellStyle name="輔色1 7" xfId="237"/>
    <cellStyle name="輔色1 8" xfId="238"/>
    <cellStyle name="輔色2" xfId="239"/>
    <cellStyle name="輔色2 2" xfId="240"/>
    <cellStyle name="輔色2 3" xfId="241"/>
    <cellStyle name="輔色2 4" xfId="242"/>
    <cellStyle name="輔色2 5" xfId="243"/>
    <cellStyle name="輔色2 6" xfId="244"/>
    <cellStyle name="輔色2 7" xfId="245"/>
    <cellStyle name="輔色2 8" xfId="246"/>
    <cellStyle name="輔色3" xfId="247"/>
    <cellStyle name="輔色3 2" xfId="248"/>
    <cellStyle name="輔色3 3" xfId="249"/>
    <cellStyle name="輔色3 4" xfId="250"/>
    <cellStyle name="輔色3 5" xfId="251"/>
    <cellStyle name="輔色3 6" xfId="252"/>
    <cellStyle name="輔色3 7" xfId="253"/>
    <cellStyle name="輔色3 8" xfId="254"/>
    <cellStyle name="輔色4" xfId="255"/>
    <cellStyle name="輔色4 2" xfId="256"/>
    <cellStyle name="輔色4 3" xfId="257"/>
    <cellStyle name="輔色4 4" xfId="258"/>
    <cellStyle name="輔色4 5" xfId="259"/>
    <cellStyle name="輔色4 6" xfId="260"/>
    <cellStyle name="輔色4 7" xfId="261"/>
    <cellStyle name="輔色4 8" xfId="262"/>
    <cellStyle name="輔色5" xfId="263"/>
    <cellStyle name="輔色5 2" xfId="264"/>
    <cellStyle name="輔色5 3" xfId="265"/>
    <cellStyle name="輔色5 4" xfId="266"/>
    <cellStyle name="輔色5 5" xfId="267"/>
    <cellStyle name="輔色5 6" xfId="268"/>
    <cellStyle name="輔色5 7" xfId="269"/>
    <cellStyle name="輔色5 8" xfId="270"/>
    <cellStyle name="輔色6" xfId="271"/>
    <cellStyle name="輔色6 2" xfId="272"/>
    <cellStyle name="輔色6 3" xfId="273"/>
    <cellStyle name="輔色6 4" xfId="274"/>
    <cellStyle name="輔色6 5" xfId="275"/>
    <cellStyle name="輔色6 6" xfId="276"/>
    <cellStyle name="輔色6 7" xfId="277"/>
    <cellStyle name="輔色6 8" xfId="278"/>
    <cellStyle name="標題" xfId="279"/>
    <cellStyle name="標題 1" xfId="280"/>
    <cellStyle name="標題 1 2" xfId="281"/>
    <cellStyle name="標題 1 3" xfId="282"/>
    <cellStyle name="標題 1 4" xfId="283"/>
    <cellStyle name="標題 1 5" xfId="284"/>
    <cellStyle name="標題 1 6" xfId="285"/>
    <cellStyle name="標題 1 7" xfId="286"/>
    <cellStyle name="標題 1 8" xfId="287"/>
    <cellStyle name="標題 10" xfId="288"/>
    <cellStyle name="標題 11" xfId="289"/>
    <cellStyle name="標題 2" xfId="290"/>
    <cellStyle name="標題 2 2" xfId="291"/>
    <cellStyle name="標題 2 3" xfId="292"/>
    <cellStyle name="標題 2 4" xfId="293"/>
    <cellStyle name="標題 2 5" xfId="294"/>
    <cellStyle name="標題 2 6" xfId="295"/>
    <cellStyle name="標題 2 7" xfId="296"/>
    <cellStyle name="標題 2 8" xfId="297"/>
    <cellStyle name="標題 3" xfId="298"/>
    <cellStyle name="標題 3 2" xfId="299"/>
    <cellStyle name="標題 3 3" xfId="300"/>
    <cellStyle name="標題 3 4" xfId="301"/>
    <cellStyle name="標題 3 5" xfId="302"/>
    <cellStyle name="標題 3 6" xfId="303"/>
    <cellStyle name="標題 3 7" xfId="304"/>
    <cellStyle name="標題 3 8" xfId="305"/>
    <cellStyle name="標題 4" xfId="306"/>
    <cellStyle name="標題 4 2" xfId="307"/>
    <cellStyle name="標題 4 3" xfId="308"/>
    <cellStyle name="標題 4 4" xfId="309"/>
    <cellStyle name="標題 4 5" xfId="310"/>
    <cellStyle name="標題 4 6" xfId="311"/>
    <cellStyle name="標題 4 7" xfId="312"/>
    <cellStyle name="標題 4 8" xfId="313"/>
    <cellStyle name="標題 5" xfId="314"/>
    <cellStyle name="標題 6" xfId="315"/>
    <cellStyle name="標題 7" xfId="316"/>
    <cellStyle name="標題 8" xfId="317"/>
    <cellStyle name="標題 9" xfId="318"/>
    <cellStyle name="輸入" xfId="319"/>
    <cellStyle name="輸入 2" xfId="320"/>
    <cellStyle name="輸入 3" xfId="321"/>
    <cellStyle name="輸入 4" xfId="322"/>
    <cellStyle name="輸入 5" xfId="323"/>
    <cellStyle name="輸入 6" xfId="324"/>
    <cellStyle name="輸入 7" xfId="325"/>
    <cellStyle name="輸入 8" xfId="326"/>
    <cellStyle name="輸出" xfId="327"/>
    <cellStyle name="輸出 2" xfId="328"/>
    <cellStyle name="輸出 3" xfId="329"/>
    <cellStyle name="輸出 4" xfId="330"/>
    <cellStyle name="輸出 5" xfId="331"/>
    <cellStyle name="輸出 6" xfId="332"/>
    <cellStyle name="輸出 7" xfId="333"/>
    <cellStyle name="輸出 8" xfId="334"/>
    <cellStyle name="檢查儲存格" xfId="335"/>
    <cellStyle name="檢查儲存格 2" xfId="336"/>
    <cellStyle name="檢查儲存格 3" xfId="337"/>
    <cellStyle name="檢查儲存格 4" xfId="338"/>
    <cellStyle name="檢查儲存格 5" xfId="339"/>
    <cellStyle name="檢查儲存格 6" xfId="340"/>
    <cellStyle name="檢查儲存格 7" xfId="341"/>
    <cellStyle name="檢查儲存格 8" xfId="342"/>
    <cellStyle name="壞" xfId="343"/>
    <cellStyle name="壞 2" xfId="344"/>
    <cellStyle name="壞 3" xfId="345"/>
    <cellStyle name="壞 4" xfId="346"/>
    <cellStyle name="壞 5" xfId="347"/>
    <cellStyle name="壞 6" xfId="348"/>
    <cellStyle name="壞 7" xfId="349"/>
    <cellStyle name="壞 8" xfId="350"/>
    <cellStyle name="警告文字" xfId="351"/>
    <cellStyle name="警告文字 2" xfId="352"/>
    <cellStyle name="警告文字 3" xfId="353"/>
    <cellStyle name="警告文字 4" xfId="354"/>
    <cellStyle name="警告文字 5" xfId="355"/>
    <cellStyle name="警告文字 6" xfId="356"/>
    <cellStyle name="警告文字 7" xfId="357"/>
    <cellStyle name="警告文字 8" xfId="358"/>
  </cellStyles>
  <dxfs count="3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9525</xdr:rowOff>
    </xdr:from>
    <xdr:to>
      <xdr:col>4</xdr:col>
      <xdr:colOff>542925</xdr:colOff>
      <xdr:row>5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152775" y="109537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345"/>
  <sheetViews>
    <sheetView tabSelected="1" zoomScalePageLayoutView="0" workbookViewId="0" topLeftCell="A1">
      <pane xSplit="1" ySplit="4" topLeftCell="B5" activePane="bottomRight" state="frozen"/>
      <selection pane="topLeft" activeCell="A2" sqref="A2"/>
      <selection pane="topRight" activeCell="B2" sqref="B2"/>
      <selection pane="bottomLeft" activeCell="A5" sqref="A5"/>
      <selection pane="bottomRight" activeCell="W8" sqref="W8"/>
    </sheetView>
  </sheetViews>
  <sheetFormatPr defaultColWidth="9.33203125" defaultRowHeight="12"/>
  <cols>
    <col min="1" max="1" width="16.33203125" style="98" customWidth="1"/>
    <col min="2" max="2" width="10.66015625" style="99" customWidth="1"/>
    <col min="3" max="12" width="9.83203125" style="99" customWidth="1"/>
    <col min="13" max="15" width="12.16015625" style="99" customWidth="1"/>
    <col min="16" max="16" width="13.16015625" style="99" customWidth="1"/>
    <col min="17" max="17" width="11.33203125" style="99" customWidth="1"/>
    <col min="18" max="21" width="9.83203125" style="99" customWidth="1"/>
    <col min="22" max="22" width="13.33203125" style="99" customWidth="1"/>
    <col min="23" max="23" width="9.83203125" style="99" customWidth="1"/>
    <col min="24" max="16384" width="9.33203125" style="99" customWidth="1"/>
  </cols>
  <sheetData>
    <row r="1" ht="12" hidden="1"/>
    <row r="2" spans="1:23" ht="16.5" customHeight="1">
      <c r="A2" s="137" t="s">
        <v>537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</row>
    <row r="3" spans="1:23" ht="24" customHeight="1">
      <c r="A3" s="138" t="s">
        <v>538</v>
      </c>
      <c r="B3" s="27" t="s">
        <v>539</v>
      </c>
      <c r="C3" s="27" t="s">
        <v>540</v>
      </c>
      <c r="D3" s="27" t="s">
        <v>541</v>
      </c>
      <c r="E3" s="27" t="s">
        <v>542</v>
      </c>
      <c r="F3" s="27" t="s">
        <v>543</v>
      </c>
      <c r="G3" s="27" t="s">
        <v>544</v>
      </c>
      <c r="H3" s="27" t="s">
        <v>7</v>
      </c>
      <c r="I3" s="27" t="s">
        <v>545</v>
      </c>
      <c r="J3" s="27" t="s">
        <v>546</v>
      </c>
      <c r="K3" s="27" t="s">
        <v>547</v>
      </c>
      <c r="L3" s="27" t="s">
        <v>548</v>
      </c>
      <c r="M3" s="27" t="s">
        <v>549</v>
      </c>
      <c r="N3" s="27" t="s">
        <v>550</v>
      </c>
      <c r="O3" s="27" t="s">
        <v>551</v>
      </c>
      <c r="P3" s="27" t="s">
        <v>552</v>
      </c>
      <c r="Q3" s="27" t="s">
        <v>553</v>
      </c>
      <c r="R3" s="27" t="s">
        <v>554</v>
      </c>
      <c r="S3" s="27" t="s">
        <v>555</v>
      </c>
      <c r="T3" s="27" t="s">
        <v>556</v>
      </c>
      <c r="U3" s="27" t="s">
        <v>557</v>
      </c>
      <c r="V3" s="126" t="s">
        <v>675</v>
      </c>
      <c r="W3" s="100" t="s">
        <v>558</v>
      </c>
    </row>
    <row r="4" spans="1:23" ht="20.25" customHeight="1">
      <c r="A4" s="139"/>
      <c r="B4" s="28" t="s">
        <v>88</v>
      </c>
      <c r="C4" s="28" t="s">
        <v>528</v>
      </c>
      <c r="D4" s="28" t="s">
        <v>79</v>
      </c>
      <c r="E4" s="28" t="s">
        <v>89</v>
      </c>
      <c r="F4" s="28" t="s">
        <v>676</v>
      </c>
      <c r="G4" s="28" t="s">
        <v>90</v>
      </c>
      <c r="H4" s="28" t="s">
        <v>81</v>
      </c>
      <c r="I4" s="28" t="s">
        <v>91</v>
      </c>
      <c r="J4" s="28" t="s">
        <v>92</v>
      </c>
      <c r="K4" s="28" t="s">
        <v>82</v>
      </c>
      <c r="L4" s="28" t="s">
        <v>379</v>
      </c>
      <c r="M4" s="28" t="s">
        <v>93</v>
      </c>
      <c r="N4" s="28" t="s">
        <v>94</v>
      </c>
      <c r="O4" s="28" t="s">
        <v>83</v>
      </c>
      <c r="P4" s="28" t="s">
        <v>95</v>
      </c>
      <c r="Q4" s="28" t="s">
        <v>96</v>
      </c>
      <c r="R4" s="28" t="s">
        <v>84</v>
      </c>
      <c r="S4" s="28" t="s">
        <v>85</v>
      </c>
      <c r="T4" s="28" t="s">
        <v>533</v>
      </c>
      <c r="U4" s="28" t="s">
        <v>86</v>
      </c>
      <c r="V4" s="28" t="s">
        <v>677</v>
      </c>
      <c r="W4" s="52" t="s">
        <v>87</v>
      </c>
    </row>
    <row r="5" spans="1:23" s="9" customFormat="1" ht="12" customHeight="1">
      <c r="A5" s="101" t="s">
        <v>559</v>
      </c>
      <c r="B5" s="8">
        <v>7742</v>
      </c>
      <c r="C5" s="8">
        <v>408</v>
      </c>
      <c r="D5" s="20" t="s">
        <v>0</v>
      </c>
      <c r="E5" s="8">
        <v>66</v>
      </c>
      <c r="F5" s="8">
        <v>485</v>
      </c>
      <c r="G5" s="8">
        <v>278</v>
      </c>
      <c r="H5" s="8">
        <v>1207</v>
      </c>
      <c r="I5" s="8">
        <v>1885</v>
      </c>
      <c r="J5" s="8">
        <v>623</v>
      </c>
      <c r="K5" s="8">
        <v>236</v>
      </c>
      <c r="L5" s="8">
        <v>20</v>
      </c>
      <c r="M5" s="8">
        <v>117</v>
      </c>
      <c r="N5" s="8">
        <v>48</v>
      </c>
      <c r="O5" s="8">
        <v>47</v>
      </c>
      <c r="P5" s="8">
        <v>16</v>
      </c>
      <c r="Q5" s="20" t="s">
        <v>0</v>
      </c>
      <c r="R5" s="20" t="s">
        <v>0</v>
      </c>
      <c r="S5" s="20" t="s">
        <v>0</v>
      </c>
      <c r="T5" s="20" t="s">
        <v>0</v>
      </c>
      <c r="U5" s="8">
        <v>1014</v>
      </c>
      <c r="V5" s="20" t="s">
        <v>0</v>
      </c>
      <c r="W5" s="53">
        <v>1292</v>
      </c>
    </row>
    <row r="6" spans="1:23" ht="12" customHeight="1">
      <c r="A6" s="102" t="s">
        <v>560</v>
      </c>
      <c r="B6" s="4">
        <v>7389</v>
      </c>
      <c r="C6" s="4">
        <v>493</v>
      </c>
      <c r="D6" s="5" t="s">
        <v>0</v>
      </c>
      <c r="E6" s="4">
        <v>57</v>
      </c>
      <c r="F6" s="4">
        <v>501</v>
      </c>
      <c r="G6" s="4">
        <v>188</v>
      </c>
      <c r="H6" s="4">
        <v>1224</v>
      </c>
      <c r="I6" s="4">
        <v>2065</v>
      </c>
      <c r="J6" s="4">
        <v>597</v>
      </c>
      <c r="K6" s="4">
        <v>195</v>
      </c>
      <c r="L6" s="4">
        <v>8</v>
      </c>
      <c r="M6" s="4">
        <v>127</v>
      </c>
      <c r="N6" s="4">
        <v>32</v>
      </c>
      <c r="O6" s="4">
        <v>77</v>
      </c>
      <c r="P6" s="4">
        <v>12</v>
      </c>
      <c r="Q6" s="5" t="s">
        <v>0</v>
      </c>
      <c r="R6" s="5" t="s">
        <v>0</v>
      </c>
      <c r="S6" s="5" t="s">
        <v>0</v>
      </c>
      <c r="T6" s="5" t="s">
        <v>0</v>
      </c>
      <c r="U6" s="4">
        <v>829</v>
      </c>
      <c r="V6" s="5" t="s">
        <v>0</v>
      </c>
      <c r="W6" s="54">
        <v>984</v>
      </c>
    </row>
    <row r="7" spans="1:23" ht="12" customHeight="1">
      <c r="A7" s="102" t="s">
        <v>561</v>
      </c>
      <c r="B7" s="4">
        <v>9870</v>
      </c>
      <c r="C7" s="4">
        <v>570</v>
      </c>
      <c r="D7" s="5" t="s">
        <v>0</v>
      </c>
      <c r="E7" s="4">
        <v>96</v>
      </c>
      <c r="F7" s="4">
        <v>634</v>
      </c>
      <c r="G7" s="4">
        <v>391</v>
      </c>
      <c r="H7" s="4">
        <v>2020</v>
      </c>
      <c r="I7" s="4">
        <v>2282</v>
      </c>
      <c r="J7" s="4">
        <v>727</v>
      </c>
      <c r="K7" s="4">
        <v>243</v>
      </c>
      <c r="L7" s="4">
        <v>28</v>
      </c>
      <c r="M7" s="4">
        <v>119</v>
      </c>
      <c r="N7" s="4">
        <v>36</v>
      </c>
      <c r="O7" s="4">
        <v>106</v>
      </c>
      <c r="P7" s="4">
        <v>22</v>
      </c>
      <c r="Q7" s="5" t="s">
        <v>0</v>
      </c>
      <c r="R7" s="5" t="s">
        <v>0</v>
      </c>
      <c r="S7" s="5" t="s">
        <v>0</v>
      </c>
      <c r="T7" s="5" t="s">
        <v>0</v>
      </c>
      <c r="U7" s="4">
        <v>846</v>
      </c>
      <c r="V7" s="5" t="s">
        <v>0</v>
      </c>
      <c r="W7" s="54">
        <v>1750</v>
      </c>
    </row>
    <row r="8" spans="1:23" ht="12" customHeight="1">
      <c r="A8" s="102" t="s">
        <v>562</v>
      </c>
      <c r="B8" s="4">
        <v>10763</v>
      </c>
      <c r="C8" s="4">
        <v>765</v>
      </c>
      <c r="D8" s="5" t="s">
        <v>0</v>
      </c>
      <c r="E8" s="4">
        <v>116</v>
      </c>
      <c r="F8" s="4">
        <v>684</v>
      </c>
      <c r="G8" s="4">
        <v>380</v>
      </c>
      <c r="H8" s="4">
        <v>2070</v>
      </c>
      <c r="I8" s="4">
        <v>2471</v>
      </c>
      <c r="J8" s="4">
        <v>777</v>
      </c>
      <c r="K8" s="4">
        <v>221</v>
      </c>
      <c r="L8" s="4">
        <v>25</v>
      </c>
      <c r="M8" s="4">
        <v>150</v>
      </c>
      <c r="N8" s="4">
        <v>30</v>
      </c>
      <c r="O8" s="4">
        <v>116</v>
      </c>
      <c r="P8" s="4">
        <v>24</v>
      </c>
      <c r="Q8" s="5" t="s">
        <v>0</v>
      </c>
      <c r="R8" s="5" t="s">
        <v>0</v>
      </c>
      <c r="S8" s="5" t="s">
        <v>0</v>
      </c>
      <c r="T8" s="5" t="s">
        <v>0</v>
      </c>
      <c r="U8" s="4">
        <v>794</v>
      </c>
      <c r="V8" s="5" t="s">
        <v>0</v>
      </c>
      <c r="W8" s="54">
        <v>2140</v>
      </c>
    </row>
    <row r="9" spans="1:23" ht="12" customHeight="1">
      <c r="A9" s="102" t="s">
        <v>563</v>
      </c>
      <c r="B9" s="4">
        <v>10916</v>
      </c>
      <c r="C9" s="4">
        <v>719</v>
      </c>
      <c r="D9" s="5" t="s">
        <v>0</v>
      </c>
      <c r="E9" s="4">
        <v>97</v>
      </c>
      <c r="F9" s="4">
        <v>721</v>
      </c>
      <c r="G9" s="4">
        <v>311</v>
      </c>
      <c r="H9" s="4">
        <v>2185</v>
      </c>
      <c r="I9" s="4">
        <v>2385</v>
      </c>
      <c r="J9" s="4">
        <v>842</v>
      </c>
      <c r="K9" s="4">
        <v>206</v>
      </c>
      <c r="L9" s="4">
        <v>16</v>
      </c>
      <c r="M9" s="4">
        <v>116</v>
      </c>
      <c r="N9" s="4">
        <v>31</v>
      </c>
      <c r="O9" s="4">
        <v>106</v>
      </c>
      <c r="P9" s="4">
        <v>8</v>
      </c>
      <c r="Q9" s="5" t="s">
        <v>0</v>
      </c>
      <c r="R9" s="5" t="s">
        <v>0</v>
      </c>
      <c r="S9" s="5" t="s">
        <v>0</v>
      </c>
      <c r="T9" s="5" t="s">
        <v>0</v>
      </c>
      <c r="U9" s="4">
        <v>866</v>
      </c>
      <c r="V9" s="5" t="s">
        <v>0</v>
      </c>
      <c r="W9" s="54">
        <v>2307</v>
      </c>
    </row>
    <row r="10" spans="1:23" s="9" customFormat="1" ht="12" customHeight="1">
      <c r="A10" s="101" t="s">
        <v>564</v>
      </c>
      <c r="B10" s="8">
        <v>13309</v>
      </c>
      <c r="C10" s="8">
        <v>860</v>
      </c>
      <c r="D10" s="20" t="s">
        <v>0</v>
      </c>
      <c r="E10" s="8">
        <v>124</v>
      </c>
      <c r="F10" s="8">
        <v>894</v>
      </c>
      <c r="G10" s="8">
        <v>524</v>
      </c>
      <c r="H10" s="8">
        <v>2592</v>
      </c>
      <c r="I10" s="8">
        <v>2610</v>
      </c>
      <c r="J10" s="8">
        <v>888</v>
      </c>
      <c r="K10" s="8">
        <v>251</v>
      </c>
      <c r="L10" s="8">
        <v>15</v>
      </c>
      <c r="M10" s="8">
        <v>151</v>
      </c>
      <c r="N10" s="8">
        <v>27</v>
      </c>
      <c r="O10" s="8">
        <v>95</v>
      </c>
      <c r="P10" s="8">
        <v>17</v>
      </c>
      <c r="Q10" s="20" t="s">
        <v>0</v>
      </c>
      <c r="R10" s="20" t="s">
        <v>0</v>
      </c>
      <c r="S10" s="20" t="s">
        <v>0</v>
      </c>
      <c r="T10" s="5" t="s">
        <v>0</v>
      </c>
      <c r="U10" s="8">
        <v>767</v>
      </c>
      <c r="V10" s="5" t="s">
        <v>0</v>
      </c>
      <c r="W10" s="53">
        <v>3494</v>
      </c>
    </row>
    <row r="11" spans="1:24" ht="12" customHeight="1">
      <c r="A11" s="103" t="s">
        <v>565</v>
      </c>
      <c r="B11" s="4">
        <v>15115</v>
      </c>
      <c r="C11" s="4">
        <v>718</v>
      </c>
      <c r="D11" s="5">
        <v>39</v>
      </c>
      <c r="E11" s="4">
        <v>126</v>
      </c>
      <c r="F11" s="4">
        <v>945</v>
      </c>
      <c r="G11" s="4">
        <v>432</v>
      </c>
      <c r="H11" s="4">
        <v>1882</v>
      </c>
      <c r="I11" s="4">
        <v>2663</v>
      </c>
      <c r="J11" s="4">
        <v>878</v>
      </c>
      <c r="K11" s="4">
        <v>165</v>
      </c>
      <c r="L11" s="4">
        <v>22</v>
      </c>
      <c r="M11" s="4">
        <v>177</v>
      </c>
      <c r="N11" s="4">
        <v>30</v>
      </c>
      <c r="O11" s="4">
        <v>117</v>
      </c>
      <c r="P11" s="4">
        <v>30</v>
      </c>
      <c r="Q11" s="5">
        <v>23</v>
      </c>
      <c r="R11" s="5">
        <v>111</v>
      </c>
      <c r="S11" s="5">
        <v>1</v>
      </c>
      <c r="T11" s="5" t="s">
        <v>0</v>
      </c>
      <c r="U11" s="4">
        <v>936</v>
      </c>
      <c r="V11" s="5" t="s">
        <v>0</v>
      </c>
      <c r="W11" s="54">
        <v>5820</v>
      </c>
      <c r="X11" s="104"/>
    </row>
    <row r="12" spans="1:24" ht="12" customHeight="1">
      <c r="A12" s="103" t="s">
        <v>566</v>
      </c>
      <c r="B12" s="4">
        <v>14555</v>
      </c>
      <c r="C12" s="4">
        <v>670</v>
      </c>
      <c r="D12" s="5">
        <v>47</v>
      </c>
      <c r="E12" s="4">
        <v>159</v>
      </c>
      <c r="F12" s="4">
        <v>1092</v>
      </c>
      <c r="G12" s="4">
        <v>461</v>
      </c>
      <c r="H12" s="4">
        <v>1644</v>
      </c>
      <c r="I12" s="4">
        <v>2623</v>
      </c>
      <c r="J12" s="4">
        <v>886</v>
      </c>
      <c r="K12" s="4">
        <v>130</v>
      </c>
      <c r="L12" s="4">
        <v>46</v>
      </c>
      <c r="M12" s="4">
        <v>187</v>
      </c>
      <c r="N12" s="4">
        <v>43</v>
      </c>
      <c r="O12" s="4">
        <v>102</v>
      </c>
      <c r="P12" s="4">
        <v>12</v>
      </c>
      <c r="Q12" s="5">
        <v>208</v>
      </c>
      <c r="R12" s="5">
        <v>175</v>
      </c>
      <c r="S12" s="5">
        <v>18</v>
      </c>
      <c r="T12" s="5" t="s">
        <v>0</v>
      </c>
      <c r="U12" s="4">
        <v>884</v>
      </c>
      <c r="V12" s="5" t="s">
        <v>0</v>
      </c>
      <c r="W12" s="54">
        <v>5168</v>
      </c>
      <c r="X12" s="104"/>
    </row>
    <row r="13" spans="1:24" ht="12" customHeight="1">
      <c r="A13" s="103" t="s">
        <v>567</v>
      </c>
      <c r="B13" s="4">
        <v>18254</v>
      </c>
      <c r="C13" s="4">
        <v>792</v>
      </c>
      <c r="D13" s="5">
        <v>53</v>
      </c>
      <c r="E13" s="4">
        <v>233</v>
      </c>
      <c r="F13" s="4">
        <v>904</v>
      </c>
      <c r="G13" s="4">
        <v>874</v>
      </c>
      <c r="H13" s="4">
        <v>2644</v>
      </c>
      <c r="I13" s="4">
        <v>2493</v>
      </c>
      <c r="J13" s="4">
        <v>967</v>
      </c>
      <c r="K13" s="4">
        <v>154</v>
      </c>
      <c r="L13" s="4">
        <v>26</v>
      </c>
      <c r="M13" s="4">
        <v>246</v>
      </c>
      <c r="N13" s="4">
        <v>43</v>
      </c>
      <c r="O13" s="4">
        <v>109</v>
      </c>
      <c r="P13" s="4">
        <v>23</v>
      </c>
      <c r="Q13" s="5">
        <v>137</v>
      </c>
      <c r="R13" s="5">
        <v>212</v>
      </c>
      <c r="S13" s="5">
        <v>47</v>
      </c>
      <c r="T13" s="5" t="s">
        <v>0</v>
      </c>
      <c r="U13" s="4">
        <v>641</v>
      </c>
      <c r="V13" s="5" t="s">
        <v>0</v>
      </c>
      <c r="W13" s="54">
        <v>7656</v>
      </c>
      <c r="X13" s="104"/>
    </row>
    <row r="14" spans="1:24" ht="12" customHeight="1">
      <c r="A14" s="103" t="s">
        <v>568</v>
      </c>
      <c r="B14" s="4">
        <v>15560</v>
      </c>
      <c r="C14" s="4">
        <v>1004</v>
      </c>
      <c r="D14" s="5">
        <v>79</v>
      </c>
      <c r="E14" s="4">
        <v>142</v>
      </c>
      <c r="F14" s="4">
        <v>742</v>
      </c>
      <c r="G14" s="4">
        <v>388</v>
      </c>
      <c r="H14" s="4">
        <v>2271</v>
      </c>
      <c r="I14" s="4">
        <v>2201</v>
      </c>
      <c r="J14" s="4">
        <v>801</v>
      </c>
      <c r="K14" s="4">
        <v>137</v>
      </c>
      <c r="L14" s="4">
        <v>18</v>
      </c>
      <c r="M14" s="4">
        <v>245</v>
      </c>
      <c r="N14" s="4">
        <v>42</v>
      </c>
      <c r="O14" s="4">
        <v>75</v>
      </c>
      <c r="P14" s="4">
        <v>28</v>
      </c>
      <c r="Q14" s="5">
        <v>253</v>
      </c>
      <c r="R14" s="5">
        <v>196</v>
      </c>
      <c r="S14" s="5">
        <v>5</v>
      </c>
      <c r="T14" s="5" t="s">
        <v>0</v>
      </c>
      <c r="U14" s="4">
        <v>620</v>
      </c>
      <c r="V14" s="5" t="s">
        <v>0</v>
      </c>
      <c r="W14" s="54">
        <v>6313</v>
      </c>
      <c r="X14" s="104"/>
    </row>
    <row r="15" spans="1:24" ht="12" customHeight="1" hidden="1">
      <c r="A15" s="89" t="s">
        <v>65</v>
      </c>
      <c r="B15" s="10">
        <v>1954</v>
      </c>
      <c r="C15" s="10">
        <v>74</v>
      </c>
      <c r="D15" s="10">
        <v>8</v>
      </c>
      <c r="E15" s="10">
        <v>16</v>
      </c>
      <c r="F15" s="10">
        <v>65</v>
      </c>
      <c r="G15" s="10">
        <v>24</v>
      </c>
      <c r="H15" s="10">
        <v>362</v>
      </c>
      <c r="I15" s="10">
        <v>230</v>
      </c>
      <c r="J15" s="10">
        <v>94</v>
      </c>
      <c r="K15" s="10">
        <v>13</v>
      </c>
      <c r="L15" s="10">
        <v>4</v>
      </c>
      <c r="M15" s="10">
        <v>25</v>
      </c>
      <c r="N15" s="10">
        <v>4</v>
      </c>
      <c r="O15" s="10">
        <v>12</v>
      </c>
      <c r="P15" s="10">
        <v>3</v>
      </c>
      <c r="Q15" s="10">
        <v>2</v>
      </c>
      <c r="R15" s="10">
        <v>18</v>
      </c>
      <c r="S15" s="10">
        <v>0</v>
      </c>
      <c r="T15" s="5" t="s">
        <v>0</v>
      </c>
      <c r="U15" s="10">
        <v>52</v>
      </c>
      <c r="V15" s="5" t="s">
        <v>0</v>
      </c>
      <c r="W15" s="55">
        <v>948</v>
      </c>
      <c r="X15" s="104"/>
    </row>
    <row r="16" spans="1:24" ht="12" customHeight="1" hidden="1">
      <c r="A16" s="89" t="s">
        <v>66</v>
      </c>
      <c r="B16" s="10">
        <v>1783</v>
      </c>
      <c r="C16" s="10">
        <v>80</v>
      </c>
      <c r="D16" s="10">
        <v>7</v>
      </c>
      <c r="E16" s="10">
        <v>16</v>
      </c>
      <c r="F16" s="10">
        <v>55</v>
      </c>
      <c r="G16" s="10">
        <v>45</v>
      </c>
      <c r="H16" s="10">
        <v>293</v>
      </c>
      <c r="I16" s="10">
        <v>217</v>
      </c>
      <c r="J16" s="10">
        <v>61</v>
      </c>
      <c r="K16" s="10">
        <v>11</v>
      </c>
      <c r="L16" s="10">
        <v>2</v>
      </c>
      <c r="M16" s="10">
        <v>14</v>
      </c>
      <c r="N16" s="10">
        <v>4</v>
      </c>
      <c r="O16" s="10">
        <v>4</v>
      </c>
      <c r="P16" s="10">
        <v>1</v>
      </c>
      <c r="Q16" s="10">
        <v>56</v>
      </c>
      <c r="R16" s="10">
        <v>15</v>
      </c>
      <c r="S16" s="10">
        <v>0</v>
      </c>
      <c r="T16" s="5" t="s">
        <v>0</v>
      </c>
      <c r="U16" s="10">
        <v>68</v>
      </c>
      <c r="V16" s="5" t="s">
        <v>0</v>
      </c>
      <c r="W16" s="55">
        <v>834</v>
      </c>
      <c r="X16" s="104"/>
    </row>
    <row r="17" spans="1:24" ht="12" customHeight="1" hidden="1">
      <c r="A17" s="89" t="s">
        <v>67</v>
      </c>
      <c r="B17" s="10">
        <v>1701</v>
      </c>
      <c r="C17" s="10">
        <v>73</v>
      </c>
      <c r="D17" s="10">
        <v>8</v>
      </c>
      <c r="E17" s="10">
        <v>21</v>
      </c>
      <c r="F17" s="10">
        <v>79</v>
      </c>
      <c r="G17" s="10">
        <v>114</v>
      </c>
      <c r="H17" s="10">
        <v>354</v>
      </c>
      <c r="I17" s="10">
        <v>194</v>
      </c>
      <c r="J17" s="10">
        <v>68</v>
      </c>
      <c r="K17" s="10">
        <v>18</v>
      </c>
      <c r="L17" s="10">
        <v>2</v>
      </c>
      <c r="M17" s="10">
        <v>19</v>
      </c>
      <c r="N17" s="10">
        <v>3</v>
      </c>
      <c r="O17" s="10">
        <v>5</v>
      </c>
      <c r="P17" s="10">
        <v>1</v>
      </c>
      <c r="Q17" s="10">
        <v>14</v>
      </c>
      <c r="R17" s="10">
        <v>14</v>
      </c>
      <c r="S17" s="10">
        <v>0</v>
      </c>
      <c r="T17" s="5" t="s">
        <v>0</v>
      </c>
      <c r="U17" s="10">
        <v>47</v>
      </c>
      <c r="V17" s="5" t="s">
        <v>0</v>
      </c>
      <c r="W17" s="55">
        <v>667</v>
      </c>
      <c r="X17" s="104"/>
    </row>
    <row r="18" spans="1:24" ht="12" customHeight="1" hidden="1">
      <c r="A18" s="89" t="s">
        <v>68</v>
      </c>
      <c r="B18" s="10">
        <v>1092</v>
      </c>
      <c r="C18" s="10">
        <v>73</v>
      </c>
      <c r="D18" s="10">
        <v>4</v>
      </c>
      <c r="E18" s="10">
        <v>9</v>
      </c>
      <c r="F18" s="10">
        <v>59</v>
      </c>
      <c r="G18" s="10">
        <v>63</v>
      </c>
      <c r="H18" s="10">
        <v>161</v>
      </c>
      <c r="I18" s="10">
        <v>173</v>
      </c>
      <c r="J18" s="10">
        <v>65</v>
      </c>
      <c r="K18" s="10">
        <v>13</v>
      </c>
      <c r="L18" s="10">
        <v>1</v>
      </c>
      <c r="M18" s="10">
        <v>18</v>
      </c>
      <c r="N18" s="10">
        <v>2</v>
      </c>
      <c r="O18" s="10">
        <v>6</v>
      </c>
      <c r="P18" s="10">
        <v>2</v>
      </c>
      <c r="Q18" s="10">
        <v>3</v>
      </c>
      <c r="R18" s="10">
        <v>16</v>
      </c>
      <c r="S18" s="10">
        <v>1</v>
      </c>
      <c r="T18" s="5" t="s">
        <v>0</v>
      </c>
      <c r="U18" s="10">
        <v>43</v>
      </c>
      <c r="V18" s="5" t="s">
        <v>0</v>
      </c>
      <c r="W18" s="55">
        <v>380</v>
      </c>
      <c r="X18" s="104"/>
    </row>
    <row r="19" spans="1:24" ht="12" customHeight="1" hidden="1">
      <c r="A19" s="89" t="s">
        <v>69</v>
      </c>
      <c r="B19" s="10">
        <v>1168</v>
      </c>
      <c r="C19" s="10">
        <v>90</v>
      </c>
      <c r="D19" s="10">
        <v>3</v>
      </c>
      <c r="E19" s="10">
        <v>11</v>
      </c>
      <c r="F19" s="10">
        <v>64</v>
      </c>
      <c r="G19" s="10">
        <v>21</v>
      </c>
      <c r="H19" s="10">
        <v>168</v>
      </c>
      <c r="I19" s="10">
        <v>170</v>
      </c>
      <c r="J19" s="10">
        <v>62</v>
      </c>
      <c r="K19" s="10">
        <v>8</v>
      </c>
      <c r="L19" s="10">
        <v>1</v>
      </c>
      <c r="M19" s="10">
        <v>20</v>
      </c>
      <c r="N19" s="10">
        <v>6</v>
      </c>
      <c r="O19" s="10">
        <v>8</v>
      </c>
      <c r="P19" s="10">
        <v>1</v>
      </c>
      <c r="Q19" s="10">
        <v>3</v>
      </c>
      <c r="R19" s="10">
        <v>24</v>
      </c>
      <c r="S19" s="10">
        <v>1</v>
      </c>
      <c r="T19" s="5" t="s">
        <v>0</v>
      </c>
      <c r="U19" s="10">
        <v>64</v>
      </c>
      <c r="V19" s="5" t="s">
        <v>0</v>
      </c>
      <c r="W19" s="55">
        <v>443</v>
      </c>
      <c r="X19" s="104"/>
    </row>
    <row r="20" spans="1:24" ht="12" customHeight="1" hidden="1">
      <c r="A20" s="89" t="s">
        <v>70</v>
      </c>
      <c r="B20" s="10">
        <v>984</v>
      </c>
      <c r="C20" s="10">
        <v>73</v>
      </c>
      <c r="D20" s="10">
        <v>5</v>
      </c>
      <c r="E20" s="10">
        <v>13</v>
      </c>
      <c r="F20" s="10">
        <v>56</v>
      </c>
      <c r="G20" s="10">
        <v>17</v>
      </c>
      <c r="H20" s="10">
        <v>109</v>
      </c>
      <c r="I20" s="10">
        <v>178</v>
      </c>
      <c r="J20" s="10">
        <v>65</v>
      </c>
      <c r="K20" s="10">
        <v>14</v>
      </c>
      <c r="L20" s="10">
        <v>0</v>
      </c>
      <c r="M20" s="10">
        <v>23</v>
      </c>
      <c r="N20" s="10">
        <v>4</v>
      </c>
      <c r="O20" s="10">
        <v>5</v>
      </c>
      <c r="P20" s="10">
        <v>6</v>
      </c>
      <c r="Q20" s="10">
        <v>1</v>
      </c>
      <c r="R20" s="10">
        <v>15</v>
      </c>
      <c r="S20" s="10">
        <v>1</v>
      </c>
      <c r="T20" s="5" t="s">
        <v>0</v>
      </c>
      <c r="U20" s="10">
        <v>50</v>
      </c>
      <c r="V20" s="5" t="s">
        <v>0</v>
      </c>
      <c r="W20" s="55">
        <v>349</v>
      </c>
      <c r="X20" s="104"/>
    </row>
    <row r="21" spans="1:24" ht="12" customHeight="1" hidden="1">
      <c r="A21" s="89" t="s">
        <v>71</v>
      </c>
      <c r="B21" s="10">
        <v>863</v>
      </c>
      <c r="C21" s="10">
        <v>66</v>
      </c>
      <c r="D21" s="10">
        <v>8</v>
      </c>
      <c r="E21" s="10">
        <v>7</v>
      </c>
      <c r="F21" s="10">
        <v>49</v>
      </c>
      <c r="G21" s="10">
        <v>13</v>
      </c>
      <c r="H21" s="10">
        <v>126</v>
      </c>
      <c r="I21" s="10">
        <v>180</v>
      </c>
      <c r="J21" s="10">
        <v>62</v>
      </c>
      <c r="K21" s="10">
        <v>7</v>
      </c>
      <c r="L21" s="10">
        <v>0</v>
      </c>
      <c r="M21" s="10">
        <v>17</v>
      </c>
      <c r="N21" s="10">
        <v>1</v>
      </c>
      <c r="O21" s="10">
        <v>5</v>
      </c>
      <c r="P21" s="10">
        <v>5</v>
      </c>
      <c r="Q21" s="10">
        <v>3</v>
      </c>
      <c r="R21" s="10">
        <v>17</v>
      </c>
      <c r="S21" s="10">
        <v>2</v>
      </c>
      <c r="T21" s="5" t="s">
        <v>0</v>
      </c>
      <c r="U21" s="10">
        <v>36</v>
      </c>
      <c r="V21" s="5" t="s">
        <v>0</v>
      </c>
      <c r="W21" s="55">
        <v>259</v>
      </c>
      <c r="X21" s="104"/>
    </row>
    <row r="22" spans="1:24" ht="12" customHeight="1" hidden="1">
      <c r="A22" s="89" t="s">
        <v>72</v>
      </c>
      <c r="B22" s="10">
        <v>844</v>
      </c>
      <c r="C22" s="10">
        <v>99</v>
      </c>
      <c r="D22" s="10">
        <v>5</v>
      </c>
      <c r="E22" s="10">
        <v>10</v>
      </c>
      <c r="F22" s="10">
        <v>67</v>
      </c>
      <c r="G22" s="10">
        <v>18</v>
      </c>
      <c r="H22" s="10">
        <v>87</v>
      </c>
      <c r="I22" s="10">
        <v>186</v>
      </c>
      <c r="J22" s="10">
        <v>79</v>
      </c>
      <c r="K22" s="10">
        <v>11</v>
      </c>
      <c r="L22" s="10">
        <v>1</v>
      </c>
      <c r="M22" s="10">
        <v>13</v>
      </c>
      <c r="N22" s="10">
        <v>7</v>
      </c>
      <c r="O22" s="10">
        <v>9</v>
      </c>
      <c r="P22" s="10">
        <v>3</v>
      </c>
      <c r="Q22" s="10">
        <v>0</v>
      </c>
      <c r="R22" s="10">
        <v>20</v>
      </c>
      <c r="S22" s="10">
        <v>0</v>
      </c>
      <c r="T22" s="5" t="s">
        <v>0</v>
      </c>
      <c r="U22" s="10">
        <v>40</v>
      </c>
      <c r="V22" s="5" t="s">
        <v>0</v>
      </c>
      <c r="W22" s="55">
        <v>189</v>
      </c>
      <c r="X22" s="104"/>
    </row>
    <row r="23" spans="1:24" ht="12" customHeight="1" hidden="1">
      <c r="A23" s="89" t="s">
        <v>73</v>
      </c>
      <c r="B23" s="10">
        <v>1481</v>
      </c>
      <c r="C23" s="10">
        <v>116</v>
      </c>
      <c r="D23" s="10">
        <v>4</v>
      </c>
      <c r="E23" s="10">
        <v>10</v>
      </c>
      <c r="F23" s="10">
        <v>57</v>
      </c>
      <c r="G23" s="10">
        <v>24</v>
      </c>
      <c r="H23" s="10">
        <v>180</v>
      </c>
      <c r="I23" s="10">
        <v>158</v>
      </c>
      <c r="J23" s="10">
        <v>69</v>
      </c>
      <c r="K23" s="10">
        <v>11</v>
      </c>
      <c r="L23" s="10">
        <v>2</v>
      </c>
      <c r="M23" s="10">
        <v>26</v>
      </c>
      <c r="N23" s="10">
        <v>1</v>
      </c>
      <c r="O23" s="10">
        <v>5</v>
      </c>
      <c r="P23" s="10">
        <v>2</v>
      </c>
      <c r="Q23" s="10">
        <v>164</v>
      </c>
      <c r="R23" s="10">
        <v>17</v>
      </c>
      <c r="S23" s="10">
        <v>0</v>
      </c>
      <c r="T23" s="5" t="s">
        <v>0</v>
      </c>
      <c r="U23" s="10">
        <v>50</v>
      </c>
      <c r="V23" s="5" t="s">
        <v>0</v>
      </c>
      <c r="W23" s="55">
        <v>585</v>
      </c>
      <c r="X23" s="104"/>
    </row>
    <row r="24" spans="1:24" ht="12" customHeight="1" hidden="1">
      <c r="A24" s="89" t="s">
        <v>74</v>
      </c>
      <c r="B24" s="10">
        <v>1424</v>
      </c>
      <c r="C24" s="10">
        <v>72</v>
      </c>
      <c r="D24" s="10">
        <v>13</v>
      </c>
      <c r="E24" s="10">
        <v>11</v>
      </c>
      <c r="F24" s="10">
        <v>64</v>
      </c>
      <c r="G24" s="10">
        <v>16</v>
      </c>
      <c r="H24" s="10">
        <v>193</v>
      </c>
      <c r="I24" s="10">
        <v>154</v>
      </c>
      <c r="J24" s="10">
        <v>65</v>
      </c>
      <c r="K24" s="10">
        <v>9</v>
      </c>
      <c r="L24" s="10">
        <v>0</v>
      </c>
      <c r="M24" s="10">
        <v>27</v>
      </c>
      <c r="N24" s="10">
        <v>4</v>
      </c>
      <c r="O24" s="10">
        <v>9</v>
      </c>
      <c r="P24" s="10">
        <v>2</v>
      </c>
      <c r="Q24" s="10">
        <v>4</v>
      </c>
      <c r="R24" s="10">
        <v>16</v>
      </c>
      <c r="S24" s="10">
        <v>0</v>
      </c>
      <c r="T24" s="5" t="s">
        <v>0</v>
      </c>
      <c r="U24" s="10">
        <v>67</v>
      </c>
      <c r="V24" s="5" t="s">
        <v>0</v>
      </c>
      <c r="W24" s="55">
        <v>698</v>
      </c>
      <c r="X24" s="104"/>
    </row>
    <row r="25" spans="1:24" ht="12" customHeight="1" hidden="1">
      <c r="A25" s="89" t="s">
        <v>75</v>
      </c>
      <c r="B25" s="10">
        <v>1078</v>
      </c>
      <c r="C25" s="10">
        <v>100</v>
      </c>
      <c r="D25" s="10">
        <v>6</v>
      </c>
      <c r="E25" s="10">
        <v>8</v>
      </c>
      <c r="F25" s="10">
        <v>63</v>
      </c>
      <c r="G25" s="10">
        <v>13</v>
      </c>
      <c r="H25" s="10">
        <v>115</v>
      </c>
      <c r="I25" s="10">
        <v>183</v>
      </c>
      <c r="J25" s="10">
        <v>52</v>
      </c>
      <c r="K25" s="10">
        <v>10</v>
      </c>
      <c r="L25" s="10">
        <v>1</v>
      </c>
      <c r="M25" s="10">
        <v>21</v>
      </c>
      <c r="N25" s="10">
        <v>2</v>
      </c>
      <c r="O25" s="10">
        <v>3</v>
      </c>
      <c r="P25" s="10">
        <v>1</v>
      </c>
      <c r="Q25" s="10">
        <v>2</v>
      </c>
      <c r="R25" s="10">
        <v>13</v>
      </c>
      <c r="S25" s="10">
        <v>0</v>
      </c>
      <c r="T25" s="5" t="s">
        <v>0</v>
      </c>
      <c r="U25" s="10">
        <v>42</v>
      </c>
      <c r="V25" s="5" t="s">
        <v>0</v>
      </c>
      <c r="W25" s="55">
        <v>443</v>
      </c>
      <c r="X25" s="104"/>
    </row>
    <row r="26" spans="1:24" ht="12" customHeight="1" hidden="1">
      <c r="A26" s="89" t="s">
        <v>76</v>
      </c>
      <c r="B26" s="10">
        <v>1188</v>
      </c>
      <c r="C26" s="10">
        <v>88</v>
      </c>
      <c r="D26" s="10">
        <v>8</v>
      </c>
      <c r="E26" s="10">
        <v>10</v>
      </c>
      <c r="F26" s="10">
        <v>64</v>
      </c>
      <c r="G26" s="10">
        <v>20</v>
      </c>
      <c r="H26" s="10">
        <v>123</v>
      </c>
      <c r="I26" s="10">
        <v>178</v>
      </c>
      <c r="J26" s="10">
        <v>59</v>
      </c>
      <c r="K26" s="10">
        <v>12</v>
      </c>
      <c r="L26" s="10">
        <v>4</v>
      </c>
      <c r="M26" s="10">
        <v>22</v>
      </c>
      <c r="N26" s="10">
        <v>4</v>
      </c>
      <c r="O26" s="10">
        <v>4</v>
      </c>
      <c r="P26" s="10">
        <v>1</v>
      </c>
      <c r="Q26" s="10">
        <v>1</v>
      </c>
      <c r="R26" s="10">
        <v>11</v>
      </c>
      <c r="S26" s="10">
        <v>0</v>
      </c>
      <c r="T26" s="5" t="s">
        <v>0</v>
      </c>
      <c r="U26" s="10">
        <v>61</v>
      </c>
      <c r="V26" s="5" t="s">
        <v>0</v>
      </c>
      <c r="W26" s="55">
        <v>518</v>
      </c>
      <c r="X26" s="104"/>
    </row>
    <row r="27" spans="1:24" s="9" customFormat="1" ht="12" customHeight="1">
      <c r="A27" s="105" t="s">
        <v>569</v>
      </c>
      <c r="B27" s="12">
        <v>13750</v>
      </c>
      <c r="C27" s="12">
        <v>1120</v>
      </c>
      <c r="D27" s="12">
        <v>71</v>
      </c>
      <c r="E27" s="12">
        <v>144</v>
      </c>
      <c r="F27" s="12">
        <v>719</v>
      </c>
      <c r="G27" s="12">
        <v>424</v>
      </c>
      <c r="H27" s="12">
        <v>1466</v>
      </c>
      <c r="I27" s="12">
        <v>2127</v>
      </c>
      <c r="J27" s="12">
        <v>775</v>
      </c>
      <c r="K27" s="12">
        <v>137</v>
      </c>
      <c r="L27" s="12">
        <v>15</v>
      </c>
      <c r="M27" s="12">
        <v>213</v>
      </c>
      <c r="N27" s="12">
        <v>35</v>
      </c>
      <c r="O27" s="12">
        <v>88</v>
      </c>
      <c r="P27" s="12">
        <v>22</v>
      </c>
      <c r="Q27" s="12">
        <v>76</v>
      </c>
      <c r="R27" s="12">
        <v>146</v>
      </c>
      <c r="S27" s="12">
        <v>12</v>
      </c>
      <c r="T27" s="20" t="s">
        <v>0</v>
      </c>
      <c r="U27" s="12">
        <v>569</v>
      </c>
      <c r="V27" s="20" t="s">
        <v>0</v>
      </c>
      <c r="W27" s="53">
        <v>5591</v>
      </c>
      <c r="X27" s="104"/>
    </row>
    <row r="28" spans="1:25" ht="12" customHeight="1" hidden="1">
      <c r="A28" s="89" t="s">
        <v>65</v>
      </c>
      <c r="B28" s="10">
        <v>1584</v>
      </c>
      <c r="C28" s="10">
        <v>154</v>
      </c>
      <c r="D28" s="10">
        <v>7</v>
      </c>
      <c r="E28" s="10">
        <v>17</v>
      </c>
      <c r="F28" s="10">
        <v>65</v>
      </c>
      <c r="G28" s="10">
        <v>39</v>
      </c>
      <c r="H28" s="10">
        <v>156</v>
      </c>
      <c r="I28" s="10">
        <v>166</v>
      </c>
      <c r="J28" s="10">
        <v>71</v>
      </c>
      <c r="K28" s="10">
        <v>18</v>
      </c>
      <c r="L28" s="10">
        <v>2</v>
      </c>
      <c r="M28" s="10">
        <v>12</v>
      </c>
      <c r="N28" s="10">
        <v>1</v>
      </c>
      <c r="O28" s="10">
        <v>3</v>
      </c>
      <c r="P28" s="10">
        <v>1</v>
      </c>
      <c r="Q28" s="10">
        <v>36</v>
      </c>
      <c r="R28" s="10">
        <v>15</v>
      </c>
      <c r="S28" s="10">
        <v>1</v>
      </c>
      <c r="T28" s="5" t="s">
        <v>0</v>
      </c>
      <c r="U28" s="10">
        <v>66</v>
      </c>
      <c r="V28" s="5" t="s">
        <v>0</v>
      </c>
      <c r="W28" s="55">
        <v>754</v>
      </c>
      <c r="X28" s="104"/>
      <c r="Y28" s="11"/>
    </row>
    <row r="29" spans="1:25" ht="12" customHeight="1" hidden="1">
      <c r="A29" s="89" t="s">
        <v>66</v>
      </c>
      <c r="B29" s="10">
        <v>1214</v>
      </c>
      <c r="C29" s="10">
        <v>94</v>
      </c>
      <c r="D29" s="10">
        <v>5</v>
      </c>
      <c r="E29" s="10">
        <v>13</v>
      </c>
      <c r="F29" s="10">
        <v>43</v>
      </c>
      <c r="G29" s="10">
        <v>46</v>
      </c>
      <c r="H29" s="10">
        <v>146</v>
      </c>
      <c r="I29" s="10">
        <v>166</v>
      </c>
      <c r="J29" s="10">
        <v>56</v>
      </c>
      <c r="K29" s="10">
        <v>13</v>
      </c>
      <c r="L29" s="10">
        <v>4</v>
      </c>
      <c r="M29" s="10">
        <v>16</v>
      </c>
      <c r="N29" s="10">
        <v>5</v>
      </c>
      <c r="O29" s="10">
        <v>12</v>
      </c>
      <c r="P29" s="10">
        <v>2</v>
      </c>
      <c r="Q29" s="10">
        <v>11</v>
      </c>
      <c r="R29" s="10">
        <v>9</v>
      </c>
      <c r="S29" s="10">
        <v>0</v>
      </c>
      <c r="T29" s="5" t="s">
        <v>0</v>
      </c>
      <c r="U29" s="10">
        <v>41</v>
      </c>
      <c r="V29" s="5" t="s">
        <v>0</v>
      </c>
      <c r="W29" s="55">
        <v>532</v>
      </c>
      <c r="X29" s="104"/>
      <c r="Y29" s="11"/>
    </row>
    <row r="30" spans="1:25" ht="12" customHeight="1" hidden="1">
      <c r="A30" s="89" t="s">
        <v>67</v>
      </c>
      <c r="B30" s="10">
        <v>1850</v>
      </c>
      <c r="C30" s="10">
        <v>130</v>
      </c>
      <c r="D30" s="10">
        <v>3</v>
      </c>
      <c r="E30" s="10">
        <v>9</v>
      </c>
      <c r="F30" s="10">
        <v>68</v>
      </c>
      <c r="G30" s="10">
        <v>185</v>
      </c>
      <c r="H30" s="10">
        <v>204</v>
      </c>
      <c r="I30" s="10">
        <v>180</v>
      </c>
      <c r="J30" s="10">
        <v>49</v>
      </c>
      <c r="K30" s="10">
        <v>18</v>
      </c>
      <c r="L30" s="10">
        <v>2</v>
      </c>
      <c r="M30" s="10">
        <v>29</v>
      </c>
      <c r="N30" s="10">
        <v>5</v>
      </c>
      <c r="O30" s="10">
        <v>4</v>
      </c>
      <c r="P30" s="10">
        <v>1</v>
      </c>
      <c r="Q30" s="10">
        <v>4</v>
      </c>
      <c r="R30" s="10">
        <v>9</v>
      </c>
      <c r="S30" s="10">
        <v>0</v>
      </c>
      <c r="T30" s="5" t="s">
        <v>0</v>
      </c>
      <c r="U30" s="10">
        <v>68</v>
      </c>
      <c r="V30" s="5" t="s">
        <v>0</v>
      </c>
      <c r="W30" s="55">
        <v>882</v>
      </c>
      <c r="X30" s="104"/>
      <c r="Y30" s="11"/>
    </row>
    <row r="31" spans="1:25" ht="12" customHeight="1" hidden="1">
      <c r="A31" s="89" t="s">
        <v>68</v>
      </c>
      <c r="B31" s="10">
        <v>952</v>
      </c>
      <c r="C31" s="10">
        <v>98</v>
      </c>
      <c r="D31" s="10">
        <v>7</v>
      </c>
      <c r="E31" s="10">
        <v>3</v>
      </c>
      <c r="F31" s="10">
        <v>55</v>
      </c>
      <c r="G31" s="10">
        <v>29</v>
      </c>
      <c r="H31" s="10">
        <v>97</v>
      </c>
      <c r="I31" s="10">
        <v>166</v>
      </c>
      <c r="J31" s="10">
        <v>56</v>
      </c>
      <c r="K31" s="10">
        <v>11</v>
      </c>
      <c r="L31" s="10">
        <v>0</v>
      </c>
      <c r="M31" s="10">
        <v>8</v>
      </c>
      <c r="N31" s="10">
        <v>3</v>
      </c>
      <c r="O31" s="10">
        <v>4</v>
      </c>
      <c r="P31" s="10">
        <v>3</v>
      </c>
      <c r="Q31" s="10">
        <v>0</v>
      </c>
      <c r="R31" s="10">
        <v>7</v>
      </c>
      <c r="S31" s="10">
        <v>0</v>
      </c>
      <c r="T31" s="5" t="s">
        <v>0</v>
      </c>
      <c r="U31" s="10">
        <v>41</v>
      </c>
      <c r="V31" s="5" t="s">
        <v>0</v>
      </c>
      <c r="W31" s="55">
        <v>364</v>
      </c>
      <c r="X31" s="104"/>
      <c r="Y31" s="11"/>
    </row>
    <row r="32" spans="1:25" ht="12" customHeight="1" hidden="1">
      <c r="A32" s="89" t="s">
        <v>69</v>
      </c>
      <c r="B32" s="10">
        <v>812</v>
      </c>
      <c r="C32" s="10">
        <v>73</v>
      </c>
      <c r="D32" s="10">
        <v>12</v>
      </c>
      <c r="E32" s="10">
        <v>11</v>
      </c>
      <c r="F32" s="10">
        <v>81</v>
      </c>
      <c r="G32" s="10">
        <v>9</v>
      </c>
      <c r="H32" s="10">
        <v>80</v>
      </c>
      <c r="I32" s="10">
        <v>148</v>
      </c>
      <c r="J32" s="10">
        <v>79</v>
      </c>
      <c r="K32" s="10">
        <v>6</v>
      </c>
      <c r="L32" s="10">
        <v>1</v>
      </c>
      <c r="M32" s="10">
        <v>14</v>
      </c>
      <c r="N32" s="10">
        <v>3</v>
      </c>
      <c r="O32" s="10">
        <v>15</v>
      </c>
      <c r="P32" s="10">
        <v>3</v>
      </c>
      <c r="Q32" s="10">
        <v>1</v>
      </c>
      <c r="R32" s="10">
        <v>13</v>
      </c>
      <c r="S32" s="10">
        <v>2</v>
      </c>
      <c r="T32" s="5" t="s">
        <v>0</v>
      </c>
      <c r="U32" s="10">
        <v>27</v>
      </c>
      <c r="V32" s="5" t="s">
        <v>0</v>
      </c>
      <c r="W32" s="55">
        <v>234</v>
      </c>
      <c r="X32" s="104"/>
      <c r="Y32" s="11"/>
    </row>
    <row r="33" spans="1:25" ht="12" customHeight="1" hidden="1">
      <c r="A33" s="89" t="s">
        <v>70</v>
      </c>
      <c r="B33" s="10">
        <v>729</v>
      </c>
      <c r="C33" s="10">
        <v>71</v>
      </c>
      <c r="D33" s="10">
        <v>3</v>
      </c>
      <c r="E33" s="10">
        <v>9</v>
      </c>
      <c r="F33" s="10">
        <v>73</v>
      </c>
      <c r="G33" s="10">
        <v>12</v>
      </c>
      <c r="H33" s="10">
        <v>67</v>
      </c>
      <c r="I33" s="10">
        <v>186</v>
      </c>
      <c r="J33" s="10">
        <v>64</v>
      </c>
      <c r="K33" s="10">
        <v>5</v>
      </c>
      <c r="L33" s="10">
        <v>1</v>
      </c>
      <c r="M33" s="10">
        <v>15</v>
      </c>
      <c r="N33" s="10">
        <v>1</v>
      </c>
      <c r="O33" s="10">
        <v>7</v>
      </c>
      <c r="P33" s="10">
        <v>2</v>
      </c>
      <c r="Q33" s="10">
        <v>1</v>
      </c>
      <c r="R33" s="10">
        <v>15</v>
      </c>
      <c r="S33" s="10">
        <v>1</v>
      </c>
      <c r="T33" s="5" t="s">
        <v>0</v>
      </c>
      <c r="U33" s="10">
        <v>33</v>
      </c>
      <c r="V33" s="5" t="s">
        <v>0</v>
      </c>
      <c r="W33" s="55">
        <v>163</v>
      </c>
      <c r="X33" s="104"/>
      <c r="Y33" s="11"/>
    </row>
    <row r="34" spans="1:25" ht="12" customHeight="1" hidden="1">
      <c r="A34" s="89" t="s">
        <v>71</v>
      </c>
      <c r="B34" s="10">
        <v>850</v>
      </c>
      <c r="C34" s="10">
        <v>80</v>
      </c>
      <c r="D34" s="10">
        <v>7</v>
      </c>
      <c r="E34" s="10">
        <v>12</v>
      </c>
      <c r="F34" s="10">
        <v>57</v>
      </c>
      <c r="G34" s="10">
        <v>10</v>
      </c>
      <c r="H34" s="10">
        <v>86</v>
      </c>
      <c r="I34" s="10">
        <v>210</v>
      </c>
      <c r="J34" s="10">
        <v>64</v>
      </c>
      <c r="K34" s="10">
        <v>9</v>
      </c>
      <c r="L34" s="10">
        <v>0</v>
      </c>
      <c r="M34" s="10">
        <v>17</v>
      </c>
      <c r="N34" s="10">
        <v>3</v>
      </c>
      <c r="O34" s="10">
        <v>9</v>
      </c>
      <c r="P34" s="10">
        <v>1</v>
      </c>
      <c r="Q34" s="10">
        <v>0</v>
      </c>
      <c r="R34" s="10">
        <v>13</v>
      </c>
      <c r="S34" s="10">
        <v>1</v>
      </c>
      <c r="T34" s="5" t="s">
        <v>0</v>
      </c>
      <c r="U34" s="10">
        <v>44</v>
      </c>
      <c r="V34" s="5" t="s">
        <v>0</v>
      </c>
      <c r="W34" s="55">
        <v>227</v>
      </c>
      <c r="X34" s="104"/>
      <c r="Y34" s="11"/>
    </row>
    <row r="35" spans="1:25" ht="12" customHeight="1" hidden="1">
      <c r="A35" s="89" t="s">
        <v>72</v>
      </c>
      <c r="B35" s="10">
        <v>1115</v>
      </c>
      <c r="C35" s="10">
        <v>97</v>
      </c>
      <c r="D35" s="10">
        <v>3</v>
      </c>
      <c r="E35" s="10">
        <v>8</v>
      </c>
      <c r="F35" s="10">
        <v>57</v>
      </c>
      <c r="G35" s="10">
        <v>23</v>
      </c>
      <c r="H35" s="10">
        <v>149</v>
      </c>
      <c r="I35" s="10">
        <v>194</v>
      </c>
      <c r="J35" s="10">
        <v>82</v>
      </c>
      <c r="K35" s="10">
        <v>6</v>
      </c>
      <c r="L35" s="10">
        <v>1</v>
      </c>
      <c r="M35" s="10">
        <v>22</v>
      </c>
      <c r="N35" s="10">
        <v>4</v>
      </c>
      <c r="O35" s="10">
        <v>6</v>
      </c>
      <c r="P35" s="10">
        <v>4</v>
      </c>
      <c r="Q35" s="10">
        <v>1</v>
      </c>
      <c r="R35" s="10">
        <v>10</v>
      </c>
      <c r="S35" s="10">
        <v>6</v>
      </c>
      <c r="T35" s="5" t="s">
        <v>0</v>
      </c>
      <c r="U35" s="10">
        <v>32</v>
      </c>
      <c r="V35" s="5" t="s">
        <v>0</v>
      </c>
      <c r="W35" s="55">
        <v>410</v>
      </c>
      <c r="X35" s="104"/>
      <c r="Y35" s="11"/>
    </row>
    <row r="36" spans="1:25" ht="12" customHeight="1" hidden="1">
      <c r="A36" s="89" t="s">
        <v>73</v>
      </c>
      <c r="B36" s="10">
        <v>728</v>
      </c>
      <c r="C36" s="10">
        <v>70</v>
      </c>
      <c r="D36" s="10">
        <v>7</v>
      </c>
      <c r="E36" s="10">
        <v>19</v>
      </c>
      <c r="F36" s="10">
        <v>47</v>
      </c>
      <c r="G36" s="10">
        <v>19</v>
      </c>
      <c r="H36" s="10">
        <v>65</v>
      </c>
      <c r="I36" s="10">
        <v>187</v>
      </c>
      <c r="J36" s="10">
        <v>64</v>
      </c>
      <c r="K36" s="10">
        <v>5</v>
      </c>
      <c r="L36" s="10">
        <v>0</v>
      </c>
      <c r="M36" s="10">
        <v>8</v>
      </c>
      <c r="N36" s="10">
        <v>2</v>
      </c>
      <c r="O36" s="10">
        <v>4</v>
      </c>
      <c r="P36" s="10">
        <v>2</v>
      </c>
      <c r="Q36" s="10">
        <v>2</v>
      </c>
      <c r="R36" s="10">
        <v>7</v>
      </c>
      <c r="S36" s="10">
        <v>0</v>
      </c>
      <c r="T36" s="5" t="s">
        <v>0</v>
      </c>
      <c r="U36" s="10">
        <v>36</v>
      </c>
      <c r="V36" s="5" t="s">
        <v>0</v>
      </c>
      <c r="W36" s="55">
        <v>184</v>
      </c>
      <c r="X36" s="104"/>
      <c r="Y36" s="11"/>
    </row>
    <row r="37" spans="1:25" ht="12" customHeight="1" hidden="1">
      <c r="A37" s="89" t="s">
        <v>74</v>
      </c>
      <c r="B37" s="10">
        <v>1049</v>
      </c>
      <c r="C37" s="10">
        <v>98</v>
      </c>
      <c r="D37" s="10">
        <v>7</v>
      </c>
      <c r="E37" s="10">
        <v>5</v>
      </c>
      <c r="F37" s="10">
        <v>55</v>
      </c>
      <c r="G37" s="10">
        <v>10</v>
      </c>
      <c r="H37" s="10">
        <v>104</v>
      </c>
      <c r="I37" s="10">
        <v>144</v>
      </c>
      <c r="J37" s="10">
        <v>50</v>
      </c>
      <c r="K37" s="10">
        <v>13</v>
      </c>
      <c r="L37" s="10">
        <v>1</v>
      </c>
      <c r="M37" s="10">
        <v>19</v>
      </c>
      <c r="N37" s="10">
        <v>2</v>
      </c>
      <c r="O37" s="10">
        <v>8</v>
      </c>
      <c r="P37" s="10">
        <v>1</v>
      </c>
      <c r="Q37" s="10">
        <v>14</v>
      </c>
      <c r="R37" s="10">
        <v>9</v>
      </c>
      <c r="S37" s="10">
        <v>0</v>
      </c>
      <c r="T37" s="5" t="s">
        <v>0</v>
      </c>
      <c r="U37" s="10">
        <v>75</v>
      </c>
      <c r="V37" s="5" t="s">
        <v>0</v>
      </c>
      <c r="W37" s="55">
        <v>434</v>
      </c>
      <c r="X37" s="104"/>
      <c r="Y37" s="11"/>
    </row>
    <row r="38" spans="1:25" ht="12" customHeight="1" hidden="1">
      <c r="A38" s="89" t="s">
        <v>75</v>
      </c>
      <c r="B38" s="10">
        <v>1482</v>
      </c>
      <c r="C38" s="10">
        <v>68</v>
      </c>
      <c r="D38" s="10">
        <v>5</v>
      </c>
      <c r="E38" s="10">
        <v>22</v>
      </c>
      <c r="F38" s="10">
        <v>56</v>
      </c>
      <c r="G38" s="10">
        <v>29</v>
      </c>
      <c r="H38" s="10">
        <v>131</v>
      </c>
      <c r="I38" s="10">
        <v>202</v>
      </c>
      <c r="J38" s="10">
        <v>76</v>
      </c>
      <c r="K38" s="10">
        <v>13</v>
      </c>
      <c r="L38" s="10">
        <v>2</v>
      </c>
      <c r="M38" s="10">
        <v>27</v>
      </c>
      <c r="N38" s="10">
        <v>4</v>
      </c>
      <c r="O38" s="10">
        <v>9</v>
      </c>
      <c r="P38" s="10">
        <v>0</v>
      </c>
      <c r="Q38" s="10">
        <v>3</v>
      </c>
      <c r="R38" s="10">
        <v>25</v>
      </c>
      <c r="S38" s="10">
        <v>1</v>
      </c>
      <c r="T38" s="5" t="s">
        <v>0</v>
      </c>
      <c r="U38" s="10">
        <v>51</v>
      </c>
      <c r="V38" s="5" t="s">
        <v>0</v>
      </c>
      <c r="W38" s="55">
        <v>758</v>
      </c>
      <c r="X38" s="104"/>
      <c r="Y38" s="11"/>
    </row>
    <row r="39" spans="1:25" ht="12" customHeight="1" hidden="1">
      <c r="A39" s="89" t="s">
        <v>76</v>
      </c>
      <c r="B39" s="10">
        <v>1385</v>
      </c>
      <c r="C39" s="10">
        <v>87</v>
      </c>
      <c r="D39" s="10">
        <v>5</v>
      </c>
      <c r="E39" s="10">
        <v>16</v>
      </c>
      <c r="F39" s="10">
        <v>62</v>
      </c>
      <c r="G39" s="10">
        <v>13</v>
      </c>
      <c r="H39" s="10">
        <v>181</v>
      </c>
      <c r="I39" s="10">
        <v>178</v>
      </c>
      <c r="J39" s="10">
        <v>64</v>
      </c>
      <c r="K39" s="10">
        <v>20</v>
      </c>
      <c r="L39" s="10">
        <v>1</v>
      </c>
      <c r="M39" s="10">
        <v>26</v>
      </c>
      <c r="N39" s="10">
        <v>2</v>
      </c>
      <c r="O39" s="10">
        <v>7</v>
      </c>
      <c r="P39" s="10">
        <v>2</v>
      </c>
      <c r="Q39" s="10">
        <v>3</v>
      </c>
      <c r="R39" s="10">
        <v>14</v>
      </c>
      <c r="S39" s="10">
        <v>0</v>
      </c>
      <c r="T39" s="5" t="s">
        <v>0</v>
      </c>
      <c r="U39" s="10">
        <v>55</v>
      </c>
      <c r="V39" s="5" t="s">
        <v>0</v>
      </c>
      <c r="W39" s="55">
        <v>649</v>
      </c>
      <c r="X39" s="104"/>
      <c r="Y39" s="11"/>
    </row>
    <row r="40" spans="1:24" ht="12" customHeight="1">
      <c r="A40" s="103" t="s">
        <v>570</v>
      </c>
      <c r="B40" s="21">
        <v>13244</v>
      </c>
      <c r="C40" s="21">
        <v>1124</v>
      </c>
      <c r="D40" s="21">
        <v>53</v>
      </c>
      <c r="E40" s="21">
        <v>84</v>
      </c>
      <c r="F40" s="21">
        <v>490</v>
      </c>
      <c r="G40" s="21">
        <v>554</v>
      </c>
      <c r="H40" s="21">
        <v>1399</v>
      </c>
      <c r="I40" s="21">
        <v>2047</v>
      </c>
      <c r="J40" s="21">
        <v>522</v>
      </c>
      <c r="K40" s="21">
        <v>122</v>
      </c>
      <c r="L40" s="21">
        <v>25</v>
      </c>
      <c r="M40" s="21">
        <v>180</v>
      </c>
      <c r="N40" s="21">
        <v>34</v>
      </c>
      <c r="O40" s="21">
        <v>78</v>
      </c>
      <c r="P40" s="21">
        <v>17</v>
      </c>
      <c r="Q40" s="21">
        <v>112</v>
      </c>
      <c r="R40" s="21">
        <v>137</v>
      </c>
      <c r="S40" s="21">
        <v>5</v>
      </c>
      <c r="T40" s="5" t="s">
        <v>0</v>
      </c>
      <c r="U40" s="21">
        <v>612</v>
      </c>
      <c r="V40" s="5" t="s">
        <v>0</v>
      </c>
      <c r="W40" s="54">
        <v>5649</v>
      </c>
      <c r="X40" s="104"/>
    </row>
    <row r="41" spans="1:25" ht="12" customHeight="1" hidden="1">
      <c r="A41" s="89" t="s">
        <v>65</v>
      </c>
      <c r="B41" s="10">
        <v>1829</v>
      </c>
      <c r="C41" s="10">
        <v>91</v>
      </c>
      <c r="D41" s="10">
        <v>11</v>
      </c>
      <c r="E41" s="10">
        <v>11</v>
      </c>
      <c r="F41" s="10">
        <v>56</v>
      </c>
      <c r="G41" s="10">
        <v>35</v>
      </c>
      <c r="H41" s="10">
        <v>205</v>
      </c>
      <c r="I41" s="10">
        <v>232</v>
      </c>
      <c r="J41" s="10">
        <v>57</v>
      </c>
      <c r="K41" s="10">
        <v>21</v>
      </c>
      <c r="L41" s="10">
        <v>5</v>
      </c>
      <c r="M41" s="10">
        <v>27</v>
      </c>
      <c r="N41" s="10">
        <v>7</v>
      </c>
      <c r="O41" s="10">
        <v>9</v>
      </c>
      <c r="P41" s="10">
        <v>1</v>
      </c>
      <c r="Q41" s="10">
        <v>8</v>
      </c>
      <c r="R41" s="10">
        <v>13</v>
      </c>
      <c r="S41" s="10">
        <v>0</v>
      </c>
      <c r="T41" s="5" t="s">
        <v>0</v>
      </c>
      <c r="U41" s="10">
        <v>62</v>
      </c>
      <c r="V41" s="5" t="s">
        <v>0</v>
      </c>
      <c r="W41" s="55">
        <v>978</v>
      </c>
      <c r="X41" s="104"/>
      <c r="Y41" s="11"/>
    </row>
    <row r="42" spans="1:25" ht="12" customHeight="1" hidden="1">
      <c r="A42" s="89" t="s">
        <v>66</v>
      </c>
      <c r="B42" s="10">
        <v>1968</v>
      </c>
      <c r="C42" s="10">
        <v>112</v>
      </c>
      <c r="D42" s="10">
        <v>3</v>
      </c>
      <c r="E42" s="10">
        <v>10</v>
      </c>
      <c r="F42" s="10">
        <v>68</v>
      </c>
      <c r="G42" s="10">
        <v>79</v>
      </c>
      <c r="H42" s="10">
        <v>209</v>
      </c>
      <c r="I42" s="10">
        <v>206</v>
      </c>
      <c r="J42" s="10">
        <v>54</v>
      </c>
      <c r="K42" s="10">
        <v>23</v>
      </c>
      <c r="L42" s="10">
        <v>4</v>
      </c>
      <c r="M42" s="10">
        <v>12</v>
      </c>
      <c r="N42" s="10">
        <v>2</v>
      </c>
      <c r="O42" s="10">
        <v>9</v>
      </c>
      <c r="P42" s="10">
        <v>2</v>
      </c>
      <c r="Q42" s="10">
        <v>66</v>
      </c>
      <c r="R42" s="10">
        <v>13</v>
      </c>
      <c r="S42" s="10">
        <v>1</v>
      </c>
      <c r="T42" s="5" t="s">
        <v>0</v>
      </c>
      <c r="U42" s="10">
        <v>64</v>
      </c>
      <c r="V42" s="5" t="s">
        <v>0</v>
      </c>
      <c r="W42" s="55">
        <v>1031</v>
      </c>
      <c r="X42" s="104"/>
      <c r="Y42" s="11"/>
    </row>
    <row r="43" spans="1:25" ht="12" customHeight="1" hidden="1">
      <c r="A43" s="89" t="s">
        <v>67</v>
      </c>
      <c r="B43" s="10">
        <v>1998</v>
      </c>
      <c r="C43" s="10">
        <v>102</v>
      </c>
      <c r="D43" s="10">
        <v>4</v>
      </c>
      <c r="E43" s="10">
        <v>7</v>
      </c>
      <c r="F43" s="10">
        <v>56</v>
      </c>
      <c r="G43" s="10">
        <v>139</v>
      </c>
      <c r="H43" s="10">
        <v>204</v>
      </c>
      <c r="I43" s="10">
        <v>207</v>
      </c>
      <c r="J43" s="10">
        <v>48</v>
      </c>
      <c r="K43" s="10">
        <v>20</v>
      </c>
      <c r="L43" s="10">
        <v>2</v>
      </c>
      <c r="M43" s="10">
        <v>19</v>
      </c>
      <c r="N43" s="10">
        <v>1</v>
      </c>
      <c r="O43" s="10">
        <v>8</v>
      </c>
      <c r="P43" s="10">
        <v>0</v>
      </c>
      <c r="Q43" s="10">
        <v>8</v>
      </c>
      <c r="R43" s="10">
        <v>13</v>
      </c>
      <c r="S43" s="10">
        <v>0</v>
      </c>
      <c r="T43" s="5" t="s">
        <v>0</v>
      </c>
      <c r="U43" s="10">
        <v>78</v>
      </c>
      <c r="V43" s="5" t="s">
        <v>0</v>
      </c>
      <c r="W43" s="55">
        <v>1082</v>
      </c>
      <c r="X43" s="104"/>
      <c r="Y43" s="11"/>
    </row>
    <row r="44" spans="1:25" ht="12" customHeight="1" hidden="1">
      <c r="A44" s="89" t="s">
        <v>68</v>
      </c>
      <c r="B44" s="10">
        <v>1795</v>
      </c>
      <c r="C44" s="10">
        <v>121</v>
      </c>
      <c r="D44" s="10">
        <v>2</v>
      </c>
      <c r="E44" s="10">
        <v>10</v>
      </c>
      <c r="F44" s="10">
        <v>47</v>
      </c>
      <c r="G44" s="10">
        <v>230</v>
      </c>
      <c r="H44" s="10">
        <v>148</v>
      </c>
      <c r="I44" s="10">
        <v>190</v>
      </c>
      <c r="J44" s="10">
        <v>48</v>
      </c>
      <c r="K44" s="10">
        <v>5</v>
      </c>
      <c r="L44" s="10">
        <v>10</v>
      </c>
      <c r="M44" s="10">
        <v>22</v>
      </c>
      <c r="N44" s="10">
        <v>3</v>
      </c>
      <c r="O44" s="10">
        <v>12</v>
      </c>
      <c r="P44" s="10">
        <v>2</v>
      </c>
      <c r="Q44" s="10">
        <v>5</v>
      </c>
      <c r="R44" s="10">
        <v>9</v>
      </c>
      <c r="S44" s="10">
        <v>0</v>
      </c>
      <c r="T44" s="5" t="s">
        <v>0</v>
      </c>
      <c r="U44" s="10">
        <v>66</v>
      </c>
      <c r="V44" s="5" t="s">
        <v>0</v>
      </c>
      <c r="W44" s="55">
        <v>865</v>
      </c>
      <c r="X44" s="104"/>
      <c r="Y44" s="11"/>
    </row>
    <row r="45" spans="1:25" ht="12" customHeight="1" hidden="1">
      <c r="A45" s="89" t="s">
        <v>69</v>
      </c>
      <c r="B45" s="10">
        <v>1043</v>
      </c>
      <c r="C45" s="10">
        <v>104</v>
      </c>
      <c r="D45" s="10">
        <v>4</v>
      </c>
      <c r="E45" s="10">
        <v>7</v>
      </c>
      <c r="F45" s="10">
        <v>37</v>
      </c>
      <c r="G45" s="10">
        <v>11</v>
      </c>
      <c r="H45" s="10">
        <v>123</v>
      </c>
      <c r="I45" s="10">
        <v>158</v>
      </c>
      <c r="J45" s="10">
        <v>55</v>
      </c>
      <c r="K45" s="10">
        <v>6</v>
      </c>
      <c r="L45" s="10">
        <v>1</v>
      </c>
      <c r="M45" s="10">
        <v>24</v>
      </c>
      <c r="N45" s="10">
        <v>4</v>
      </c>
      <c r="O45" s="10">
        <v>5</v>
      </c>
      <c r="P45" s="10">
        <v>1</v>
      </c>
      <c r="Q45" s="10">
        <v>1</v>
      </c>
      <c r="R45" s="10">
        <v>12</v>
      </c>
      <c r="S45" s="10">
        <v>0</v>
      </c>
      <c r="T45" s="5" t="s">
        <v>0</v>
      </c>
      <c r="U45" s="10">
        <v>70</v>
      </c>
      <c r="V45" s="5" t="s">
        <v>0</v>
      </c>
      <c r="W45" s="55">
        <v>420</v>
      </c>
      <c r="X45" s="104"/>
      <c r="Y45" s="11"/>
    </row>
    <row r="46" spans="1:25" ht="12" customHeight="1" hidden="1">
      <c r="A46" s="89" t="s">
        <v>70</v>
      </c>
      <c r="B46" s="10">
        <v>670</v>
      </c>
      <c r="C46" s="10">
        <v>105</v>
      </c>
      <c r="D46" s="10">
        <v>6</v>
      </c>
      <c r="E46" s="10">
        <v>4</v>
      </c>
      <c r="F46" s="10">
        <v>40</v>
      </c>
      <c r="G46" s="10">
        <v>6</v>
      </c>
      <c r="H46" s="10">
        <v>49</v>
      </c>
      <c r="I46" s="10">
        <v>159</v>
      </c>
      <c r="J46" s="10">
        <v>47</v>
      </c>
      <c r="K46" s="10">
        <v>5</v>
      </c>
      <c r="L46" s="10">
        <v>0</v>
      </c>
      <c r="M46" s="10">
        <v>10</v>
      </c>
      <c r="N46" s="10">
        <v>6</v>
      </c>
      <c r="O46" s="10">
        <v>9</v>
      </c>
      <c r="P46" s="10">
        <v>0</v>
      </c>
      <c r="Q46" s="10">
        <v>3</v>
      </c>
      <c r="R46" s="10">
        <v>16</v>
      </c>
      <c r="S46" s="10">
        <v>0</v>
      </c>
      <c r="T46" s="5" t="s">
        <v>0</v>
      </c>
      <c r="U46" s="10">
        <v>41</v>
      </c>
      <c r="V46" s="5" t="s">
        <v>0</v>
      </c>
      <c r="W46" s="55">
        <v>164</v>
      </c>
      <c r="X46" s="104"/>
      <c r="Y46" s="11"/>
    </row>
    <row r="47" spans="1:25" ht="12" customHeight="1" hidden="1">
      <c r="A47" s="89" t="s">
        <v>71</v>
      </c>
      <c r="B47" s="10">
        <v>461</v>
      </c>
      <c r="C47" s="10">
        <v>92</v>
      </c>
      <c r="D47" s="10">
        <v>2</v>
      </c>
      <c r="E47" s="10">
        <v>2</v>
      </c>
      <c r="F47" s="10">
        <v>33</v>
      </c>
      <c r="G47" s="10">
        <v>6</v>
      </c>
      <c r="H47" s="10">
        <v>45</v>
      </c>
      <c r="I47" s="10">
        <v>132</v>
      </c>
      <c r="J47" s="10">
        <v>28</v>
      </c>
      <c r="K47" s="10">
        <v>7</v>
      </c>
      <c r="L47" s="10">
        <v>0</v>
      </c>
      <c r="M47" s="10">
        <v>8</v>
      </c>
      <c r="N47" s="10">
        <v>1</v>
      </c>
      <c r="O47" s="10">
        <v>2</v>
      </c>
      <c r="P47" s="10">
        <v>1</v>
      </c>
      <c r="Q47" s="10">
        <v>0</v>
      </c>
      <c r="R47" s="10">
        <v>1</v>
      </c>
      <c r="S47" s="10">
        <v>1</v>
      </c>
      <c r="T47" s="5" t="s">
        <v>0</v>
      </c>
      <c r="U47" s="10">
        <v>20</v>
      </c>
      <c r="V47" s="5" t="s">
        <v>0</v>
      </c>
      <c r="W47" s="55">
        <v>80</v>
      </c>
      <c r="X47" s="104"/>
      <c r="Y47" s="11"/>
    </row>
    <row r="48" spans="1:25" ht="12" customHeight="1" hidden="1">
      <c r="A48" s="89" t="s">
        <v>72</v>
      </c>
      <c r="B48" s="10">
        <v>666</v>
      </c>
      <c r="C48" s="10">
        <v>98</v>
      </c>
      <c r="D48" s="10">
        <v>2</v>
      </c>
      <c r="E48" s="10">
        <v>3</v>
      </c>
      <c r="F48" s="10">
        <v>39</v>
      </c>
      <c r="G48" s="10">
        <v>16</v>
      </c>
      <c r="H48" s="10">
        <v>71</v>
      </c>
      <c r="I48" s="10">
        <v>145</v>
      </c>
      <c r="J48" s="10">
        <v>42</v>
      </c>
      <c r="K48" s="10">
        <v>9</v>
      </c>
      <c r="L48" s="10">
        <v>0</v>
      </c>
      <c r="M48" s="10">
        <v>12</v>
      </c>
      <c r="N48" s="10">
        <v>3</v>
      </c>
      <c r="O48" s="10">
        <v>3</v>
      </c>
      <c r="P48" s="10">
        <v>5</v>
      </c>
      <c r="Q48" s="10">
        <v>1</v>
      </c>
      <c r="R48" s="10">
        <v>9</v>
      </c>
      <c r="S48" s="10">
        <v>1</v>
      </c>
      <c r="T48" s="5" t="s">
        <v>0</v>
      </c>
      <c r="U48" s="10">
        <v>33</v>
      </c>
      <c r="V48" s="5" t="s">
        <v>0</v>
      </c>
      <c r="W48" s="55">
        <v>174</v>
      </c>
      <c r="X48" s="104"/>
      <c r="Y48" s="11"/>
    </row>
    <row r="49" spans="1:25" ht="12" customHeight="1" hidden="1">
      <c r="A49" s="89" t="s">
        <v>73</v>
      </c>
      <c r="B49" s="10">
        <v>688</v>
      </c>
      <c r="C49" s="10">
        <v>101</v>
      </c>
      <c r="D49" s="10">
        <v>6</v>
      </c>
      <c r="E49" s="10">
        <v>8</v>
      </c>
      <c r="F49" s="10">
        <v>29</v>
      </c>
      <c r="G49" s="10">
        <v>14</v>
      </c>
      <c r="H49" s="10">
        <v>59</v>
      </c>
      <c r="I49" s="10">
        <v>155</v>
      </c>
      <c r="J49" s="10">
        <v>31</v>
      </c>
      <c r="K49" s="10">
        <v>5</v>
      </c>
      <c r="L49" s="10">
        <v>1</v>
      </c>
      <c r="M49" s="10">
        <v>13</v>
      </c>
      <c r="N49" s="10">
        <v>1</v>
      </c>
      <c r="O49" s="10">
        <v>5</v>
      </c>
      <c r="P49" s="10">
        <v>2</v>
      </c>
      <c r="Q49" s="10">
        <v>16</v>
      </c>
      <c r="R49" s="10">
        <v>11</v>
      </c>
      <c r="S49" s="10">
        <v>1</v>
      </c>
      <c r="T49" s="5" t="s">
        <v>0</v>
      </c>
      <c r="U49" s="10">
        <v>59</v>
      </c>
      <c r="V49" s="5" t="s">
        <v>0</v>
      </c>
      <c r="W49" s="55">
        <v>171</v>
      </c>
      <c r="X49" s="104"/>
      <c r="Y49" s="11"/>
    </row>
    <row r="50" spans="1:25" ht="12" customHeight="1" hidden="1">
      <c r="A50" s="89" t="s">
        <v>74</v>
      </c>
      <c r="B50" s="10">
        <v>651</v>
      </c>
      <c r="C50" s="10">
        <v>81</v>
      </c>
      <c r="D50" s="10">
        <v>3</v>
      </c>
      <c r="E50" s="10">
        <v>9</v>
      </c>
      <c r="F50" s="10">
        <v>24</v>
      </c>
      <c r="G50" s="10">
        <v>10</v>
      </c>
      <c r="H50" s="10">
        <v>78</v>
      </c>
      <c r="I50" s="10">
        <v>166</v>
      </c>
      <c r="J50" s="10">
        <v>33</v>
      </c>
      <c r="K50" s="10">
        <v>7</v>
      </c>
      <c r="L50" s="10">
        <v>0</v>
      </c>
      <c r="M50" s="10">
        <v>9</v>
      </c>
      <c r="N50" s="10">
        <v>1</v>
      </c>
      <c r="O50" s="10">
        <v>7</v>
      </c>
      <c r="P50" s="10">
        <v>1</v>
      </c>
      <c r="Q50" s="10">
        <v>2</v>
      </c>
      <c r="R50" s="10">
        <v>9</v>
      </c>
      <c r="S50" s="10">
        <v>1</v>
      </c>
      <c r="T50" s="5" t="s">
        <v>0</v>
      </c>
      <c r="U50" s="10">
        <v>42</v>
      </c>
      <c r="V50" s="5" t="s">
        <v>0</v>
      </c>
      <c r="W50" s="55">
        <v>168</v>
      </c>
      <c r="X50" s="104"/>
      <c r="Y50" s="11"/>
    </row>
    <row r="51" spans="1:25" ht="12" customHeight="1" hidden="1">
      <c r="A51" s="89" t="s">
        <v>75</v>
      </c>
      <c r="B51" s="10">
        <v>833</v>
      </c>
      <c r="C51" s="10">
        <v>63</v>
      </c>
      <c r="D51" s="10">
        <v>4</v>
      </c>
      <c r="E51" s="10">
        <v>8</v>
      </c>
      <c r="F51" s="10">
        <v>37</v>
      </c>
      <c r="G51" s="10">
        <v>5</v>
      </c>
      <c r="H51" s="10">
        <v>125</v>
      </c>
      <c r="I51" s="10">
        <v>160</v>
      </c>
      <c r="J51" s="10">
        <v>33</v>
      </c>
      <c r="K51" s="10">
        <v>6</v>
      </c>
      <c r="L51" s="10">
        <v>1</v>
      </c>
      <c r="M51" s="10">
        <v>8</v>
      </c>
      <c r="N51" s="10">
        <v>1</v>
      </c>
      <c r="O51" s="10">
        <v>7</v>
      </c>
      <c r="P51" s="10">
        <v>1</v>
      </c>
      <c r="Q51" s="10">
        <v>0</v>
      </c>
      <c r="R51" s="10">
        <v>18</v>
      </c>
      <c r="S51" s="10">
        <v>0</v>
      </c>
      <c r="T51" s="5" t="s">
        <v>0</v>
      </c>
      <c r="U51" s="10">
        <v>44</v>
      </c>
      <c r="V51" s="5" t="s">
        <v>0</v>
      </c>
      <c r="W51" s="55">
        <v>312</v>
      </c>
      <c r="X51" s="104"/>
      <c r="Y51" s="11"/>
    </row>
    <row r="52" spans="1:25" ht="12" customHeight="1" hidden="1">
      <c r="A52" s="89" t="s">
        <v>76</v>
      </c>
      <c r="B52" s="10">
        <v>642</v>
      </c>
      <c r="C52" s="10">
        <v>54</v>
      </c>
      <c r="D52" s="10">
        <v>6</v>
      </c>
      <c r="E52" s="10">
        <v>5</v>
      </c>
      <c r="F52" s="10">
        <v>24</v>
      </c>
      <c r="G52" s="10">
        <v>3</v>
      </c>
      <c r="H52" s="10">
        <v>83</v>
      </c>
      <c r="I52" s="10">
        <v>137</v>
      </c>
      <c r="J52" s="10">
        <v>46</v>
      </c>
      <c r="K52" s="10">
        <v>8</v>
      </c>
      <c r="L52" s="10">
        <v>1</v>
      </c>
      <c r="M52" s="10">
        <v>16</v>
      </c>
      <c r="N52" s="10">
        <v>4</v>
      </c>
      <c r="O52" s="10">
        <v>2</v>
      </c>
      <c r="P52" s="10">
        <v>1</v>
      </c>
      <c r="Q52" s="10">
        <v>2</v>
      </c>
      <c r="R52" s="10">
        <v>13</v>
      </c>
      <c r="S52" s="10">
        <v>0</v>
      </c>
      <c r="T52" s="5" t="s">
        <v>0</v>
      </c>
      <c r="U52" s="10">
        <v>33</v>
      </c>
      <c r="V52" s="5" t="s">
        <v>0</v>
      </c>
      <c r="W52" s="55">
        <v>204</v>
      </c>
      <c r="X52" s="104"/>
      <c r="Y52" s="11"/>
    </row>
    <row r="53" spans="1:23" ht="12" customHeight="1">
      <c r="A53" s="103" t="s">
        <v>571</v>
      </c>
      <c r="B53" s="21">
        <v>8642</v>
      </c>
      <c r="C53" s="21">
        <v>752</v>
      </c>
      <c r="D53" s="21">
        <v>56</v>
      </c>
      <c r="E53" s="21">
        <v>61</v>
      </c>
      <c r="F53" s="21">
        <v>382</v>
      </c>
      <c r="G53" s="21">
        <v>286</v>
      </c>
      <c r="H53" s="21">
        <v>1299</v>
      </c>
      <c r="I53" s="21">
        <v>1745</v>
      </c>
      <c r="J53" s="21">
        <v>464</v>
      </c>
      <c r="K53" s="21">
        <v>91</v>
      </c>
      <c r="L53" s="21">
        <v>13</v>
      </c>
      <c r="M53" s="21">
        <v>146</v>
      </c>
      <c r="N53" s="21">
        <v>12</v>
      </c>
      <c r="O53" s="21">
        <v>56</v>
      </c>
      <c r="P53" s="21">
        <v>14</v>
      </c>
      <c r="Q53" s="21">
        <v>91</v>
      </c>
      <c r="R53" s="21">
        <v>113</v>
      </c>
      <c r="S53" s="21">
        <v>9</v>
      </c>
      <c r="T53" s="5" t="s">
        <v>0</v>
      </c>
      <c r="U53" s="21">
        <v>469</v>
      </c>
      <c r="V53" s="5" t="s">
        <v>0</v>
      </c>
      <c r="W53" s="54">
        <v>2583</v>
      </c>
    </row>
    <row r="54" spans="1:25" ht="12" customHeight="1" hidden="1">
      <c r="A54" s="89" t="s">
        <v>65</v>
      </c>
      <c r="B54" s="10">
        <v>785</v>
      </c>
      <c r="C54" s="10">
        <v>72</v>
      </c>
      <c r="D54" s="10">
        <v>6</v>
      </c>
      <c r="E54" s="10">
        <v>5</v>
      </c>
      <c r="F54" s="10">
        <v>38</v>
      </c>
      <c r="G54" s="10">
        <v>13</v>
      </c>
      <c r="H54" s="10">
        <v>124</v>
      </c>
      <c r="I54" s="10">
        <v>178</v>
      </c>
      <c r="J54" s="10">
        <v>32</v>
      </c>
      <c r="K54" s="10">
        <v>8</v>
      </c>
      <c r="L54" s="10">
        <v>3</v>
      </c>
      <c r="M54" s="10">
        <v>11</v>
      </c>
      <c r="N54" s="10">
        <v>2</v>
      </c>
      <c r="O54" s="10">
        <v>6</v>
      </c>
      <c r="P54" s="10">
        <v>1</v>
      </c>
      <c r="Q54" s="10">
        <v>12</v>
      </c>
      <c r="R54" s="10">
        <v>14</v>
      </c>
      <c r="S54" s="10">
        <v>0</v>
      </c>
      <c r="T54" s="5" t="s">
        <v>0</v>
      </c>
      <c r="U54" s="10">
        <v>40</v>
      </c>
      <c r="V54" s="5" t="s">
        <v>0</v>
      </c>
      <c r="W54" s="55">
        <v>220</v>
      </c>
      <c r="X54" s="11"/>
      <c r="Y54" s="11"/>
    </row>
    <row r="55" spans="1:25" ht="12" customHeight="1" hidden="1">
      <c r="A55" s="89" t="s">
        <v>66</v>
      </c>
      <c r="B55" s="10">
        <v>884</v>
      </c>
      <c r="C55" s="10">
        <v>60</v>
      </c>
      <c r="D55" s="10">
        <v>5</v>
      </c>
      <c r="E55" s="10">
        <v>13</v>
      </c>
      <c r="F55" s="10">
        <v>22</v>
      </c>
      <c r="G55" s="10">
        <v>42</v>
      </c>
      <c r="H55" s="10">
        <v>141</v>
      </c>
      <c r="I55" s="10">
        <v>148</v>
      </c>
      <c r="J55" s="10">
        <v>36</v>
      </c>
      <c r="K55" s="10">
        <v>11</v>
      </c>
      <c r="L55" s="10">
        <v>0</v>
      </c>
      <c r="M55" s="10">
        <v>12</v>
      </c>
      <c r="N55" s="10">
        <v>2</v>
      </c>
      <c r="O55" s="10">
        <v>4</v>
      </c>
      <c r="P55" s="10">
        <v>0</v>
      </c>
      <c r="Q55" s="10">
        <v>59</v>
      </c>
      <c r="R55" s="10">
        <v>8</v>
      </c>
      <c r="S55" s="10">
        <v>0</v>
      </c>
      <c r="T55" s="5" t="s">
        <v>0</v>
      </c>
      <c r="U55" s="10">
        <v>28</v>
      </c>
      <c r="V55" s="5" t="s">
        <v>0</v>
      </c>
      <c r="W55" s="55">
        <v>293</v>
      </c>
      <c r="X55" s="11"/>
      <c r="Y55" s="11"/>
    </row>
    <row r="56" spans="1:25" ht="12" customHeight="1" hidden="1">
      <c r="A56" s="89" t="s">
        <v>67</v>
      </c>
      <c r="B56" s="10">
        <v>835</v>
      </c>
      <c r="C56" s="10">
        <v>54</v>
      </c>
      <c r="D56" s="10">
        <v>3</v>
      </c>
      <c r="E56" s="10">
        <v>6</v>
      </c>
      <c r="F56" s="10">
        <v>33</v>
      </c>
      <c r="G56" s="10">
        <v>86</v>
      </c>
      <c r="H56" s="10">
        <v>121</v>
      </c>
      <c r="I56" s="10">
        <v>158</v>
      </c>
      <c r="J56" s="10">
        <v>36</v>
      </c>
      <c r="K56" s="10">
        <v>11</v>
      </c>
      <c r="L56" s="10">
        <v>0</v>
      </c>
      <c r="M56" s="10">
        <v>19</v>
      </c>
      <c r="N56" s="10">
        <v>2</v>
      </c>
      <c r="O56" s="10">
        <v>5</v>
      </c>
      <c r="P56" s="10">
        <v>2</v>
      </c>
      <c r="Q56" s="10">
        <v>2</v>
      </c>
      <c r="R56" s="10">
        <v>4</v>
      </c>
      <c r="S56" s="10">
        <v>0</v>
      </c>
      <c r="T56" s="5" t="s">
        <v>0</v>
      </c>
      <c r="U56" s="10">
        <v>42</v>
      </c>
      <c r="V56" s="5" t="s">
        <v>0</v>
      </c>
      <c r="W56" s="55">
        <v>251</v>
      </c>
      <c r="X56" s="11"/>
      <c r="Y56" s="11"/>
    </row>
    <row r="57" spans="1:25" ht="12" customHeight="1" hidden="1">
      <c r="A57" s="89" t="s">
        <v>68</v>
      </c>
      <c r="B57" s="10">
        <v>554</v>
      </c>
      <c r="C57" s="10">
        <v>65</v>
      </c>
      <c r="D57" s="10">
        <v>3</v>
      </c>
      <c r="E57" s="10">
        <v>3</v>
      </c>
      <c r="F57" s="10">
        <v>31</v>
      </c>
      <c r="G57" s="10">
        <v>23</v>
      </c>
      <c r="H57" s="10">
        <v>65</v>
      </c>
      <c r="I57" s="10">
        <v>126</v>
      </c>
      <c r="J57" s="10">
        <v>37</v>
      </c>
      <c r="K57" s="10">
        <v>10</v>
      </c>
      <c r="L57" s="10">
        <v>1</v>
      </c>
      <c r="M57" s="10">
        <v>9</v>
      </c>
      <c r="N57" s="10">
        <v>0</v>
      </c>
      <c r="O57" s="10">
        <v>9</v>
      </c>
      <c r="P57" s="10">
        <v>1</v>
      </c>
      <c r="Q57" s="10">
        <v>1</v>
      </c>
      <c r="R57" s="10">
        <v>7</v>
      </c>
      <c r="S57" s="10">
        <v>0</v>
      </c>
      <c r="T57" s="5" t="s">
        <v>0</v>
      </c>
      <c r="U57" s="10">
        <v>31</v>
      </c>
      <c r="V57" s="5" t="s">
        <v>0</v>
      </c>
      <c r="W57" s="55">
        <v>132</v>
      </c>
      <c r="X57" s="11"/>
      <c r="Y57" s="11"/>
    </row>
    <row r="58" spans="1:25" ht="12" customHeight="1" hidden="1">
      <c r="A58" s="89" t="s">
        <v>69</v>
      </c>
      <c r="B58" s="10">
        <v>647</v>
      </c>
      <c r="C58" s="10">
        <v>67</v>
      </c>
      <c r="D58" s="10">
        <v>6</v>
      </c>
      <c r="E58" s="10">
        <v>6</v>
      </c>
      <c r="F58" s="10">
        <v>30</v>
      </c>
      <c r="G58" s="10">
        <v>7</v>
      </c>
      <c r="H58" s="10">
        <v>110</v>
      </c>
      <c r="I58" s="10">
        <v>147</v>
      </c>
      <c r="J58" s="10">
        <v>35</v>
      </c>
      <c r="K58" s="10">
        <v>2</v>
      </c>
      <c r="L58" s="10">
        <v>1</v>
      </c>
      <c r="M58" s="10">
        <v>10</v>
      </c>
      <c r="N58" s="10">
        <v>1</v>
      </c>
      <c r="O58" s="10">
        <v>6</v>
      </c>
      <c r="P58" s="10">
        <v>1</v>
      </c>
      <c r="Q58" s="10">
        <v>2</v>
      </c>
      <c r="R58" s="10">
        <v>10</v>
      </c>
      <c r="S58" s="10">
        <v>0</v>
      </c>
      <c r="T58" s="5" t="s">
        <v>0</v>
      </c>
      <c r="U58" s="10">
        <v>41</v>
      </c>
      <c r="V58" s="5" t="s">
        <v>0</v>
      </c>
      <c r="W58" s="55">
        <v>165</v>
      </c>
      <c r="X58" s="11"/>
      <c r="Y58" s="11"/>
    </row>
    <row r="59" spans="1:25" ht="12" customHeight="1" hidden="1">
      <c r="A59" s="89" t="s">
        <v>70</v>
      </c>
      <c r="B59" s="10">
        <v>538</v>
      </c>
      <c r="C59" s="10">
        <v>45</v>
      </c>
      <c r="D59" s="10">
        <v>2</v>
      </c>
      <c r="E59" s="10">
        <v>5</v>
      </c>
      <c r="F59" s="10">
        <v>30</v>
      </c>
      <c r="G59" s="10">
        <v>24</v>
      </c>
      <c r="H59" s="10">
        <v>63</v>
      </c>
      <c r="I59" s="10">
        <v>133</v>
      </c>
      <c r="J59" s="10">
        <v>46</v>
      </c>
      <c r="K59" s="10">
        <v>4</v>
      </c>
      <c r="L59" s="10">
        <v>2</v>
      </c>
      <c r="M59" s="10">
        <v>10</v>
      </c>
      <c r="N59" s="10">
        <v>1</v>
      </c>
      <c r="O59" s="10">
        <v>4</v>
      </c>
      <c r="P59" s="10">
        <v>1</v>
      </c>
      <c r="Q59" s="10">
        <v>0</v>
      </c>
      <c r="R59" s="10">
        <v>9</v>
      </c>
      <c r="S59" s="10">
        <v>1</v>
      </c>
      <c r="T59" s="5" t="s">
        <v>0</v>
      </c>
      <c r="U59" s="10">
        <v>41</v>
      </c>
      <c r="V59" s="5" t="s">
        <v>0</v>
      </c>
      <c r="W59" s="55">
        <v>117</v>
      </c>
      <c r="X59" s="11"/>
      <c r="Y59" s="11"/>
    </row>
    <row r="60" spans="1:25" ht="12" customHeight="1" hidden="1">
      <c r="A60" s="89" t="s">
        <v>71</v>
      </c>
      <c r="B60" s="10">
        <v>781</v>
      </c>
      <c r="C60" s="10">
        <v>77</v>
      </c>
      <c r="D60" s="10">
        <v>5</v>
      </c>
      <c r="E60" s="10">
        <v>3</v>
      </c>
      <c r="F60" s="10">
        <v>31</v>
      </c>
      <c r="G60" s="10">
        <v>16</v>
      </c>
      <c r="H60" s="10">
        <v>131</v>
      </c>
      <c r="I60" s="10">
        <v>185</v>
      </c>
      <c r="J60" s="10">
        <v>41</v>
      </c>
      <c r="K60" s="10">
        <v>5</v>
      </c>
      <c r="L60" s="10">
        <v>1</v>
      </c>
      <c r="M60" s="10">
        <v>9</v>
      </c>
      <c r="N60" s="10">
        <v>2</v>
      </c>
      <c r="O60" s="10">
        <v>4</v>
      </c>
      <c r="P60" s="10">
        <v>0</v>
      </c>
      <c r="Q60" s="10">
        <v>3</v>
      </c>
      <c r="R60" s="10">
        <v>11</v>
      </c>
      <c r="S60" s="10">
        <v>2</v>
      </c>
      <c r="T60" s="5" t="s">
        <v>0</v>
      </c>
      <c r="U60" s="10">
        <v>37</v>
      </c>
      <c r="V60" s="5" t="s">
        <v>0</v>
      </c>
      <c r="W60" s="55">
        <v>218</v>
      </c>
      <c r="X60" s="11"/>
      <c r="Y60" s="11"/>
    </row>
    <row r="61" spans="1:25" ht="12" customHeight="1" hidden="1">
      <c r="A61" s="89" t="s">
        <v>72</v>
      </c>
      <c r="B61" s="10">
        <v>650</v>
      </c>
      <c r="C61" s="10">
        <v>62</v>
      </c>
      <c r="D61" s="10">
        <v>3</v>
      </c>
      <c r="E61" s="10">
        <v>3</v>
      </c>
      <c r="F61" s="10">
        <v>27</v>
      </c>
      <c r="G61" s="10">
        <v>14</v>
      </c>
      <c r="H61" s="10">
        <v>109</v>
      </c>
      <c r="I61" s="10">
        <v>132</v>
      </c>
      <c r="J61" s="10">
        <v>41</v>
      </c>
      <c r="K61" s="10">
        <v>6</v>
      </c>
      <c r="L61" s="10">
        <v>0</v>
      </c>
      <c r="M61" s="10">
        <v>8</v>
      </c>
      <c r="N61" s="10">
        <v>0</v>
      </c>
      <c r="O61" s="10">
        <v>5</v>
      </c>
      <c r="P61" s="10">
        <v>4</v>
      </c>
      <c r="Q61" s="10">
        <v>0</v>
      </c>
      <c r="R61" s="10">
        <v>8</v>
      </c>
      <c r="S61" s="10">
        <v>4</v>
      </c>
      <c r="T61" s="5" t="s">
        <v>0</v>
      </c>
      <c r="U61" s="10">
        <v>38</v>
      </c>
      <c r="V61" s="5" t="s">
        <v>0</v>
      </c>
      <c r="W61" s="55">
        <v>186</v>
      </c>
      <c r="X61" s="11"/>
      <c r="Y61" s="11"/>
    </row>
    <row r="62" spans="1:25" ht="12" customHeight="1" hidden="1">
      <c r="A62" s="89" t="s">
        <v>73</v>
      </c>
      <c r="B62" s="10">
        <v>576</v>
      </c>
      <c r="C62" s="10">
        <v>63</v>
      </c>
      <c r="D62" s="10">
        <v>5</v>
      </c>
      <c r="E62" s="10">
        <v>6</v>
      </c>
      <c r="F62" s="10">
        <v>34</v>
      </c>
      <c r="G62" s="10">
        <v>12</v>
      </c>
      <c r="H62" s="10">
        <v>56</v>
      </c>
      <c r="I62" s="10">
        <v>125</v>
      </c>
      <c r="J62" s="10">
        <v>29</v>
      </c>
      <c r="K62" s="10">
        <v>4</v>
      </c>
      <c r="L62" s="10">
        <v>1</v>
      </c>
      <c r="M62" s="10">
        <v>12</v>
      </c>
      <c r="N62" s="10">
        <v>0</v>
      </c>
      <c r="O62" s="10">
        <v>3</v>
      </c>
      <c r="P62" s="10">
        <v>0</v>
      </c>
      <c r="Q62" s="10">
        <v>7</v>
      </c>
      <c r="R62" s="10">
        <v>6</v>
      </c>
      <c r="S62" s="10">
        <v>0</v>
      </c>
      <c r="T62" s="5" t="s">
        <v>0</v>
      </c>
      <c r="U62" s="10">
        <v>32</v>
      </c>
      <c r="V62" s="5" t="s">
        <v>0</v>
      </c>
      <c r="W62" s="55">
        <v>181</v>
      </c>
      <c r="X62" s="11"/>
      <c r="Y62" s="11"/>
    </row>
    <row r="63" spans="1:25" ht="12" customHeight="1" hidden="1">
      <c r="A63" s="89" t="s">
        <v>74</v>
      </c>
      <c r="B63" s="10">
        <v>798</v>
      </c>
      <c r="C63" s="10">
        <v>67</v>
      </c>
      <c r="D63" s="10">
        <v>7</v>
      </c>
      <c r="E63" s="10">
        <v>2</v>
      </c>
      <c r="F63" s="10">
        <v>32</v>
      </c>
      <c r="G63" s="10">
        <v>17</v>
      </c>
      <c r="H63" s="10">
        <v>134</v>
      </c>
      <c r="I63" s="10">
        <v>127</v>
      </c>
      <c r="J63" s="10">
        <v>47</v>
      </c>
      <c r="K63" s="10">
        <v>6</v>
      </c>
      <c r="L63" s="10">
        <v>0</v>
      </c>
      <c r="M63" s="10">
        <v>13</v>
      </c>
      <c r="N63" s="10">
        <v>2</v>
      </c>
      <c r="O63" s="10">
        <v>2</v>
      </c>
      <c r="P63" s="10">
        <v>1</v>
      </c>
      <c r="Q63" s="10">
        <v>2</v>
      </c>
      <c r="R63" s="10">
        <v>13</v>
      </c>
      <c r="S63" s="10">
        <v>2</v>
      </c>
      <c r="T63" s="5" t="s">
        <v>0</v>
      </c>
      <c r="U63" s="10">
        <v>51</v>
      </c>
      <c r="V63" s="5" t="s">
        <v>0</v>
      </c>
      <c r="W63" s="55">
        <v>273</v>
      </c>
      <c r="X63" s="11"/>
      <c r="Y63" s="11"/>
    </row>
    <row r="64" spans="1:25" ht="12" customHeight="1" hidden="1">
      <c r="A64" s="89" t="s">
        <v>75</v>
      </c>
      <c r="B64" s="10">
        <v>621</v>
      </c>
      <c r="C64" s="10">
        <v>47</v>
      </c>
      <c r="D64" s="10">
        <v>5</v>
      </c>
      <c r="E64" s="10">
        <v>5</v>
      </c>
      <c r="F64" s="10">
        <v>31</v>
      </c>
      <c r="G64" s="10">
        <v>10</v>
      </c>
      <c r="H64" s="10">
        <v>90</v>
      </c>
      <c r="I64" s="10">
        <v>130</v>
      </c>
      <c r="J64" s="10">
        <v>46</v>
      </c>
      <c r="K64" s="10">
        <v>13</v>
      </c>
      <c r="L64" s="10">
        <v>0</v>
      </c>
      <c r="M64" s="10">
        <v>14</v>
      </c>
      <c r="N64" s="10">
        <v>0</v>
      </c>
      <c r="O64" s="10">
        <v>0</v>
      </c>
      <c r="P64" s="10">
        <v>0</v>
      </c>
      <c r="Q64" s="10">
        <v>0</v>
      </c>
      <c r="R64" s="10">
        <v>8</v>
      </c>
      <c r="S64" s="10">
        <v>0</v>
      </c>
      <c r="T64" s="5" t="s">
        <v>0</v>
      </c>
      <c r="U64" s="10">
        <v>48</v>
      </c>
      <c r="V64" s="5" t="s">
        <v>0</v>
      </c>
      <c r="W64" s="55">
        <v>174</v>
      </c>
      <c r="X64" s="11"/>
      <c r="Y64" s="11"/>
    </row>
    <row r="65" spans="1:25" ht="12" customHeight="1" hidden="1">
      <c r="A65" s="89" t="s">
        <v>76</v>
      </c>
      <c r="B65" s="10">
        <v>973</v>
      </c>
      <c r="C65" s="10">
        <v>73</v>
      </c>
      <c r="D65" s="10">
        <v>6</v>
      </c>
      <c r="E65" s="10">
        <v>4</v>
      </c>
      <c r="F65" s="10">
        <v>43</v>
      </c>
      <c r="G65" s="10">
        <v>22</v>
      </c>
      <c r="H65" s="10">
        <v>155</v>
      </c>
      <c r="I65" s="10">
        <v>156</v>
      </c>
      <c r="J65" s="10">
        <v>38</v>
      </c>
      <c r="K65" s="10">
        <v>11</v>
      </c>
      <c r="L65" s="10">
        <v>4</v>
      </c>
      <c r="M65" s="10">
        <v>19</v>
      </c>
      <c r="N65" s="10">
        <v>0</v>
      </c>
      <c r="O65" s="10">
        <v>8</v>
      </c>
      <c r="P65" s="10">
        <v>3</v>
      </c>
      <c r="Q65" s="10">
        <v>3</v>
      </c>
      <c r="R65" s="10">
        <v>15</v>
      </c>
      <c r="S65" s="10">
        <v>0</v>
      </c>
      <c r="T65" s="5" t="s">
        <v>0</v>
      </c>
      <c r="U65" s="10">
        <v>40</v>
      </c>
      <c r="V65" s="5" t="s">
        <v>0</v>
      </c>
      <c r="W65" s="55">
        <v>373</v>
      </c>
      <c r="X65" s="11"/>
      <c r="Y65" s="11"/>
    </row>
    <row r="66" spans="1:23" ht="12" customHeight="1">
      <c r="A66" s="103" t="s">
        <v>572</v>
      </c>
      <c r="B66" s="21">
        <v>6611</v>
      </c>
      <c r="C66" s="21">
        <v>559</v>
      </c>
      <c r="D66" s="21">
        <v>65</v>
      </c>
      <c r="E66" s="21">
        <v>54</v>
      </c>
      <c r="F66" s="21">
        <v>324</v>
      </c>
      <c r="G66" s="21">
        <v>171</v>
      </c>
      <c r="H66" s="21">
        <v>895</v>
      </c>
      <c r="I66" s="21">
        <v>1523</v>
      </c>
      <c r="J66" s="21">
        <v>363</v>
      </c>
      <c r="K66" s="21">
        <v>95</v>
      </c>
      <c r="L66" s="21">
        <v>17</v>
      </c>
      <c r="M66" s="21">
        <v>146</v>
      </c>
      <c r="N66" s="21">
        <v>15</v>
      </c>
      <c r="O66" s="21">
        <v>46</v>
      </c>
      <c r="P66" s="21">
        <v>17</v>
      </c>
      <c r="Q66" s="21">
        <v>50</v>
      </c>
      <c r="R66" s="21">
        <v>88</v>
      </c>
      <c r="S66" s="21">
        <v>4</v>
      </c>
      <c r="T66" s="5" t="s">
        <v>0</v>
      </c>
      <c r="U66" s="21">
        <v>411</v>
      </c>
      <c r="V66" s="5" t="s">
        <v>0</v>
      </c>
      <c r="W66" s="54">
        <v>1768</v>
      </c>
    </row>
    <row r="67" spans="1:25" ht="12" customHeight="1" hidden="1">
      <c r="A67" s="89" t="s">
        <v>65</v>
      </c>
      <c r="B67" s="10">
        <v>805</v>
      </c>
      <c r="C67" s="10">
        <v>60</v>
      </c>
      <c r="D67" s="10">
        <v>3</v>
      </c>
      <c r="E67" s="10">
        <v>7</v>
      </c>
      <c r="F67" s="10">
        <v>28</v>
      </c>
      <c r="G67" s="10">
        <v>23</v>
      </c>
      <c r="H67" s="10">
        <v>136</v>
      </c>
      <c r="I67" s="10">
        <v>150</v>
      </c>
      <c r="J67" s="10">
        <v>33</v>
      </c>
      <c r="K67" s="10">
        <v>16</v>
      </c>
      <c r="L67" s="10">
        <v>3</v>
      </c>
      <c r="M67" s="10">
        <v>11</v>
      </c>
      <c r="N67" s="10">
        <v>1</v>
      </c>
      <c r="O67" s="10">
        <v>5</v>
      </c>
      <c r="P67" s="10">
        <v>2</v>
      </c>
      <c r="Q67" s="10">
        <v>26</v>
      </c>
      <c r="R67" s="10">
        <v>12</v>
      </c>
      <c r="S67" s="10">
        <v>0</v>
      </c>
      <c r="T67" s="5" t="s">
        <v>0</v>
      </c>
      <c r="U67" s="10">
        <v>52</v>
      </c>
      <c r="V67" s="5" t="s">
        <v>0</v>
      </c>
      <c r="W67" s="55">
        <v>237</v>
      </c>
      <c r="X67" s="11"/>
      <c r="Y67" s="11"/>
    </row>
    <row r="68" spans="1:25" ht="12" customHeight="1" hidden="1">
      <c r="A68" s="89" t="s">
        <v>66</v>
      </c>
      <c r="B68" s="10">
        <v>689</v>
      </c>
      <c r="C68" s="10">
        <v>44</v>
      </c>
      <c r="D68" s="10">
        <v>9</v>
      </c>
      <c r="E68" s="10">
        <v>4</v>
      </c>
      <c r="F68" s="10">
        <v>24</v>
      </c>
      <c r="G68" s="10">
        <v>44</v>
      </c>
      <c r="H68" s="10">
        <v>118</v>
      </c>
      <c r="I68" s="10">
        <v>118</v>
      </c>
      <c r="J68" s="10">
        <v>27</v>
      </c>
      <c r="K68" s="10">
        <v>15</v>
      </c>
      <c r="L68" s="10">
        <v>2</v>
      </c>
      <c r="M68" s="10">
        <v>12</v>
      </c>
      <c r="N68" s="10">
        <v>1</v>
      </c>
      <c r="O68" s="10">
        <v>3</v>
      </c>
      <c r="P68" s="10">
        <v>2</v>
      </c>
      <c r="Q68" s="10">
        <v>7</v>
      </c>
      <c r="R68" s="10">
        <v>4</v>
      </c>
      <c r="S68" s="10">
        <v>0</v>
      </c>
      <c r="T68" s="5" t="s">
        <v>0</v>
      </c>
      <c r="U68" s="10">
        <v>64</v>
      </c>
      <c r="V68" s="5" t="s">
        <v>0</v>
      </c>
      <c r="W68" s="55">
        <v>191</v>
      </c>
      <c r="X68" s="11"/>
      <c r="Y68" s="11"/>
    </row>
    <row r="69" spans="1:25" ht="12" customHeight="1" hidden="1">
      <c r="A69" s="89" t="s">
        <v>67</v>
      </c>
      <c r="B69" s="10">
        <v>549</v>
      </c>
      <c r="C69" s="10">
        <v>52</v>
      </c>
      <c r="D69" s="10">
        <v>6</v>
      </c>
      <c r="E69" s="10">
        <v>3</v>
      </c>
      <c r="F69" s="10">
        <v>27</v>
      </c>
      <c r="G69" s="10">
        <v>25</v>
      </c>
      <c r="H69" s="10">
        <v>81</v>
      </c>
      <c r="I69" s="10">
        <v>110</v>
      </c>
      <c r="J69" s="10">
        <v>45</v>
      </c>
      <c r="K69" s="10">
        <v>8</v>
      </c>
      <c r="L69" s="10">
        <v>1</v>
      </c>
      <c r="M69" s="10">
        <v>8</v>
      </c>
      <c r="N69" s="10">
        <v>1</v>
      </c>
      <c r="O69" s="10">
        <v>5</v>
      </c>
      <c r="P69" s="10">
        <v>1</v>
      </c>
      <c r="Q69" s="10">
        <v>0</v>
      </c>
      <c r="R69" s="10">
        <v>13</v>
      </c>
      <c r="S69" s="10">
        <v>0</v>
      </c>
      <c r="T69" s="5" t="s">
        <v>0</v>
      </c>
      <c r="U69" s="10">
        <v>28</v>
      </c>
      <c r="V69" s="5" t="s">
        <v>0</v>
      </c>
      <c r="W69" s="55">
        <v>135</v>
      </c>
      <c r="X69" s="11"/>
      <c r="Y69" s="11"/>
    </row>
    <row r="70" spans="1:25" ht="12" customHeight="1" hidden="1">
      <c r="A70" s="89" t="s">
        <v>68</v>
      </c>
      <c r="B70" s="10">
        <v>557</v>
      </c>
      <c r="C70" s="10">
        <v>52</v>
      </c>
      <c r="D70" s="10">
        <v>5</v>
      </c>
      <c r="E70" s="10">
        <v>6</v>
      </c>
      <c r="F70" s="10">
        <v>33</v>
      </c>
      <c r="G70" s="10">
        <v>27</v>
      </c>
      <c r="H70" s="10">
        <v>76</v>
      </c>
      <c r="I70" s="10">
        <v>131</v>
      </c>
      <c r="J70" s="10">
        <v>31</v>
      </c>
      <c r="K70" s="10">
        <v>7</v>
      </c>
      <c r="L70" s="10">
        <v>1</v>
      </c>
      <c r="M70" s="10">
        <v>7</v>
      </c>
      <c r="N70" s="10">
        <v>1</v>
      </c>
      <c r="O70" s="10">
        <v>4</v>
      </c>
      <c r="P70" s="10">
        <v>0</v>
      </c>
      <c r="Q70" s="10">
        <v>0</v>
      </c>
      <c r="R70" s="10">
        <v>6</v>
      </c>
      <c r="S70" s="10">
        <v>0</v>
      </c>
      <c r="T70" s="5" t="s">
        <v>0</v>
      </c>
      <c r="U70" s="10">
        <v>50</v>
      </c>
      <c r="V70" s="5" t="s">
        <v>0</v>
      </c>
      <c r="W70" s="55">
        <v>120</v>
      </c>
      <c r="X70" s="11"/>
      <c r="Y70" s="11"/>
    </row>
    <row r="71" spans="1:25" ht="12" customHeight="1" hidden="1">
      <c r="A71" s="89" t="s">
        <v>69</v>
      </c>
      <c r="B71" s="10">
        <v>501</v>
      </c>
      <c r="C71" s="10">
        <v>54</v>
      </c>
      <c r="D71" s="10">
        <v>4</v>
      </c>
      <c r="E71" s="10">
        <v>9</v>
      </c>
      <c r="F71" s="10">
        <v>30</v>
      </c>
      <c r="G71" s="10">
        <v>5</v>
      </c>
      <c r="H71" s="10">
        <v>59</v>
      </c>
      <c r="I71" s="10">
        <v>135</v>
      </c>
      <c r="J71" s="10">
        <v>30</v>
      </c>
      <c r="K71" s="10">
        <v>5</v>
      </c>
      <c r="L71" s="10">
        <v>1</v>
      </c>
      <c r="M71" s="10">
        <v>17</v>
      </c>
      <c r="N71" s="10">
        <v>1</v>
      </c>
      <c r="O71" s="10">
        <v>3</v>
      </c>
      <c r="P71" s="10">
        <v>1</v>
      </c>
      <c r="Q71" s="10">
        <v>3</v>
      </c>
      <c r="R71" s="10">
        <v>4</v>
      </c>
      <c r="S71" s="10">
        <v>0</v>
      </c>
      <c r="T71" s="5" t="s">
        <v>0</v>
      </c>
      <c r="U71" s="10">
        <v>30</v>
      </c>
      <c r="V71" s="5" t="s">
        <v>0</v>
      </c>
      <c r="W71" s="55">
        <v>110</v>
      </c>
      <c r="X71" s="11"/>
      <c r="Y71" s="11"/>
    </row>
    <row r="72" spans="1:25" ht="12" customHeight="1" hidden="1">
      <c r="A72" s="89" t="s">
        <v>70</v>
      </c>
      <c r="B72" s="10">
        <v>456</v>
      </c>
      <c r="C72" s="10">
        <v>36</v>
      </c>
      <c r="D72" s="10">
        <v>4</v>
      </c>
      <c r="E72" s="10">
        <v>4</v>
      </c>
      <c r="F72" s="10">
        <v>23</v>
      </c>
      <c r="G72" s="10">
        <v>6</v>
      </c>
      <c r="H72" s="10">
        <v>65</v>
      </c>
      <c r="I72" s="10">
        <v>110</v>
      </c>
      <c r="J72" s="10">
        <v>28</v>
      </c>
      <c r="K72" s="10">
        <v>6</v>
      </c>
      <c r="L72" s="10">
        <v>0</v>
      </c>
      <c r="M72" s="10">
        <v>11</v>
      </c>
      <c r="N72" s="10">
        <v>1</v>
      </c>
      <c r="O72" s="10">
        <v>3</v>
      </c>
      <c r="P72" s="10">
        <v>3</v>
      </c>
      <c r="Q72" s="10">
        <v>1</v>
      </c>
      <c r="R72" s="10">
        <v>7</v>
      </c>
      <c r="S72" s="10">
        <v>0</v>
      </c>
      <c r="T72" s="5" t="s">
        <v>0</v>
      </c>
      <c r="U72" s="10">
        <v>30</v>
      </c>
      <c r="V72" s="5" t="s">
        <v>0</v>
      </c>
      <c r="W72" s="55">
        <v>118</v>
      </c>
      <c r="X72" s="11"/>
      <c r="Y72" s="11"/>
    </row>
    <row r="73" spans="1:25" ht="12" customHeight="1" hidden="1">
      <c r="A73" s="89" t="s">
        <v>71</v>
      </c>
      <c r="B73" s="10">
        <v>511</v>
      </c>
      <c r="C73" s="10">
        <v>41</v>
      </c>
      <c r="D73" s="10">
        <v>2</v>
      </c>
      <c r="E73" s="10">
        <v>5</v>
      </c>
      <c r="F73" s="10">
        <v>31</v>
      </c>
      <c r="G73" s="10">
        <v>4</v>
      </c>
      <c r="H73" s="10">
        <v>77</v>
      </c>
      <c r="I73" s="10">
        <v>136</v>
      </c>
      <c r="J73" s="10">
        <v>32</v>
      </c>
      <c r="K73" s="10">
        <v>6</v>
      </c>
      <c r="L73" s="10">
        <v>0</v>
      </c>
      <c r="M73" s="10">
        <v>8</v>
      </c>
      <c r="N73" s="10">
        <v>4</v>
      </c>
      <c r="O73" s="10">
        <v>3</v>
      </c>
      <c r="P73" s="10">
        <v>2</v>
      </c>
      <c r="Q73" s="10">
        <v>0</v>
      </c>
      <c r="R73" s="10">
        <v>4</v>
      </c>
      <c r="S73" s="10">
        <v>2</v>
      </c>
      <c r="T73" s="5" t="s">
        <v>0</v>
      </c>
      <c r="U73" s="10">
        <v>29</v>
      </c>
      <c r="V73" s="5" t="s">
        <v>0</v>
      </c>
      <c r="W73" s="55">
        <v>125</v>
      </c>
      <c r="X73" s="11"/>
      <c r="Y73" s="11"/>
    </row>
    <row r="74" spans="1:25" ht="12" customHeight="1" hidden="1">
      <c r="A74" s="89" t="s">
        <v>72</v>
      </c>
      <c r="B74" s="10">
        <v>432</v>
      </c>
      <c r="C74" s="10">
        <v>52</v>
      </c>
      <c r="D74" s="10">
        <v>3</v>
      </c>
      <c r="E74" s="10">
        <v>3</v>
      </c>
      <c r="F74" s="10">
        <v>21</v>
      </c>
      <c r="G74" s="10">
        <v>3</v>
      </c>
      <c r="H74" s="10">
        <v>40</v>
      </c>
      <c r="I74" s="10">
        <v>132</v>
      </c>
      <c r="J74" s="10">
        <v>28</v>
      </c>
      <c r="K74" s="10">
        <v>6</v>
      </c>
      <c r="L74" s="10">
        <v>3</v>
      </c>
      <c r="M74" s="10">
        <v>6</v>
      </c>
      <c r="N74" s="10">
        <v>1</v>
      </c>
      <c r="O74" s="10">
        <v>2</v>
      </c>
      <c r="P74" s="10">
        <v>3</v>
      </c>
      <c r="Q74" s="10">
        <v>2</v>
      </c>
      <c r="R74" s="10">
        <v>5</v>
      </c>
      <c r="S74" s="10">
        <v>1</v>
      </c>
      <c r="T74" s="5" t="s">
        <v>0</v>
      </c>
      <c r="U74" s="10">
        <v>32</v>
      </c>
      <c r="V74" s="5" t="s">
        <v>0</v>
      </c>
      <c r="W74" s="55">
        <v>89</v>
      </c>
      <c r="X74" s="11"/>
      <c r="Y74" s="11"/>
    </row>
    <row r="75" spans="1:25" ht="12" customHeight="1" hidden="1">
      <c r="A75" s="89" t="s">
        <v>73</v>
      </c>
      <c r="B75" s="10">
        <v>391</v>
      </c>
      <c r="C75" s="10">
        <v>45</v>
      </c>
      <c r="D75" s="10">
        <v>6</v>
      </c>
      <c r="E75" s="10">
        <v>5</v>
      </c>
      <c r="F75" s="10">
        <v>26</v>
      </c>
      <c r="G75" s="10">
        <v>7</v>
      </c>
      <c r="H75" s="10">
        <v>40</v>
      </c>
      <c r="I75" s="10">
        <v>115</v>
      </c>
      <c r="J75" s="10">
        <v>17</v>
      </c>
      <c r="K75" s="10">
        <v>4</v>
      </c>
      <c r="L75" s="10">
        <v>2</v>
      </c>
      <c r="M75" s="10">
        <v>11</v>
      </c>
      <c r="N75" s="10">
        <v>0</v>
      </c>
      <c r="O75" s="10">
        <v>2</v>
      </c>
      <c r="P75" s="10">
        <v>0</v>
      </c>
      <c r="Q75" s="10">
        <v>8</v>
      </c>
      <c r="R75" s="10">
        <v>10</v>
      </c>
      <c r="S75" s="10">
        <v>0</v>
      </c>
      <c r="T75" s="5" t="s">
        <v>0</v>
      </c>
      <c r="U75" s="10">
        <v>25</v>
      </c>
      <c r="V75" s="5" t="s">
        <v>0</v>
      </c>
      <c r="W75" s="55">
        <v>68</v>
      </c>
      <c r="X75" s="11"/>
      <c r="Y75" s="11"/>
    </row>
    <row r="76" spans="1:25" ht="12" customHeight="1" hidden="1">
      <c r="A76" s="89" t="s">
        <v>74</v>
      </c>
      <c r="B76" s="10">
        <v>574</v>
      </c>
      <c r="C76" s="10">
        <v>31</v>
      </c>
      <c r="D76" s="10">
        <v>6</v>
      </c>
      <c r="E76" s="10">
        <v>4</v>
      </c>
      <c r="F76" s="10">
        <v>31</v>
      </c>
      <c r="G76" s="10">
        <v>10</v>
      </c>
      <c r="H76" s="10">
        <v>69</v>
      </c>
      <c r="I76" s="10">
        <v>149</v>
      </c>
      <c r="J76" s="10">
        <v>29</v>
      </c>
      <c r="K76" s="10">
        <v>4</v>
      </c>
      <c r="L76" s="10">
        <v>1</v>
      </c>
      <c r="M76" s="10">
        <v>14</v>
      </c>
      <c r="N76" s="10">
        <v>3</v>
      </c>
      <c r="O76" s="10">
        <v>4</v>
      </c>
      <c r="P76" s="10">
        <v>1</v>
      </c>
      <c r="Q76" s="10">
        <v>3</v>
      </c>
      <c r="R76" s="10">
        <v>12</v>
      </c>
      <c r="S76" s="10">
        <v>0</v>
      </c>
      <c r="T76" s="5" t="s">
        <v>0</v>
      </c>
      <c r="U76" s="10">
        <v>21</v>
      </c>
      <c r="V76" s="5" t="s">
        <v>0</v>
      </c>
      <c r="W76" s="55">
        <v>182</v>
      </c>
      <c r="X76" s="11"/>
      <c r="Y76" s="11"/>
    </row>
    <row r="77" spans="1:25" ht="12" customHeight="1" hidden="1">
      <c r="A77" s="89" t="s">
        <v>75</v>
      </c>
      <c r="B77" s="10">
        <v>600</v>
      </c>
      <c r="C77" s="10">
        <v>43</v>
      </c>
      <c r="D77" s="10">
        <v>8</v>
      </c>
      <c r="E77" s="10">
        <v>2</v>
      </c>
      <c r="F77" s="10">
        <v>25</v>
      </c>
      <c r="G77" s="10">
        <v>5</v>
      </c>
      <c r="H77" s="10">
        <v>73</v>
      </c>
      <c r="I77" s="10">
        <v>105</v>
      </c>
      <c r="J77" s="10">
        <v>25</v>
      </c>
      <c r="K77" s="10">
        <v>5</v>
      </c>
      <c r="L77" s="10">
        <v>1</v>
      </c>
      <c r="M77" s="10">
        <v>25</v>
      </c>
      <c r="N77" s="10">
        <v>0</v>
      </c>
      <c r="O77" s="10">
        <v>5</v>
      </c>
      <c r="P77" s="10">
        <v>0</v>
      </c>
      <c r="Q77" s="10">
        <v>0</v>
      </c>
      <c r="R77" s="10">
        <v>7</v>
      </c>
      <c r="S77" s="10">
        <v>0</v>
      </c>
      <c r="T77" s="5" t="s">
        <v>0</v>
      </c>
      <c r="U77" s="10">
        <v>37</v>
      </c>
      <c r="V77" s="5" t="s">
        <v>0</v>
      </c>
      <c r="W77" s="55">
        <v>234</v>
      </c>
      <c r="X77" s="11"/>
      <c r="Y77" s="11"/>
    </row>
    <row r="78" spans="1:25" ht="12" customHeight="1" hidden="1">
      <c r="A78" s="89" t="s">
        <v>76</v>
      </c>
      <c r="B78" s="10">
        <v>546</v>
      </c>
      <c r="C78" s="10">
        <v>49</v>
      </c>
      <c r="D78" s="10">
        <v>9</v>
      </c>
      <c r="E78" s="10">
        <v>2</v>
      </c>
      <c r="F78" s="10">
        <v>25</v>
      </c>
      <c r="G78" s="10">
        <v>12</v>
      </c>
      <c r="H78" s="10">
        <v>61</v>
      </c>
      <c r="I78" s="10">
        <v>132</v>
      </c>
      <c r="J78" s="10">
        <v>38</v>
      </c>
      <c r="K78" s="10">
        <v>13</v>
      </c>
      <c r="L78" s="10">
        <v>2</v>
      </c>
      <c r="M78" s="10">
        <v>16</v>
      </c>
      <c r="N78" s="10">
        <v>1</v>
      </c>
      <c r="O78" s="10">
        <v>7</v>
      </c>
      <c r="P78" s="10">
        <v>2</v>
      </c>
      <c r="Q78" s="10">
        <v>0</v>
      </c>
      <c r="R78" s="10">
        <v>4</v>
      </c>
      <c r="S78" s="10">
        <v>1</v>
      </c>
      <c r="T78" s="5" t="s">
        <v>0</v>
      </c>
      <c r="U78" s="10">
        <v>13</v>
      </c>
      <c r="V78" s="5" t="s">
        <v>0</v>
      </c>
      <c r="W78" s="55">
        <v>159</v>
      </c>
      <c r="X78" s="11"/>
      <c r="Y78" s="11"/>
    </row>
    <row r="79" spans="1:23" ht="12" customHeight="1">
      <c r="A79" s="103" t="s">
        <v>573</v>
      </c>
      <c r="B79" s="21">
        <v>5139</v>
      </c>
      <c r="C79" s="21">
        <v>565</v>
      </c>
      <c r="D79" s="21">
        <v>54</v>
      </c>
      <c r="E79" s="21">
        <v>59</v>
      </c>
      <c r="F79" s="21">
        <v>308</v>
      </c>
      <c r="G79" s="21">
        <v>198</v>
      </c>
      <c r="H79" s="21">
        <v>555</v>
      </c>
      <c r="I79" s="21">
        <v>1531</v>
      </c>
      <c r="J79" s="21">
        <v>332</v>
      </c>
      <c r="K79" s="21">
        <v>61</v>
      </c>
      <c r="L79" s="21">
        <v>22</v>
      </c>
      <c r="M79" s="21">
        <v>120</v>
      </c>
      <c r="N79" s="21">
        <v>6</v>
      </c>
      <c r="O79" s="21">
        <v>40</v>
      </c>
      <c r="P79" s="21">
        <v>11</v>
      </c>
      <c r="Q79" s="21">
        <v>29</v>
      </c>
      <c r="R79" s="21">
        <v>79</v>
      </c>
      <c r="S79" s="21">
        <v>1</v>
      </c>
      <c r="T79" s="5" t="s">
        <v>0</v>
      </c>
      <c r="U79" s="21">
        <v>139</v>
      </c>
      <c r="V79" s="5" t="s">
        <v>0</v>
      </c>
      <c r="W79" s="54">
        <v>1029</v>
      </c>
    </row>
    <row r="80" spans="1:25" ht="12" customHeight="1" hidden="1">
      <c r="A80" s="89" t="s">
        <v>65</v>
      </c>
      <c r="B80" s="10">
        <v>474</v>
      </c>
      <c r="C80" s="10">
        <v>51</v>
      </c>
      <c r="D80" s="10">
        <v>7</v>
      </c>
      <c r="E80" s="10">
        <v>5</v>
      </c>
      <c r="F80" s="10">
        <v>35</v>
      </c>
      <c r="G80" s="10">
        <v>13</v>
      </c>
      <c r="H80" s="10">
        <v>54</v>
      </c>
      <c r="I80" s="10">
        <v>136</v>
      </c>
      <c r="J80" s="10">
        <v>27</v>
      </c>
      <c r="K80" s="10">
        <v>4</v>
      </c>
      <c r="L80" s="10">
        <v>3</v>
      </c>
      <c r="M80" s="10">
        <v>10</v>
      </c>
      <c r="N80" s="10">
        <v>1</v>
      </c>
      <c r="O80" s="10">
        <v>7</v>
      </c>
      <c r="P80" s="10">
        <v>1</v>
      </c>
      <c r="Q80" s="10">
        <v>5</v>
      </c>
      <c r="R80" s="10">
        <v>8</v>
      </c>
      <c r="S80" s="10">
        <v>0</v>
      </c>
      <c r="T80" s="5" t="s">
        <v>0</v>
      </c>
      <c r="U80" s="10">
        <v>4</v>
      </c>
      <c r="V80" s="5" t="s">
        <v>0</v>
      </c>
      <c r="W80" s="55">
        <v>103</v>
      </c>
      <c r="X80" s="11"/>
      <c r="Y80" s="11"/>
    </row>
    <row r="81" spans="1:25" ht="12" customHeight="1" hidden="1">
      <c r="A81" s="89" t="s">
        <v>66</v>
      </c>
      <c r="B81" s="10">
        <v>495</v>
      </c>
      <c r="C81" s="10">
        <v>29</v>
      </c>
      <c r="D81" s="10">
        <v>3</v>
      </c>
      <c r="E81" s="10">
        <v>6</v>
      </c>
      <c r="F81" s="10">
        <v>34</v>
      </c>
      <c r="G81" s="10">
        <v>8</v>
      </c>
      <c r="H81" s="10">
        <v>56</v>
      </c>
      <c r="I81" s="10">
        <v>151</v>
      </c>
      <c r="J81" s="10">
        <v>23</v>
      </c>
      <c r="K81" s="10">
        <v>7</v>
      </c>
      <c r="L81" s="10">
        <v>5</v>
      </c>
      <c r="M81" s="10">
        <v>5</v>
      </c>
      <c r="N81" s="10">
        <v>0</v>
      </c>
      <c r="O81" s="10">
        <v>4</v>
      </c>
      <c r="P81" s="10">
        <v>0</v>
      </c>
      <c r="Q81" s="10">
        <v>14</v>
      </c>
      <c r="R81" s="10">
        <v>7</v>
      </c>
      <c r="S81" s="10">
        <v>0</v>
      </c>
      <c r="T81" s="5" t="s">
        <v>0</v>
      </c>
      <c r="U81" s="10">
        <v>5</v>
      </c>
      <c r="V81" s="5" t="s">
        <v>0</v>
      </c>
      <c r="W81" s="55">
        <v>138</v>
      </c>
      <c r="X81" s="11"/>
      <c r="Y81" s="11"/>
    </row>
    <row r="82" spans="1:25" ht="12" customHeight="1" hidden="1">
      <c r="A82" s="89" t="s">
        <v>67</v>
      </c>
      <c r="B82" s="10">
        <v>523</v>
      </c>
      <c r="C82" s="10">
        <v>53</v>
      </c>
      <c r="D82" s="10">
        <v>1</v>
      </c>
      <c r="E82" s="10">
        <v>12</v>
      </c>
      <c r="F82" s="10">
        <v>26</v>
      </c>
      <c r="G82" s="10">
        <v>55</v>
      </c>
      <c r="H82" s="10">
        <v>59</v>
      </c>
      <c r="I82" s="10">
        <v>152</v>
      </c>
      <c r="J82" s="10">
        <v>32</v>
      </c>
      <c r="K82" s="10">
        <v>7</v>
      </c>
      <c r="L82" s="10">
        <v>3</v>
      </c>
      <c r="M82" s="10">
        <v>6</v>
      </c>
      <c r="N82" s="10">
        <v>0</v>
      </c>
      <c r="O82" s="10">
        <v>4</v>
      </c>
      <c r="P82" s="10">
        <v>0</v>
      </c>
      <c r="Q82" s="10">
        <v>1</v>
      </c>
      <c r="R82" s="10">
        <v>3</v>
      </c>
      <c r="S82" s="10">
        <v>0</v>
      </c>
      <c r="T82" s="5" t="s">
        <v>0</v>
      </c>
      <c r="U82" s="10">
        <v>34</v>
      </c>
      <c r="V82" s="5" t="s">
        <v>0</v>
      </c>
      <c r="W82" s="55">
        <v>75</v>
      </c>
      <c r="X82" s="11"/>
      <c r="Y82" s="11"/>
    </row>
    <row r="83" spans="1:25" ht="12" customHeight="1" hidden="1">
      <c r="A83" s="89" t="s">
        <v>68</v>
      </c>
      <c r="B83" s="10">
        <v>436</v>
      </c>
      <c r="C83" s="10">
        <v>41</v>
      </c>
      <c r="D83" s="10">
        <v>2</v>
      </c>
      <c r="E83" s="10">
        <v>3</v>
      </c>
      <c r="F83" s="10">
        <v>26</v>
      </c>
      <c r="G83" s="10">
        <v>74</v>
      </c>
      <c r="H83" s="10">
        <v>46</v>
      </c>
      <c r="I83" s="10">
        <v>103</v>
      </c>
      <c r="J83" s="10">
        <v>18</v>
      </c>
      <c r="K83" s="10">
        <v>7</v>
      </c>
      <c r="L83" s="10">
        <v>1</v>
      </c>
      <c r="M83" s="10">
        <v>6</v>
      </c>
      <c r="N83" s="10">
        <v>0</v>
      </c>
      <c r="O83" s="10">
        <v>4</v>
      </c>
      <c r="P83" s="10">
        <v>2</v>
      </c>
      <c r="Q83" s="10">
        <v>0</v>
      </c>
      <c r="R83" s="10">
        <v>7</v>
      </c>
      <c r="S83" s="10">
        <v>0</v>
      </c>
      <c r="T83" s="5" t="s">
        <v>0</v>
      </c>
      <c r="U83" s="10">
        <v>23</v>
      </c>
      <c r="V83" s="5" t="s">
        <v>0</v>
      </c>
      <c r="W83" s="55">
        <v>73</v>
      </c>
      <c r="X83" s="11"/>
      <c r="Y83" s="11"/>
    </row>
    <row r="84" spans="1:25" ht="12" customHeight="1" hidden="1">
      <c r="A84" s="89" t="s">
        <v>69</v>
      </c>
      <c r="B84" s="10">
        <v>336</v>
      </c>
      <c r="C84" s="10">
        <v>37</v>
      </c>
      <c r="D84" s="10">
        <v>8</v>
      </c>
      <c r="E84" s="10">
        <v>4</v>
      </c>
      <c r="F84" s="10">
        <v>26</v>
      </c>
      <c r="G84" s="10">
        <v>5</v>
      </c>
      <c r="H84" s="10">
        <v>32</v>
      </c>
      <c r="I84" s="10">
        <v>104</v>
      </c>
      <c r="J84" s="10">
        <v>31</v>
      </c>
      <c r="K84" s="10">
        <v>3</v>
      </c>
      <c r="L84" s="10">
        <v>2</v>
      </c>
      <c r="M84" s="10">
        <v>10</v>
      </c>
      <c r="N84" s="10">
        <v>0</v>
      </c>
      <c r="O84" s="10">
        <v>4</v>
      </c>
      <c r="P84" s="10">
        <v>2</v>
      </c>
      <c r="Q84" s="10">
        <v>0</v>
      </c>
      <c r="R84" s="10">
        <v>3</v>
      </c>
      <c r="S84" s="10">
        <v>1</v>
      </c>
      <c r="T84" s="5" t="s">
        <v>0</v>
      </c>
      <c r="U84" s="10">
        <v>19</v>
      </c>
      <c r="V84" s="5" t="s">
        <v>0</v>
      </c>
      <c r="W84" s="55">
        <v>45</v>
      </c>
      <c r="X84" s="11"/>
      <c r="Y84" s="11"/>
    </row>
    <row r="85" spans="1:25" ht="12" customHeight="1" hidden="1">
      <c r="A85" s="89" t="s">
        <v>70</v>
      </c>
      <c r="B85" s="10">
        <v>335</v>
      </c>
      <c r="C85" s="10">
        <v>44</v>
      </c>
      <c r="D85" s="10">
        <v>5</v>
      </c>
      <c r="E85" s="10">
        <v>4</v>
      </c>
      <c r="F85" s="10">
        <v>27</v>
      </c>
      <c r="G85" s="10">
        <v>1</v>
      </c>
      <c r="H85" s="10">
        <v>27</v>
      </c>
      <c r="I85" s="10">
        <v>114</v>
      </c>
      <c r="J85" s="10">
        <v>31</v>
      </c>
      <c r="K85" s="10">
        <v>2</v>
      </c>
      <c r="L85" s="10">
        <v>2</v>
      </c>
      <c r="M85" s="10">
        <v>10</v>
      </c>
      <c r="N85" s="10">
        <v>0</v>
      </c>
      <c r="O85" s="10">
        <v>4</v>
      </c>
      <c r="P85" s="10">
        <v>0</v>
      </c>
      <c r="Q85" s="10">
        <v>0</v>
      </c>
      <c r="R85" s="10">
        <v>8</v>
      </c>
      <c r="S85" s="10">
        <v>0</v>
      </c>
      <c r="T85" s="5" t="s">
        <v>0</v>
      </c>
      <c r="U85" s="10">
        <v>8</v>
      </c>
      <c r="V85" s="5" t="s">
        <v>0</v>
      </c>
      <c r="W85" s="55">
        <v>48</v>
      </c>
      <c r="X85" s="11"/>
      <c r="Y85" s="11"/>
    </row>
    <row r="86" spans="1:25" ht="12" customHeight="1" hidden="1">
      <c r="A86" s="89" t="s">
        <v>71</v>
      </c>
      <c r="B86" s="10">
        <v>427</v>
      </c>
      <c r="C86" s="10">
        <v>50</v>
      </c>
      <c r="D86" s="10">
        <v>3</v>
      </c>
      <c r="E86" s="10">
        <v>2</v>
      </c>
      <c r="F86" s="10">
        <v>29</v>
      </c>
      <c r="G86" s="10">
        <v>4</v>
      </c>
      <c r="H86" s="10">
        <v>54</v>
      </c>
      <c r="I86" s="10">
        <v>153</v>
      </c>
      <c r="J86" s="10">
        <v>29</v>
      </c>
      <c r="K86" s="10">
        <v>6</v>
      </c>
      <c r="L86" s="10">
        <v>2</v>
      </c>
      <c r="M86" s="10">
        <v>10</v>
      </c>
      <c r="N86" s="10">
        <v>1</v>
      </c>
      <c r="O86" s="10">
        <v>3</v>
      </c>
      <c r="P86" s="10">
        <v>2</v>
      </c>
      <c r="Q86" s="10">
        <v>0</v>
      </c>
      <c r="R86" s="10">
        <v>6</v>
      </c>
      <c r="S86" s="10">
        <v>0</v>
      </c>
      <c r="T86" s="5" t="s">
        <v>0</v>
      </c>
      <c r="U86" s="10">
        <v>6</v>
      </c>
      <c r="V86" s="5" t="s">
        <v>0</v>
      </c>
      <c r="W86" s="55">
        <v>67</v>
      </c>
      <c r="X86" s="11"/>
      <c r="Y86" s="11"/>
    </row>
    <row r="87" spans="1:25" ht="12" customHeight="1" hidden="1">
      <c r="A87" s="89" t="s">
        <v>72</v>
      </c>
      <c r="B87" s="10">
        <v>385</v>
      </c>
      <c r="C87" s="10">
        <v>77</v>
      </c>
      <c r="D87" s="10">
        <v>7</v>
      </c>
      <c r="E87" s="10">
        <v>3</v>
      </c>
      <c r="F87" s="10">
        <v>24</v>
      </c>
      <c r="G87" s="10">
        <v>5</v>
      </c>
      <c r="H87" s="10">
        <v>39</v>
      </c>
      <c r="I87" s="10">
        <v>127</v>
      </c>
      <c r="J87" s="10">
        <v>27</v>
      </c>
      <c r="K87" s="10">
        <v>1</v>
      </c>
      <c r="L87" s="10">
        <v>1</v>
      </c>
      <c r="M87" s="10">
        <v>7</v>
      </c>
      <c r="N87" s="10">
        <v>0</v>
      </c>
      <c r="O87" s="10">
        <v>2</v>
      </c>
      <c r="P87" s="10">
        <v>1</v>
      </c>
      <c r="Q87" s="10">
        <v>0</v>
      </c>
      <c r="R87" s="10">
        <v>5</v>
      </c>
      <c r="S87" s="10">
        <v>0</v>
      </c>
      <c r="T87" s="5" t="s">
        <v>0</v>
      </c>
      <c r="U87" s="10">
        <v>5</v>
      </c>
      <c r="V87" s="5" t="s">
        <v>0</v>
      </c>
      <c r="W87" s="55">
        <v>54</v>
      </c>
      <c r="X87" s="11"/>
      <c r="Y87" s="11"/>
    </row>
    <row r="88" spans="1:25" ht="12" customHeight="1" hidden="1">
      <c r="A88" s="89" t="s">
        <v>73</v>
      </c>
      <c r="B88" s="10">
        <v>380</v>
      </c>
      <c r="C88" s="10">
        <v>49</v>
      </c>
      <c r="D88" s="10">
        <v>3</v>
      </c>
      <c r="E88" s="10">
        <v>4</v>
      </c>
      <c r="F88" s="10">
        <v>18</v>
      </c>
      <c r="G88" s="10">
        <v>9</v>
      </c>
      <c r="H88" s="10">
        <v>42</v>
      </c>
      <c r="I88" s="10">
        <v>123</v>
      </c>
      <c r="J88" s="10">
        <v>25</v>
      </c>
      <c r="K88" s="10">
        <v>4</v>
      </c>
      <c r="L88" s="10">
        <v>1</v>
      </c>
      <c r="M88" s="10">
        <v>8</v>
      </c>
      <c r="N88" s="10">
        <v>2</v>
      </c>
      <c r="O88" s="10">
        <v>4</v>
      </c>
      <c r="P88" s="10">
        <v>1</v>
      </c>
      <c r="Q88" s="10">
        <v>2</v>
      </c>
      <c r="R88" s="10">
        <v>4</v>
      </c>
      <c r="S88" s="10">
        <v>0</v>
      </c>
      <c r="T88" s="5" t="s">
        <v>0</v>
      </c>
      <c r="U88" s="10">
        <v>8</v>
      </c>
      <c r="V88" s="5" t="s">
        <v>0</v>
      </c>
      <c r="W88" s="55">
        <v>73</v>
      </c>
      <c r="X88" s="11"/>
      <c r="Y88" s="11"/>
    </row>
    <row r="89" spans="1:25" ht="12" customHeight="1" hidden="1">
      <c r="A89" s="89" t="s">
        <v>74</v>
      </c>
      <c r="B89" s="10">
        <v>427</v>
      </c>
      <c r="C89" s="10">
        <v>44</v>
      </c>
      <c r="D89" s="10">
        <v>2</v>
      </c>
      <c r="E89" s="10">
        <v>9</v>
      </c>
      <c r="F89" s="10">
        <v>23</v>
      </c>
      <c r="G89" s="10">
        <v>7</v>
      </c>
      <c r="H89" s="10">
        <v>46</v>
      </c>
      <c r="I89" s="10">
        <v>123</v>
      </c>
      <c r="J89" s="10">
        <v>37</v>
      </c>
      <c r="K89" s="10">
        <v>7</v>
      </c>
      <c r="L89" s="10">
        <v>1</v>
      </c>
      <c r="M89" s="10">
        <v>11</v>
      </c>
      <c r="N89" s="10">
        <v>0</v>
      </c>
      <c r="O89" s="10">
        <v>2</v>
      </c>
      <c r="P89" s="10">
        <v>0</v>
      </c>
      <c r="Q89" s="10">
        <v>1</v>
      </c>
      <c r="R89" s="10">
        <v>11</v>
      </c>
      <c r="S89" s="10">
        <v>0</v>
      </c>
      <c r="T89" s="5" t="s">
        <v>0</v>
      </c>
      <c r="U89" s="10">
        <v>8</v>
      </c>
      <c r="V89" s="5" t="s">
        <v>0</v>
      </c>
      <c r="W89" s="55">
        <v>95</v>
      </c>
      <c r="X89" s="11"/>
      <c r="Y89" s="11"/>
    </row>
    <row r="90" spans="1:25" ht="12" customHeight="1" hidden="1">
      <c r="A90" s="89" t="s">
        <v>75</v>
      </c>
      <c r="B90" s="10">
        <v>425</v>
      </c>
      <c r="C90" s="10">
        <v>51</v>
      </c>
      <c r="D90" s="10">
        <v>9</v>
      </c>
      <c r="E90" s="10">
        <v>4</v>
      </c>
      <c r="F90" s="10">
        <v>21</v>
      </c>
      <c r="G90" s="10">
        <v>5</v>
      </c>
      <c r="H90" s="10">
        <v>44</v>
      </c>
      <c r="I90" s="10">
        <v>107</v>
      </c>
      <c r="J90" s="10">
        <v>23</v>
      </c>
      <c r="K90" s="10">
        <v>7</v>
      </c>
      <c r="L90" s="10">
        <v>1</v>
      </c>
      <c r="M90" s="10">
        <v>17</v>
      </c>
      <c r="N90" s="10">
        <v>2</v>
      </c>
      <c r="O90" s="10">
        <v>2</v>
      </c>
      <c r="P90" s="10">
        <v>1</v>
      </c>
      <c r="Q90" s="10">
        <v>3</v>
      </c>
      <c r="R90" s="10">
        <v>10</v>
      </c>
      <c r="S90" s="10">
        <v>0</v>
      </c>
      <c r="T90" s="5" t="s">
        <v>0</v>
      </c>
      <c r="U90" s="10">
        <v>17</v>
      </c>
      <c r="V90" s="5" t="s">
        <v>0</v>
      </c>
      <c r="W90" s="55">
        <v>101</v>
      </c>
      <c r="X90" s="11"/>
      <c r="Y90" s="11"/>
    </row>
    <row r="91" spans="1:25" ht="12" customHeight="1" hidden="1">
      <c r="A91" s="89" t="s">
        <v>76</v>
      </c>
      <c r="B91" s="10">
        <v>496</v>
      </c>
      <c r="C91" s="10">
        <v>39</v>
      </c>
      <c r="D91" s="10">
        <v>4</v>
      </c>
      <c r="E91" s="10">
        <v>3</v>
      </c>
      <c r="F91" s="10">
        <v>19</v>
      </c>
      <c r="G91" s="10">
        <v>12</v>
      </c>
      <c r="H91" s="10">
        <v>56</v>
      </c>
      <c r="I91" s="10">
        <v>138</v>
      </c>
      <c r="J91" s="10">
        <v>29</v>
      </c>
      <c r="K91" s="10">
        <v>6</v>
      </c>
      <c r="L91" s="10">
        <v>0</v>
      </c>
      <c r="M91" s="10">
        <v>20</v>
      </c>
      <c r="N91" s="10">
        <v>0</v>
      </c>
      <c r="O91" s="10">
        <v>0</v>
      </c>
      <c r="P91" s="10">
        <v>1</v>
      </c>
      <c r="Q91" s="10">
        <v>3</v>
      </c>
      <c r="R91" s="10">
        <v>7</v>
      </c>
      <c r="S91" s="10">
        <v>0</v>
      </c>
      <c r="T91" s="5" t="s">
        <v>0</v>
      </c>
      <c r="U91" s="10">
        <v>2</v>
      </c>
      <c r="V91" s="5" t="s">
        <v>0</v>
      </c>
      <c r="W91" s="55">
        <v>157</v>
      </c>
      <c r="X91" s="11"/>
      <c r="Y91" s="11"/>
    </row>
    <row r="92" spans="1:23" s="9" customFormat="1" ht="12" customHeight="1">
      <c r="A92" s="105" t="s">
        <v>574</v>
      </c>
      <c r="B92" s="12">
        <v>4332</v>
      </c>
      <c r="C92" s="12">
        <v>480</v>
      </c>
      <c r="D92" s="12">
        <v>61</v>
      </c>
      <c r="E92" s="12">
        <v>35</v>
      </c>
      <c r="F92" s="12">
        <v>245</v>
      </c>
      <c r="G92" s="12">
        <v>142</v>
      </c>
      <c r="H92" s="12">
        <v>461</v>
      </c>
      <c r="I92" s="12">
        <v>1384</v>
      </c>
      <c r="J92" s="12">
        <v>291</v>
      </c>
      <c r="K92" s="12">
        <v>61</v>
      </c>
      <c r="L92" s="12">
        <v>13</v>
      </c>
      <c r="M92" s="12">
        <v>88</v>
      </c>
      <c r="N92" s="12">
        <v>9</v>
      </c>
      <c r="O92" s="12">
        <v>57</v>
      </c>
      <c r="P92" s="12">
        <v>19</v>
      </c>
      <c r="Q92" s="12">
        <v>45</v>
      </c>
      <c r="R92" s="12">
        <v>48</v>
      </c>
      <c r="S92" s="12">
        <v>6</v>
      </c>
      <c r="T92" s="20" t="s">
        <v>0</v>
      </c>
      <c r="U92" s="12">
        <v>104</v>
      </c>
      <c r="V92" s="20" t="s">
        <v>0</v>
      </c>
      <c r="W92" s="53">
        <v>783</v>
      </c>
    </row>
    <row r="93" spans="1:25" ht="12" customHeight="1" hidden="1">
      <c r="A93" s="89" t="s">
        <v>65</v>
      </c>
      <c r="B93" s="10">
        <v>430</v>
      </c>
      <c r="C93" s="10">
        <v>40</v>
      </c>
      <c r="D93" s="10">
        <v>9</v>
      </c>
      <c r="E93" s="10">
        <v>3</v>
      </c>
      <c r="F93" s="10">
        <v>24</v>
      </c>
      <c r="G93" s="10">
        <v>11</v>
      </c>
      <c r="H93" s="10">
        <v>40</v>
      </c>
      <c r="I93" s="10">
        <v>158</v>
      </c>
      <c r="J93" s="10">
        <v>33</v>
      </c>
      <c r="K93" s="10">
        <v>8</v>
      </c>
      <c r="L93" s="10">
        <v>0</v>
      </c>
      <c r="M93" s="10">
        <v>6</v>
      </c>
      <c r="N93" s="10">
        <v>0</v>
      </c>
      <c r="O93" s="10">
        <v>8</v>
      </c>
      <c r="P93" s="10">
        <v>1</v>
      </c>
      <c r="Q93" s="10">
        <v>9</v>
      </c>
      <c r="R93" s="10">
        <v>6</v>
      </c>
      <c r="S93" s="10">
        <v>0</v>
      </c>
      <c r="T93" s="5" t="s">
        <v>0</v>
      </c>
      <c r="U93" s="10">
        <v>4</v>
      </c>
      <c r="V93" s="5" t="s">
        <v>0</v>
      </c>
      <c r="W93" s="55">
        <v>70</v>
      </c>
      <c r="X93" s="11"/>
      <c r="Y93" s="11"/>
    </row>
    <row r="94" spans="1:25" ht="12" customHeight="1" hidden="1">
      <c r="A94" s="89" t="s">
        <v>66</v>
      </c>
      <c r="B94" s="10">
        <v>417</v>
      </c>
      <c r="C94" s="10">
        <v>33</v>
      </c>
      <c r="D94" s="10">
        <v>7</v>
      </c>
      <c r="E94" s="10">
        <v>6</v>
      </c>
      <c r="F94" s="10">
        <v>27</v>
      </c>
      <c r="G94" s="10">
        <v>11</v>
      </c>
      <c r="H94" s="10">
        <v>71</v>
      </c>
      <c r="I94" s="10">
        <v>101</v>
      </c>
      <c r="J94" s="10">
        <v>20</v>
      </c>
      <c r="K94" s="10">
        <v>5</v>
      </c>
      <c r="L94" s="10">
        <v>0</v>
      </c>
      <c r="M94" s="10">
        <v>2</v>
      </c>
      <c r="N94" s="10">
        <v>0</v>
      </c>
      <c r="O94" s="10">
        <v>5</v>
      </c>
      <c r="P94" s="10">
        <v>0</v>
      </c>
      <c r="Q94" s="10">
        <v>14</v>
      </c>
      <c r="R94" s="10">
        <v>5</v>
      </c>
      <c r="S94" s="10">
        <v>0</v>
      </c>
      <c r="T94" s="5" t="s">
        <v>0</v>
      </c>
      <c r="U94" s="10">
        <v>5</v>
      </c>
      <c r="V94" s="5" t="s">
        <v>0</v>
      </c>
      <c r="W94" s="55">
        <v>105</v>
      </c>
      <c r="X94" s="11"/>
      <c r="Y94" s="11"/>
    </row>
    <row r="95" spans="1:25" ht="12" customHeight="1" hidden="1">
      <c r="A95" s="89" t="s">
        <v>67</v>
      </c>
      <c r="B95" s="10">
        <v>427</v>
      </c>
      <c r="C95" s="10">
        <v>32</v>
      </c>
      <c r="D95" s="10">
        <v>9</v>
      </c>
      <c r="E95" s="10">
        <v>5</v>
      </c>
      <c r="F95" s="10">
        <v>17</v>
      </c>
      <c r="G95" s="10">
        <v>30</v>
      </c>
      <c r="H95" s="10">
        <v>61</v>
      </c>
      <c r="I95" s="10">
        <v>131</v>
      </c>
      <c r="J95" s="10">
        <v>18</v>
      </c>
      <c r="K95" s="10">
        <v>3</v>
      </c>
      <c r="L95" s="10">
        <v>0</v>
      </c>
      <c r="M95" s="10">
        <v>9</v>
      </c>
      <c r="N95" s="10">
        <v>2</v>
      </c>
      <c r="O95" s="10">
        <v>5</v>
      </c>
      <c r="P95" s="10">
        <v>2</v>
      </c>
      <c r="Q95" s="10">
        <v>1</v>
      </c>
      <c r="R95" s="10">
        <v>3</v>
      </c>
      <c r="S95" s="10">
        <v>0</v>
      </c>
      <c r="T95" s="5" t="s">
        <v>0</v>
      </c>
      <c r="U95" s="10">
        <v>3</v>
      </c>
      <c r="V95" s="5" t="s">
        <v>0</v>
      </c>
      <c r="W95" s="55">
        <v>96</v>
      </c>
      <c r="X95" s="11"/>
      <c r="Y95" s="11"/>
    </row>
    <row r="96" spans="1:25" ht="12" customHeight="1" hidden="1">
      <c r="A96" s="89" t="s">
        <v>68</v>
      </c>
      <c r="B96" s="10">
        <v>430</v>
      </c>
      <c r="C96" s="10">
        <v>44</v>
      </c>
      <c r="D96" s="10">
        <v>3</v>
      </c>
      <c r="E96" s="10">
        <v>1</v>
      </c>
      <c r="F96" s="10">
        <v>20</v>
      </c>
      <c r="G96" s="10">
        <v>54</v>
      </c>
      <c r="H96" s="10">
        <v>38</v>
      </c>
      <c r="I96" s="10">
        <v>118</v>
      </c>
      <c r="J96" s="10">
        <v>25</v>
      </c>
      <c r="K96" s="10">
        <v>3</v>
      </c>
      <c r="L96" s="10">
        <v>0</v>
      </c>
      <c r="M96" s="10">
        <v>7</v>
      </c>
      <c r="N96" s="10">
        <v>2</v>
      </c>
      <c r="O96" s="10">
        <v>5</v>
      </c>
      <c r="P96" s="10">
        <v>4</v>
      </c>
      <c r="Q96" s="10">
        <v>2</v>
      </c>
      <c r="R96" s="10">
        <v>4</v>
      </c>
      <c r="S96" s="10">
        <v>1</v>
      </c>
      <c r="T96" s="5" t="s">
        <v>0</v>
      </c>
      <c r="U96" s="10">
        <v>22</v>
      </c>
      <c r="V96" s="5" t="s">
        <v>0</v>
      </c>
      <c r="W96" s="55">
        <v>77</v>
      </c>
      <c r="X96" s="11"/>
      <c r="Y96" s="11"/>
    </row>
    <row r="97" spans="1:25" ht="12" customHeight="1" hidden="1">
      <c r="A97" s="89" t="s">
        <v>69</v>
      </c>
      <c r="B97" s="10">
        <v>311</v>
      </c>
      <c r="C97" s="10">
        <v>41</v>
      </c>
      <c r="D97" s="10">
        <v>9</v>
      </c>
      <c r="E97" s="10">
        <v>2</v>
      </c>
      <c r="F97" s="10">
        <v>25</v>
      </c>
      <c r="G97" s="10">
        <v>5</v>
      </c>
      <c r="H97" s="10">
        <v>29</v>
      </c>
      <c r="I97" s="10">
        <v>109</v>
      </c>
      <c r="J97" s="10">
        <v>29</v>
      </c>
      <c r="K97" s="10">
        <v>5</v>
      </c>
      <c r="L97" s="10">
        <v>0</v>
      </c>
      <c r="M97" s="10">
        <v>5</v>
      </c>
      <c r="N97" s="10">
        <v>0</v>
      </c>
      <c r="O97" s="10">
        <v>3</v>
      </c>
      <c r="P97" s="10">
        <v>1</v>
      </c>
      <c r="Q97" s="10">
        <v>1</v>
      </c>
      <c r="R97" s="10">
        <v>2</v>
      </c>
      <c r="S97" s="10">
        <v>0</v>
      </c>
      <c r="T97" s="5" t="s">
        <v>0</v>
      </c>
      <c r="U97" s="10">
        <v>10</v>
      </c>
      <c r="V97" s="5" t="s">
        <v>0</v>
      </c>
      <c r="W97" s="55">
        <v>35</v>
      </c>
      <c r="X97" s="11"/>
      <c r="Y97" s="11"/>
    </row>
    <row r="98" spans="1:25" ht="12" customHeight="1" hidden="1">
      <c r="A98" s="89" t="s">
        <v>70</v>
      </c>
      <c r="B98" s="10">
        <v>308</v>
      </c>
      <c r="C98" s="10">
        <v>42</v>
      </c>
      <c r="D98" s="10">
        <v>1</v>
      </c>
      <c r="E98" s="10">
        <v>1</v>
      </c>
      <c r="F98" s="10">
        <v>23</v>
      </c>
      <c r="G98" s="10">
        <v>4</v>
      </c>
      <c r="H98" s="10">
        <v>24</v>
      </c>
      <c r="I98" s="10">
        <v>107</v>
      </c>
      <c r="J98" s="10">
        <v>34</v>
      </c>
      <c r="K98" s="10">
        <v>4</v>
      </c>
      <c r="L98" s="10">
        <v>2</v>
      </c>
      <c r="M98" s="10">
        <v>9</v>
      </c>
      <c r="N98" s="10">
        <v>2</v>
      </c>
      <c r="O98" s="10">
        <v>6</v>
      </c>
      <c r="P98" s="10">
        <v>3</v>
      </c>
      <c r="Q98" s="10">
        <v>0</v>
      </c>
      <c r="R98" s="10">
        <v>4</v>
      </c>
      <c r="S98" s="10">
        <v>1</v>
      </c>
      <c r="T98" s="5" t="s">
        <v>0</v>
      </c>
      <c r="U98" s="10">
        <v>4</v>
      </c>
      <c r="V98" s="5" t="s">
        <v>0</v>
      </c>
      <c r="W98" s="55">
        <v>37</v>
      </c>
      <c r="X98" s="11"/>
      <c r="Y98" s="11"/>
    </row>
    <row r="99" spans="1:25" ht="12" customHeight="1" hidden="1">
      <c r="A99" s="89" t="s">
        <v>71</v>
      </c>
      <c r="B99" s="10">
        <v>333</v>
      </c>
      <c r="C99" s="10">
        <v>43</v>
      </c>
      <c r="D99" s="10">
        <v>2</v>
      </c>
      <c r="E99" s="10">
        <v>5</v>
      </c>
      <c r="F99" s="10">
        <v>16</v>
      </c>
      <c r="G99" s="10">
        <v>5</v>
      </c>
      <c r="H99" s="10">
        <v>30</v>
      </c>
      <c r="I99" s="10">
        <v>117</v>
      </c>
      <c r="J99" s="10">
        <v>31</v>
      </c>
      <c r="K99" s="10">
        <v>3</v>
      </c>
      <c r="L99" s="10">
        <v>5</v>
      </c>
      <c r="M99" s="10">
        <v>6</v>
      </c>
      <c r="N99" s="10">
        <v>0</v>
      </c>
      <c r="O99" s="10">
        <v>3</v>
      </c>
      <c r="P99" s="10">
        <v>1</v>
      </c>
      <c r="Q99" s="10">
        <v>2</v>
      </c>
      <c r="R99" s="10">
        <v>4</v>
      </c>
      <c r="S99" s="10">
        <v>1</v>
      </c>
      <c r="T99" s="5" t="s">
        <v>0</v>
      </c>
      <c r="U99" s="10">
        <v>1</v>
      </c>
      <c r="V99" s="5" t="s">
        <v>0</v>
      </c>
      <c r="W99" s="55">
        <v>58</v>
      </c>
      <c r="X99" s="11"/>
      <c r="Y99" s="11"/>
    </row>
    <row r="100" spans="1:25" ht="12" customHeight="1" hidden="1">
      <c r="A100" s="89" t="s">
        <v>72</v>
      </c>
      <c r="B100" s="10">
        <v>350</v>
      </c>
      <c r="C100" s="10">
        <v>40</v>
      </c>
      <c r="D100" s="10">
        <v>2</v>
      </c>
      <c r="E100" s="10">
        <v>2</v>
      </c>
      <c r="F100" s="10">
        <v>31</v>
      </c>
      <c r="G100" s="10">
        <v>4</v>
      </c>
      <c r="H100" s="10">
        <v>37</v>
      </c>
      <c r="I100" s="10">
        <v>114</v>
      </c>
      <c r="J100" s="10">
        <v>23</v>
      </c>
      <c r="K100" s="10">
        <v>11</v>
      </c>
      <c r="L100" s="10">
        <v>2</v>
      </c>
      <c r="M100" s="10">
        <v>10</v>
      </c>
      <c r="N100" s="10">
        <v>0</v>
      </c>
      <c r="O100" s="10">
        <v>5</v>
      </c>
      <c r="P100" s="10">
        <v>1</v>
      </c>
      <c r="Q100" s="10">
        <v>0</v>
      </c>
      <c r="R100" s="10">
        <v>6</v>
      </c>
      <c r="S100" s="10">
        <v>1</v>
      </c>
      <c r="T100" s="5" t="s">
        <v>0</v>
      </c>
      <c r="U100" s="10">
        <v>5</v>
      </c>
      <c r="V100" s="5" t="s">
        <v>0</v>
      </c>
      <c r="W100" s="55">
        <v>56</v>
      </c>
      <c r="X100" s="11"/>
      <c r="Y100" s="11"/>
    </row>
    <row r="101" spans="1:25" ht="12" customHeight="1" hidden="1">
      <c r="A101" s="89" t="s">
        <v>73</v>
      </c>
      <c r="B101" s="10">
        <v>281</v>
      </c>
      <c r="C101" s="10">
        <v>45</v>
      </c>
      <c r="D101" s="10">
        <v>1</v>
      </c>
      <c r="E101" s="10">
        <v>3</v>
      </c>
      <c r="F101" s="10">
        <v>12</v>
      </c>
      <c r="G101" s="10">
        <v>3</v>
      </c>
      <c r="H101" s="10">
        <v>27</v>
      </c>
      <c r="I101" s="10">
        <v>101</v>
      </c>
      <c r="J101" s="10">
        <v>17</v>
      </c>
      <c r="K101" s="10">
        <v>7</v>
      </c>
      <c r="L101" s="10">
        <v>1</v>
      </c>
      <c r="M101" s="10">
        <v>11</v>
      </c>
      <c r="N101" s="10">
        <v>1</v>
      </c>
      <c r="O101" s="10">
        <v>5</v>
      </c>
      <c r="P101" s="10">
        <v>2</v>
      </c>
      <c r="Q101" s="10">
        <v>1</v>
      </c>
      <c r="R101" s="10">
        <v>4</v>
      </c>
      <c r="S101" s="10">
        <v>1</v>
      </c>
      <c r="T101" s="5" t="s">
        <v>0</v>
      </c>
      <c r="U101" s="10">
        <v>2</v>
      </c>
      <c r="V101" s="5" t="s">
        <v>0</v>
      </c>
      <c r="W101" s="55">
        <v>37</v>
      </c>
      <c r="X101" s="11"/>
      <c r="Y101" s="11"/>
    </row>
    <row r="102" spans="1:25" ht="12" customHeight="1" hidden="1">
      <c r="A102" s="89" t="s">
        <v>74</v>
      </c>
      <c r="B102" s="10">
        <v>361</v>
      </c>
      <c r="C102" s="10">
        <v>33</v>
      </c>
      <c r="D102" s="10">
        <v>9</v>
      </c>
      <c r="E102" s="10">
        <v>1</v>
      </c>
      <c r="F102" s="10">
        <v>19</v>
      </c>
      <c r="G102" s="10">
        <v>4</v>
      </c>
      <c r="H102" s="10">
        <v>52</v>
      </c>
      <c r="I102" s="10">
        <v>97</v>
      </c>
      <c r="J102" s="10">
        <v>28</v>
      </c>
      <c r="K102" s="10">
        <v>7</v>
      </c>
      <c r="L102" s="10">
        <v>1</v>
      </c>
      <c r="M102" s="10">
        <v>14</v>
      </c>
      <c r="N102" s="10">
        <v>1</v>
      </c>
      <c r="O102" s="10">
        <v>3</v>
      </c>
      <c r="P102" s="10">
        <v>1</v>
      </c>
      <c r="Q102" s="10">
        <v>14</v>
      </c>
      <c r="R102" s="10">
        <v>4</v>
      </c>
      <c r="S102" s="10">
        <v>1</v>
      </c>
      <c r="T102" s="5" t="s">
        <v>0</v>
      </c>
      <c r="U102" s="10">
        <v>13</v>
      </c>
      <c r="V102" s="5" t="s">
        <v>0</v>
      </c>
      <c r="W102" s="55">
        <v>59</v>
      </c>
      <c r="X102" s="11"/>
      <c r="Y102" s="11"/>
    </row>
    <row r="103" spans="1:25" ht="12" customHeight="1" hidden="1">
      <c r="A103" s="89" t="s">
        <v>75</v>
      </c>
      <c r="B103" s="10">
        <v>313</v>
      </c>
      <c r="C103" s="10">
        <v>42</v>
      </c>
      <c r="D103" s="10">
        <v>5</v>
      </c>
      <c r="E103" s="10">
        <v>1</v>
      </c>
      <c r="F103" s="10">
        <v>11</v>
      </c>
      <c r="G103" s="10">
        <v>5</v>
      </c>
      <c r="H103" s="10">
        <v>26</v>
      </c>
      <c r="I103" s="10">
        <v>105</v>
      </c>
      <c r="J103" s="10">
        <v>9</v>
      </c>
      <c r="K103" s="10">
        <v>3</v>
      </c>
      <c r="L103" s="10">
        <v>2</v>
      </c>
      <c r="M103" s="10">
        <v>5</v>
      </c>
      <c r="N103" s="10">
        <v>1</v>
      </c>
      <c r="O103" s="10">
        <v>2</v>
      </c>
      <c r="P103" s="10">
        <v>1</v>
      </c>
      <c r="Q103" s="10">
        <v>1</v>
      </c>
      <c r="R103" s="10">
        <v>1</v>
      </c>
      <c r="S103" s="10">
        <v>0</v>
      </c>
      <c r="T103" s="5" t="s">
        <v>0</v>
      </c>
      <c r="U103" s="10">
        <v>25</v>
      </c>
      <c r="V103" s="5" t="s">
        <v>0</v>
      </c>
      <c r="W103" s="55">
        <v>68</v>
      </c>
      <c r="X103" s="11"/>
      <c r="Y103" s="11"/>
    </row>
    <row r="104" spans="1:25" ht="12" customHeight="1" hidden="1">
      <c r="A104" s="89" t="s">
        <v>76</v>
      </c>
      <c r="B104" s="10">
        <v>371</v>
      </c>
      <c r="C104" s="10">
        <v>45</v>
      </c>
      <c r="D104" s="10">
        <v>4</v>
      </c>
      <c r="E104" s="10">
        <v>5</v>
      </c>
      <c r="F104" s="10">
        <v>20</v>
      </c>
      <c r="G104" s="10">
        <v>6</v>
      </c>
      <c r="H104" s="10">
        <v>26</v>
      </c>
      <c r="I104" s="10">
        <v>126</v>
      </c>
      <c r="J104" s="10">
        <v>24</v>
      </c>
      <c r="K104" s="10">
        <v>2</v>
      </c>
      <c r="L104" s="10">
        <v>0</v>
      </c>
      <c r="M104" s="10">
        <v>4</v>
      </c>
      <c r="N104" s="10">
        <v>0</v>
      </c>
      <c r="O104" s="10">
        <v>7</v>
      </c>
      <c r="P104" s="10">
        <v>2</v>
      </c>
      <c r="Q104" s="10">
        <v>0</v>
      </c>
      <c r="R104" s="10">
        <v>5</v>
      </c>
      <c r="S104" s="10">
        <v>0</v>
      </c>
      <c r="T104" s="5" t="s">
        <v>0</v>
      </c>
      <c r="U104" s="10">
        <v>10</v>
      </c>
      <c r="V104" s="5" t="s">
        <v>0</v>
      </c>
      <c r="W104" s="55">
        <v>85</v>
      </c>
      <c r="X104" s="11"/>
      <c r="Y104" s="11"/>
    </row>
    <row r="105" spans="1:23" ht="12" customHeight="1">
      <c r="A105" s="103" t="s">
        <v>575</v>
      </c>
      <c r="B105" s="21">
        <v>3392</v>
      </c>
      <c r="C105" s="21">
        <v>419</v>
      </c>
      <c r="D105" s="21">
        <v>42</v>
      </c>
      <c r="E105" s="21">
        <v>29</v>
      </c>
      <c r="F105" s="21">
        <v>197</v>
      </c>
      <c r="G105" s="21">
        <v>79</v>
      </c>
      <c r="H105" s="21">
        <v>334</v>
      </c>
      <c r="I105" s="21">
        <v>1122</v>
      </c>
      <c r="J105" s="21">
        <v>127</v>
      </c>
      <c r="K105" s="21">
        <v>59</v>
      </c>
      <c r="L105" s="21">
        <v>3</v>
      </c>
      <c r="M105" s="21">
        <v>85</v>
      </c>
      <c r="N105" s="21">
        <v>3</v>
      </c>
      <c r="O105" s="21">
        <v>39</v>
      </c>
      <c r="P105" s="21">
        <v>14</v>
      </c>
      <c r="Q105" s="21">
        <v>24</v>
      </c>
      <c r="R105" s="21">
        <v>30</v>
      </c>
      <c r="S105" s="21">
        <v>3</v>
      </c>
      <c r="T105" s="5" t="s">
        <v>0</v>
      </c>
      <c r="U105" s="21">
        <v>40</v>
      </c>
      <c r="V105" s="5" t="s">
        <v>0</v>
      </c>
      <c r="W105" s="54">
        <v>743</v>
      </c>
    </row>
    <row r="106" spans="1:25" ht="12" customHeight="1" hidden="1">
      <c r="A106" s="89" t="s">
        <v>65</v>
      </c>
      <c r="B106" s="10">
        <v>338</v>
      </c>
      <c r="C106" s="10">
        <v>41</v>
      </c>
      <c r="D106" s="10">
        <v>4</v>
      </c>
      <c r="E106" s="10">
        <v>3</v>
      </c>
      <c r="F106" s="10">
        <v>16</v>
      </c>
      <c r="G106" s="10">
        <v>11</v>
      </c>
      <c r="H106" s="10">
        <v>28</v>
      </c>
      <c r="I106" s="10">
        <v>108</v>
      </c>
      <c r="J106" s="10">
        <v>9</v>
      </c>
      <c r="K106" s="10">
        <v>4</v>
      </c>
      <c r="L106" s="10">
        <v>0</v>
      </c>
      <c r="M106" s="10">
        <v>12</v>
      </c>
      <c r="N106" s="10">
        <v>0</v>
      </c>
      <c r="O106" s="10">
        <v>4</v>
      </c>
      <c r="P106" s="10">
        <v>2</v>
      </c>
      <c r="Q106" s="10">
        <v>3</v>
      </c>
      <c r="R106" s="10">
        <v>4</v>
      </c>
      <c r="S106" s="10">
        <v>0</v>
      </c>
      <c r="T106" s="5" t="s">
        <v>0</v>
      </c>
      <c r="U106" s="10">
        <v>1</v>
      </c>
      <c r="V106" s="5" t="s">
        <v>0</v>
      </c>
      <c r="W106" s="55">
        <v>88</v>
      </c>
      <c r="X106" s="11"/>
      <c r="Y106" s="11"/>
    </row>
    <row r="107" spans="1:25" ht="12" customHeight="1" hidden="1">
      <c r="A107" s="89" t="s">
        <v>66</v>
      </c>
      <c r="B107" s="10">
        <v>328</v>
      </c>
      <c r="C107" s="10">
        <v>36</v>
      </c>
      <c r="D107" s="10">
        <v>6</v>
      </c>
      <c r="E107" s="10">
        <v>7</v>
      </c>
      <c r="F107" s="10">
        <v>22</v>
      </c>
      <c r="G107" s="10">
        <v>6</v>
      </c>
      <c r="H107" s="10">
        <v>48</v>
      </c>
      <c r="I107" s="10">
        <v>85</v>
      </c>
      <c r="J107" s="10">
        <v>8</v>
      </c>
      <c r="K107" s="10">
        <v>7</v>
      </c>
      <c r="L107" s="10">
        <v>2</v>
      </c>
      <c r="M107" s="10">
        <v>7</v>
      </c>
      <c r="N107" s="10">
        <v>1</v>
      </c>
      <c r="O107" s="10">
        <v>4</v>
      </c>
      <c r="P107" s="10">
        <v>1</v>
      </c>
      <c r="Q107" s="10">
        <v>11</v>
      </c>
      <c r="R107" s="10">
        <v>0</v>
      </c>
      <c r="S107" s="10">
        <v>0</v>
      </c>
      <c r="T107" s="5" t="s">
        <v>0</v>
      </c>
      <c r="U107" s="10">
        <v>8</v>
      </c>
      <c r="V107" s="5" t="s">
        <v>0</v>
      </c>
      <c r="W107" s="55">
        <v>69</v>
      </c>
      <c r="X107" s="11"/>
      <c r="Y107" s="11"/>
    </row>
    <row r="108" spans="1:25" ht="12" customHeight="1" hidden="1">
      <c r="A108" s="89" t="s">
        <v>67</v>
      </c>
      <c r="B108" s="10">
        <v>338</v>
      </c>
      <c r="C108" s="10">
        <v>39</v>
      </c>
      <c r="D108" s="10">
        <v>6</v>
      </c>
      <c r="E108" s="10">
        <v>4</v>
      </c>
      <c r="F108" s="10">
        <v>22</v>
      </c>
      <c r="G108" s="10">
        <v>22</v>
      </c>
      <c r="H108" s="10">
        <v>44</v>
      </c>
      <c r="I108" s="10">
        <v>91</v>
      </c>
      <c r="J108" s="10">
        <v>11</v>
      </c>
      <c r="K108" s="10">
        <v>11</v>
      </c>
      <c r="L108" s="10">
        <v>0</v>
      </c>
      <c r="M108" s="10">
        <v>8</v>
      </c>
      <c r="N108" s="10">
        <v>0</v>
      </c>
      <c r="O108" s="10">
        <v>2</v>
      </c>
      <c r="P108" s="10">
        <v>0</v>
      </c>
      <c r="Q108" s="10">
        <v>2</v>
      </c>
      <c r="R108" s="10">
        <v>1</v>
      </c>
      <c r="S108" s="10">
        <v>0</v>
      </c>
      <c r="T108" s="5" t="s">
        <v>0</v>
      </c>
      <c r="U108" s="10">
        <v>1</v>
      </c>
      <c r="V108" s="5" t="s">
        <v>0</v>
      </c>
      <c r="W108" s="55">
        <v>74</v>
      </c>
      <c r="X108" s="11"/>
      <c r="Y108" s="11"/>
    </row>
    <row r="109" spans="1:25" ht="12" customHeight="1" hidden="1">
      <c r="A109" s="89" t="s">
        <v>68</v>
      </c>
      <c r="B109" s="10">
        <v>300</v>
      </c>
      <c r="C109" s="10">
        <v>32</v>
      </c>
      <c r="D109" s="10">
        <v>6</v>
      </c>
      <c r="E109" s="10">
        <v>1</v>
      </c>
      <c r="F109" s="10">
        <v>20</v>
      </c>
      <c r="G109" s="10">
        <v>13</v>
      </c>
      <c r="H109" s="10">
        <v>35</v>
      </c>
      <c r="I109" s="10">
        <v>103</v>
      </c>
      <c r="J109" s="10">
        <v>12</v>
      </c>
      <c r="K109" s="10">
        <v>5</v>
      </c>
      <c r="L109" s="10">
        <v>0</v>
      </c>
      <c r="M109" s="10">
        <v>9</v>
      </c>
      <c r="N109" s="10">
        <v>0</v>
      </c>
      <c r="O109" s="10">
        <v>4</v>
      </c>
      <c r="P109" s="10">
        <v>1</v>
      </c>
      <c r="Q109" s="10">
        <v>0</v>
      </c>
      <c r="R109" s="10">
        <v>2</v>
      </c>
      <c r="S109" s="10">
        <v>0</v>
      </c>
      <c r="T109" s="5" t="s">
        <v>0</v>
      </c>
      <c r="U109" s="10">
        <v>3</v>
      </c>
      <c r="V109" s="5" t="s">
        <v>0</v>
      </c>
      <c r="W109" s="55">
        <v>54</v>
      </c>
      <c r="X109" s="11"/>
      <c r="Y109" s="11"/>
    </row>
    <row r="110" spans="1:25" ht="12" customHeight="1" hidden="1">
      <c r="A110" s="89" t="s">
        <v>69</v>
      </c>
      <c r="B110" s="10">
        <v>262</v>
      </c>
      <c r="C110" s="10">
        <v>38</v>
      </c>
      <c r="D110" s="10">
        <v>4</v>
      </c>
      <c r="E110" s="10">
        <v>0</v>
      </c>
      <c r="F110" s="10">
        <v>14</v>
      </c>
      <c r="G110" s="10">
        <v>3</v>
      </c>
      <c r="H110" s="10">
        <v>37</v>
      </c>
      <c r="I110" s="10">
        <v>82</v>
      </c>
      <c r="J110" s="10">
        <v>12</v>
      </c>
      <c r="K110" s="10">
        <v>5</v>
      </c>
      <c r="L110" s="10">
        <v>1</v>
      </c>
      <c r="M110" s="10">
        <v>7</v>
      </c>
      <c r="N110" s="10">
        <v>0</v>
      </c>
      <c r="O110" s="10">
        <v>5</v>
      </c>
      <c r="P110" s="10">
        <v>0</v>
      </c>
      <c r="Q110" s="10">
        <v>0</v>
      </c>
      <c r="R110" s="10">
        <v>8</v>
      </c>
      <c r="S110" s="10">
        <v>0</v>
      </c>
      <c r="T110" s="5" t="s">
        <v>0</v>
      </c>
      <c r="U110" s="10">
        <v>1</v>
      </c>
      <c r="V110" s="5" t="s">
        <v>0</v>
      </c>
      <c r="W110" s="55">
        <v>45</v>
      </c>
      <c r="X110" s="11"/>
      <c r="Y110" s="11"/>
    </row>
    <row r="111" spans="1:25" ht="12" customHeight="1" hidden="1">
      <c r="A111" s="89" t="s">
        <v>70</v>
      </c>
      <c r="B111" s="10">
        <v>240</v>
      </c>
      <c r="C111" s="10">
        <v>30</v>
      </c>
      <c r="D111" s="10">
        <v>2</v>
      </c>
      <c r="E111" s="10">
        <v>0</v>
      </c>
      <c r="F111" s="10">
        <v>11</v>
      </c>
      <c r="G111" s="10">
        <v>5</v>
      </c>
      <c r="H111" s="10">
        <v>15</v>
      </c>
      <c r="I111" s="10">
        <v>103</v>
      </c>
      <c r="J111" s="10">
        <v>11</v>
      </c>
      <c r="K111" s="10">
        <v>5</v>
      </c>
      <c r="L111" s="10">
        <v>0</v>
      </c>
      <c r="M111" s="10">
        <v>3</v>
      </c>
      <c r="N111" s="10">
        <v>1</v>
      </c>
      <c r="O111" s="10">
        <v>5</v>
      </c>
      <c r="P111" s="10">
        <v>1</v>
      </c>
      <c r="Q111" s="10">
        <v>1</v>
      </c>
      <c r="R111" s="10">
        <v>1</v>
      </c>
      <c r="S111" s="10">
        <v>0</v>
      </c>
      <c r="T111" s="5" t="s">
        <v>0</v>
      </c>
      <c r="U111" s="10">
        <v>1</v>
      </c>
      <c r="V111" s="5" t="s">
        <v>0</v>
      </c>
      <c r="W111" s="55">
        <v>45</v>
      </c>
      <c r="X111" s="11"/>
      <c r="Y111" s="11"/>
    </row>
    <row r="112" spans="1:25" ht="12" customHeight="1" hidden="1">
      <c r="A112" s="89" t="s">
        <v>71</v>
      </c>
      <c r="B112" s="10">
        <v>279</v>
      </c>
      <c r="C112" s="10">
        <v>50</v>
      </c>
      <c r="D112" s="10">
        <v>3</v>
      </c>
      <c r="E112" s="10">
        <v>0</v>
      </c>
      <c r="F112" s="10">
        <v>21</v>
      </c>
      <c r="G112" s="10">
        <v>1</v>
      </c>
      <c r="H112" s="10">
        <v>21</v>
      </c>
      <c r="I112" s="10">
        <v>79</v>
      </c>
      <c r="J112" s="10">
        <v>11</v>
      </c>
      <c r="K112" s="10">
        <v>4</v>
      </c>
      <c r="L112" s="10">
        <v>0</v>
      </c>
      <c r="M112" s="10">
        <v>8</v>
      </c>
      <c r="N112" s="10">
        <v>0</v>
      </c>
      <c r="O112" s="10">
        <v>2</v>
      </c>
      <c r="P112" s="10">
        <v>2</v>
      </c>
      <c r="Q112" s="10">
        <v>1</v>
      </c>
      <c r="R112" s="10">
        <v>4</v>
      </c>
      <c r="S112" s="10">
        <v>0</v>
      </c>
      <c r="T112" s="5" t="s">
        <v>0</v>
      </c>
      <c r="U112" s="10">
        <v>2</v>
      </c>
      <c r="V112" s="5" t="s">
        <v>0</v>
      </c>
      <c r="W112" s="55">
        <v>70</v>
      </c>
      <c r="X112" s="11"/>
      <c r="Y112" s="11"/>
    </row>
    <row r="113" spans="1:25" ht="12" customHeight="1" hidden="1">
      <c r="A113" s="89" t="s">
        <v>72</v>
      </c>
      <c r="B113" s="10">
        <v>258</v>
      </c>
      <c r="C113" s="10">
        <v>22</v>
      </c>
      <c r="D113" s="10">
        <v>2</v>
      </c>
      <c r="E113" s="10">
        <v>3</v>
      </c>
      <c r="F113" s="10">
        <v>20</v>
      </c>
      <c r="G113" s="10">
        <v>3</v>
      </c>
      <c r="H113" s="10">
        <v>16</v>
      </c>
      <c r="I113" s="10">
        <v>121</v>
      </c>
      <c r="J113" s="10">
        <v>12</v>
      </c>
      <c r="K113" s="10">
        <v>0</v>
      </c>
      <c r="L113" s="10">
        <v>0</v>
      </c>
      <c r="M113" s="10">
        <v>3</v>
      </c>
      <c r="N113" s="10">
        <v>0</v>
      </c>
      <c r="O113" s="10">
        <v>3</v>
      </c>
      <c r="P113" s="10">
        <v>2</v>
      </c>
      <c r="Q113" s="10">
        <v>1</v>
      </c>
      <c r="R113" s="10">
        <v>2</v>
      </c>
      <c r="S113" s="10">
        <v>3</v>
      </c>
      <c r="T113" s="5" t="s">
        <v>0</v>
      </c>
      <c r="U113" s="10">
        <v>1</v>
      </c>
      <c r="V113" s="5" t="s">
        <v>0</v>
      </c>
      <c r="W113" s="55">
        <v>44</v>
      </c>
      <c r="X113" s="11"/>
      <c r="Y113" s="11"/>
    </row>
    <row r="114" spans="1:25" ht="12" customHeight="1" hidden="1">
      <c r="A114" s="89" t="s">
        <v>73</v>
      </c>
      <c r="B114" s="10">
        <v>223</v>
      </c>
      <c r="C114" s="10">
        <v>24</v>
      </c>
      <c r="D114" s="10">
        <v>4</v>
      </c>
      <c r="E114" s="10">
        <v>2</v>
      </c>
      <c r="F114" s="10">
        <v>13</v>
      </c>
      <c r="G114" s="10">
        <v>2</v>
      </c>
      <c r="H114" s="10">
        <v>11</v>
      </c>
      <c r="I114" s="10">
        <v>83</v>
      </c>
      <c r="J114" s="10">
        <v>6</v>
      </c>
      <c r="K114" s="10">
        <v>1</v>
      </c>
      <c r="L114" s="10">
        <v>0</v>
      </c>
      <c r="M114" s="10">
        <v>5</v>
      </c>
      <c r="N114" s="10">
        <v>0</v>
      </c>
      <c r="O114" s="10">
        <v>4</v>
      </c>
      <c r="P114" s="10">
        <v>1</v>
      </c>
      <c r="Q114" s="10">
        <v>4</v>
      </c>
      <c r="R114" s="10">
        <v>3</v>
      </c>
      <c r="S114" s="10">
        <v>0</v>
      </c>
      <c r="T114" s="5" t="s">
        <v>0</v>
      </c>
      <c r="U114" s="10">
        <v>1</v>
      </c>
      <c r="V114" s="5" t="s">
        <v>0</v>
      </c>
      <c r="W114" s="55">
        <v>59</v>
      </c>
      <c r="X114" s="11"/>
      <c r="Y114" s="11"/>
    </row>
    <row r="115" spans="1:25" ht="12" customHeight="1" hidden="1">
      <c r="A115" s="89" t="s">
        <v>74</v>
      </c>
      <c r="B115" s="10">
        <v>285</v>
      </c>
      <c r="C115" s="10">
        <v>38</v>
      </c>
      <c r="D115" s="10">
        <v>1</v>
      </c>
      <c r="E115" s="10">
        <v>3</v>
      </c>
      <c r="F115" s="10">
        <v>13</v>
      </c>
      <c r="G115" s="10">
        <v>4</v>
      </c>
      <c r="H115" s="10">
        <v>31</v>
      </c>
      <c r="I115" s="10">
        <v>99</v>
      </c>
      <c r="J115" s="10">
        <v>15</v>
      </c>
      <c r="K115" s="10">
        <v>7</v>
      </c>
      <c r="L115" s="10">
        <v>0</v>
      </c>
      <c r="M115" s="10">
        <v>5</v>
      </c>
      <c r="N115" s="10">
        <v>0</v>
      </c>
      <c r="O115" s="10">
        <v>2</v>
      </c>
      <c r="P115" s="10">
        <v>1</v>
      </c>
      <c r="Q115" s="10">
        <v>1</v>
      </c>
      <c r="R115" s="10">
        <v>1</v>
      </c>
      <c r="S115" s="10">
        <v>0</v>
      </c>
      <c r="T115" s="5" t="s">
        <v>0</v>
      </c>
      <c r="U115" s="10">
        <v>9</v>
      </c>
      <c r="V115" s="5" t="s">
        <v>0</v>
      </c>
      <c r="W115" s="55">
        <v>55</v>
      </c>
      <c r="X115" s="11"/>
      <c r="Y115" s="11"/>
    </row>
    <row r="116" spans="1:25" ht="12" customHeight="1" hidden="1">
      <c r="A116" s="89" t="s">
        <v>75</v>
      </c>
      <c r="B116" s="10">
        <v>260</v>
      </c>
      <c r="C116" s="10">
        <v>32</v>
      </c>
      <c r="D116" s="10">
        <v>3</v>
      </c>
      <c r="E116" s="10">
        <v>3</v>
      </c>
      <c r="F116" s="10">
        <v>13</v>
      </c>
      <c r="G116" s="10">
        <v>8</v>
      </c>
      <c r="H116" s="10">
        <v>14</v>
      </c>
      <c r="I116" s="10">
        <v>85</v>
      </c>
      <c r="J116" s="10">
        <v>10</v>
      </c>
      <c r="K116" s="10">
        <v>3</v>
      </c>
      <c r="L116" s="10">
        <v>0</v>
      </c>
      <c r="M116" s="10">
        <v>9</v>
      </c>
      <c r="N116" s="10">
        <v>1</v>
      </c>
      <c r="O116" s="10">
        <v>3</v>
      </c>
      <c r="P116" s="10">
        <v>1</v>
      </c>
      <c r="Q116" s="10">
        <v>0</v>
      </c>
      <c r="R116" s="10">
        <v>3</v>
      </c>
      <c r="S116" s="10">
        <v>0</v>
      </c>
      <c r="T116" s="5" t="s">
        <v>0</v>
      </c>
      <c r="U116" s="10">
        <v>4</v>
      </c>
      <c r="V116" s="5" t="s">
        <v>0</v>
      </c>
      <c r="W116" s="55">
        <v>68</v>
      </c>
      <c r="X116" s="11"/>
      <c r="Y116" s="11"/>
    </row>
    <row r="117" spans="1:25" ht="12" customHeight="1" hidden="1">
      <c r="A117" s="89" t="s">
        <v>76</v>
      </c>
      <c r="B117" s="10">
        <v>281</v>
      </c>
      <c r="C117" s="10">
        <v>37</v>
      </c>
      <c r="D117" s="10">
        <v>1</v>
      </c>
      <c r="E117" s="10">
        <v>3</v>
      </c>
      <c r="F117" s="10">
        <v>12</v>
      </c>
      <c r="G117" s="10">
        <v>1</v>
      </c>
      <c r="H117" s="10">
        <v>34</v>
      </c>
      <c r="I117" s="10">
        <v>83</v>
      </c>
      <c r="J117" s="10">
        <v>10</v>
      </c>
      <c r="K117" s="10">
        <v>7</v>
      </c>
      <c r="L117" s="10">
        <v>0</v>
      </c>
      <c r="M117" s="10">
        <v>9</v>
      </c>
      <c r="N117" s="10">
        <v>0</v>
      </c>
      <c r="O117" s="10">
        <v>1</v>
      </c>
      <c r="P117" s="10">
        <v>2</v>
      </c>
      <c r="Q117" s="10">
        <v>0</v>
      </c>
      <c r="R117" s="10">
        <v>1</v>
      </c>
      <c r="S117" s="10">
        <v>0</v>
      </c>
      <c r="T117" s="5" t="s">
        <v>0</v>
      </c>
      <c r="U117" s="10">
        <v>8</v>
      </c>
      <c r="V117" s="5" t="s">
        <v>0</v>
      </c>
      <c r="W117" s="55">
        <v>72</v>
      </c>
      <c r="X117" s="11"/>
      <c r="Y117" s="11"/>
    </row>
    <row r="118" spans="1:23" ht="12" customHeight="1">
      <c r="A118" s="103" t="s">
        <v>576</v>
      </c>
      <c r="B118" s="21">
        <v>2886</v>
      </c>
      <c r="C118" s="21">
        <v>385</v>
      </c>
      <c r="D118" s="21">
        <v>32</v>
      </c>
      <c r="E118" s="21">
        <v>28</v>
      </c>
      <c r="F118" s="21">
        <v>134</v>
      </c>
      <c r="G118" s="21">
        <v>47</v>
      </c>
      <c r="H118" s="21">
        <v>223</v>
      </c>
      <c r="I118" s="21">
        <v>1016</v>
      </c>
      <c r="J118" s="21">
        <v>91</v>
      </c>
      <c r="K118" s="21">
        <v>37</v>
      </c>
      <c r="L118" s="21">
        <v>3</v>
      </c>
      <c r="M118" s="21">
        <v>74</v>
      </c>
      <c r="N118" s="21">
        <v>4</v>
      </c>
      <c r="O118" s="21">
        <v>28</v>
      </c>
      <c r="P118" s="21">
        <v>8</v>
      </c>
      <c r="Q118" s="21">
        <v>26</v>
      </c>
      <c r="R118" s="21">
        <v>21</v>
      </c>
      <c r="S118" s="21">
        <v>5</v>
      </c>
      <c r="T118" s="5" t="s">
        <v>0</v>
      </c>
      <c r="U118" s="21">
        <v>39</v>
      </c>
      <c r="V118" s="5" t="s">
        <v>0</v>
      </c>
      <c r="W118" s="54">
        <v>685</v>
      </c>
    </row>
    <row r="119" spans="1:25" ht="12" customHeight="1" hidden="1">
      <c r="A119" s="89" t="s">
        <v>65</v>
      </c>
      <c r="B119" s="10">
        <v>270</v>
      </c>
      <c r="C119" s="10">
        <v>33</v>
      </c>
      <c r="D119" s="10">
        <v>2</v>
      </c>
      <c r="E119" s="10">
        <v>3</v>
      </c>
      <c r="F119" s="10">
        <v>18</v>
      </c>
      <c r="G119" s="10">
        <v>2</v>
      </c>
      <c r="H119" s="10">
        <v>18</v>
      </c>
      <c r="I119" s="10">
        <v>98</v>
      </c>
      <c r="J119" s="10">
        <v>8</v>
      </c>
      <c r="K119" s="10">
        <v>6</v>
      </c>
      <c r="L119" s="10">
        <v>0</v>
      </c>
      <c r="M119" s="10">
        <v>6</v>
      </c>
      <c r="N119" s="10">
        <v>0</v>
      </c>
      <c r="O119" s="10">
        <v>0</v>
      </c>
      <c r="P119" s="10">
        <v>4</v>
      </c>
      <c r="Q119" s="10">
        <v>8</v>
      </c>
      <c r="R119" s="10">
        <v>0</v>
      </c>
      <c r="S119" s="10">
        <v>0</v>
      </c>
      <c r="T119" s="5" t="s">
        <v>0</v>
      </c>
      <c r="U119" s="10">
        <v>0</v>
      </c>
      <c r="V119" s="5" t="s">
        <v>0</v>
      </c>
      <c r="W119" s="55">
        <v>64</v>
      </c>
      <c r="X119" s="11"/>
      <c r="Y119" s="11"/>
    </row>
    <row r="120" spans="1:25" ht="12" customHeight="1" hidden="1">
      <c r="A120" s="89" t="s">
        <v>66</v>
      </c>
      <c r="B120" s="10">
        <v>286</v>
      </c>
      <c r="C120" s="10">
        <v>29</v>
      </c>
      <c r="D120" s="10">
        <v>2</v>
      </c>
      <c r="E120" s="10">
        <v>6</v>
      </c>
      <c r="F120" s="10">
        <v>14</v>
      </c>
      <c r="G120" s="10">
        <v>5</v>
      </c>
      <c r="H120" s="10">
        <v>30</v>
      </c>
      <c r="I120" s="10">
        <v>108</v>
      </c>
      <c r="J120" s="10">
        <v>4</v>
      </c>
      <c r="K120" s="10">
        <v>7</v>
      </c>
      <c r="L120" s="10">
        <v>1</v>
      </c>
      <c r="M120" s="10">
        <v>1</v>
      </c>
      <c r="N120" s="10">
        <v>0</v>
      </c>
      <c r="O120" s="10">
        <v>6</v>
      </c>
      <c r="P120" s="10">
        <v>2</v>
      </c>
      <c r="Q120" s="10">
        <v>8</v>
      </c>
      <c r="R120" s="10">
        <v>3</v>
      </c>
      <c r="S120" s="10">
        <v>0</v>
      </c>
      <c r="T120" s="5" t="s">
        <v>0</v>
      </c>
      <c r="U120" s="10">
        <v>2</v>
      </c>
      <c r="V120" s="5" t="s">
        <v>0</v>
      </c>
      <c r="W120" s="55">
        <v>58</v>
      </c>
      <c r="X120" s="11"/>
      <c r="Y120" s="11"/>
    </row>
    <row r="121" spans="1:25" ht="12" customHeight="1" hidden="1">
      <c r="A121" s="89" t="s">
        <v>67</v>
      </c>
      <c r="B121" s="10">
        <v>266</v>
      </c>
      <c r="C121" s="10">
        <v>33</v>
      </c>
      <c r="D121" s="10">
        <v>4</v>
      </c>
      <c r="E121" s="10">
        <v>2</v>
      </c>
      <c r="F121" s="10">
        <v>16</v>
      </c>
      <c r="G121" s="10">
        <v>9</v>
      </c>
      <c r="H121" s="10">
        <v>35</v>
      </c>
      <c r="I121" s="10">
        <v>89</v>
      </c>
      <c r="J121" s="10">
        <v>6</v>
      </c>
      <c r="K121" s="10">
        <v>5</v>
      </c>
      <c r="L121" s="10">
        <v>0</v>
      </c>
      <c r="M121" s="10">
        <v>13</v>
      </c>
      <c r="N121" s="10">
        <v>0</v>
      </c>
      <c r="O121" s="10">
        <v>2</v>
      </c>
      <c r="P121" s="10">
        <v>0</v>
      </c>
      <c r="Q121" s="10">
        <v>2</v>
      </c>
      <c r="R121" s="10">
        <v>2</v>
      </c>
      <c r="S121" s="10">
        <v>0</v>
      </c>
      <c r="T121" s="5" t="s">
        <v>0</v>
      </c>
      <c r="U121" s="10">
        <v>0</v>
      </c>
      <c r="V121" s="5" t="s">
        <v>0</v>
      </c>
      <c r="W121" s="55">
        <v>48</v>
      </c>
      <c r="X121" s="11"/>
      <c r="Y121" s="11"/>
    </row>
    <row r="122" spans="1:25" ht="12" customHeight="1" hidden="1">
      <c r="A122" s="89" t="s">
        <v>68</v>
      </c>
      <c r="B122" s="10">
        <v>204</v>
      </c>
      <c r="C122" s="10">
        <v>27</v>
      </c>
      <c r="D122" s="10">
        <v>6</v>
      </c>
      <c r="E122" s="10">
        <v>2</v>
      </c>
      <c r="F122" s="10">
        <v>5</v>
      </c>
      <c r="G122" s="10">
        <v>9</v>
      </c>
      <c r="H122" s="10">
        <v>14</v>
      </c>
      <c r="I122" s="10">
        <v>60</v>
      </c>
      <c r="J122" s="10">
        <v>8</v>
      </c>
      <c r="K122" s="10">
        <v>4</v>
      </c>
      <c r="L122" s="10">
        <v>0</v>
      </c>
      <c r="M122" s="10">
        <v>6</v>
      </c>
      <c r="N122" s="10">
        <v>1</v>
      </c>
      <c r="O122" s="10">
        <v>3</v>
      </c>
      <c r="P122" s="10">
        <v>0</v>
      </c>
      <c r="Q122" s="10">
        <v>0</v>
      </c>
      <c r="R122" s="10">
        <v>0</v>
      </c>
      <c r="S122" s="10">
        <v>0</v>
      </c>
      <c r="T122" s="5" t="s">
        <v>0</v>
      </c>
      <c r="U122" s="10">
        <v>18</v>
      </c>
      <c r="V122" s="5" t="s">
        <v>0</v>
      </c>
      <c r="W122" s="55">
        <v>41</v>
      </c>
      <c r="X122" s="11"/>
      <c r="Y122" s="11"/>
    </row>
    <row r="123" spans="1:25" ht="12" customHeight="1" hidden="1">
      <c r="A123" s="89" t="s">
        <v>69</v>
      </c>
      <c r="B123" s="10">
        <v>218</v>
      </c>
      <c r="C123" s="10">
        <v>22</v>
      </c>
      <c r="D123" s="10">
        <v>3</v>
      </c>
      <c r="E123" s="10">
        <v>1</v>
      </c>
      <c r="F123" s="10">
        <v>10</v>
      </c>
      <c r="G123" s="10">
        <v>4</v>
      </c>
      <c r="H123" s="10">
        <v>15</v>
      </c>
      <c r="I123" s="10">
        <v>79</v>
      </c>
      <c r="J123" s="10">
        <v>6</v>
      </c>
      <c r="K123" s="10">
        <v>2</v>
      </c>
      <c r="L123" s="10">
        <v>0</v>
      </c>
      <c r="M123" s="10">
        <v>10</v>
      </c>
      <c r="N123" s="10">
        <v>0</v>
      </c>
      <c r="O123" s="10">
        <v>4</v>
      </c>
      <c r="P123" s="10">
        <v>1</v>
      </c>
      <c r="Q123" s="10">
        <v>2</v>
      </c>
      <c r="R123" s="10">
        <v>1</v>
      </c>
      <c r="S123" s="10">
        <v>0</v>
      </c>
      <c r="T123" s="5" t="s">
        <v>0</v>
      </c>
      <c r="U123" s="10">
        <v>0</v>
      </c>
      <c r="V123" s="5" t="s">
        <v>0</v>
      </c>
      <c r="W123" s="55">
        <v>58</v>
      </c>
      <c r="X123" s="11"/>
      <c r="Y123" s="11"/>
    </row>
    <row r="124" spans="1:25" ht="12" customHeight="1" hidden="1">
      <c r="A124" s="89" t="s">
        <v>70</v>
      </c>
      <c r="B124" s="10">
        <v>211</v>
      </c>
      <c r="C124" s="10">
        <v>27</v>
      </c>
      <c r="D124" s="10">
        <v>2</v>
      </c>
      <c r="E124" s="10">
        <v>3</v>
      </c>
      <c r="F124" s="10">
        <v>10</v>
      </c>
      <c r="G124" s="10">
        <v>2</v>
      </c>
      <c r="H124" s="10">
        <v>13</v>
      </c>
      <c r="I124" s="10">
        <v>79</v>
      </c>
      <c r="J124" s="10">
        <v>10</v>
      </c>
      <c r="K124" s="10">
        <v>2</v>
      </c>
      <c r="L124" s="10">
        <v>0</v>
      </c>
      <c r="M124" s="10">
        <v>5</v>
      </c>
      <c r="N124" s="10">
        <v>1</v>
      </c>
      <c r="O124" s="10">
        <v>2</v>
      </c>
      <c r="P124" s="10">
        <v>0</v>
      </c>
      <c r="Q124" s="10">
        <v>1</v>
      </c>
      <c r="R124" s="10">
        <v>1</v>
      </c>
      <c r="S124" s="10">
        <v>1</v>
      </c>
      <c r="T124" s="5" t="s">
        <v>0</v>
      </c>
      <c r="U124" s="10">
        <v>3</v>
      </c>
      <c r="V124" s="5" t="s">
        <v>0</v>
      </c>
      <c r="W124" s="55">
        <v>49</v>
      </c>
      <c r="X124" s="11"/>
      <c r="Y124" s="11"/>
    </row>
    <row r="125" spans="1:25" ht="12" customHeight="1" hidden="1">
      <c r="A125" s="89" t="s">
        <v>71</v>
      </c>
      <c r="B125" s="10">
        <v>212</v>
      </c>
      <c r="C125" s="10">
        <v>21</v>
      </c>
      <c r="D125" s="10">
        <v>4</v>
      </c>
      <c r="E125" s="10">
        <v>2</v>
      </c>
      <c r="F125" s="10">
        <v>9</v>
      </c>
      <c r="G125" s="10">
        <v>0</v>
      </c>
      <c r="H125" s="10">
        <v>13</v>
      </c>
      <c r="I125" s="10">
        <v>89</v>
      </c>
      <c r="J125" s="10">
        <v>8</v>
      </c>
      <c r="K125" s="10">
        <v>4</v>
      </c>
      <c r="L125" s="10">
        <v>0</v>
      </c>
      <c r="M125" s="10">
        <v>6</v>
      </c>
      <c r="N125" s="10">
        <v>1</v>
      </c>
      <c r="O125" s="10">
        <v>2</v>
      </c>
      <c r="P125" s="10">
        <v>0</v>
      </c>
      <c r="Q125" s="10">
        <v>0</v>
      </c>
      <c r="R125" s="10">
        <v>2</v>
      </c>
      <c r="S125" s="10">
        <v>0</v>
      </c>
      <c r="T125" s="5" t="s">
        <v>0</v>
      </c>
      <c r="U125" s="10">
        <v>0</v>
      </c>
      <c r="V125" s="5" t="s">
        <v>0</v>
      </c>
      <c r="W125" s="55">
        <v>51</v>
      </c>
      <c r="X125" s="11"/>
      <c r="Y125" s="11"/>
    </row>
    <row r="126" spans="1:25" ht="12" customHeight="1" hidden="1">
      <c r="A126" s="89" t="s">
        <v>72</v>
      </c>
      <c r="B126" s="10">
        <v>236</v>
      </c>
      <c r="C126" s="10">
        <v>44</v>
      </c>
      <c r="D126" s="10">
        <v>3</v>
      </c>
      <c r="E126" s="10">
        <v>3</v>
      </c>
      <c r="F126" s="10">
        <v>5</v>
      </c>
      <c r="G126" s="10">
        <v>6</v>
      </c>
      <c r="H126" s="10">
        <v>20</v>
      </c>
      <c r="I126" s="10">
        <v>85</v>
      </c>
      <c r="J126" s="10">
        <v>5</v>
      </c>
      <c r="K126" s="10">
        <v>0</v>
      </c>
      <c r="L126" s="10">
        <v>0</v>
      </c>
      <c r="M126" s="10">
        <v>5</v>
      </c>
      <c r="N126" s="10">
        <v>0</v>
      </c>
      <c r="O126" s="10">
        <v>0</v>
      </c>
      <c r="P126" s="10">
        <v>0</v>
      </c>
      <c r="Q126" s="10">
        <v>0</v>
      </c>
      <c r="R126" s="10">
        <v>2</v>
      </c>
      <c r="S126" s="10">
        <v>0</v>
      </c>
      <c r="T126" s="5" t="s">
        <v>0</v>
      </c>
      <c r="U126" s="10">
        <v>2</v>
      </c>
      <c r="V126" s="5" t="s">
        <v>0</v>
      </c>
      <c r="W126" s="55">
        <v>56</v>
      </c>
      <c r="X126" s="11"/>
      <c r="Y126" s="11"/>
    </row>
    <row r="127" spans="1:25" ht="12" customHeight="1" hidden="1">
      <c r="A127" s="89" t="s">
        <v>73</v>
      </c>
      <c r="B127" s="10">
        <v>235</v>
      </c>
      <c r="C127" s="10">
        <v>43</v>
      </c>
      <c r="D127" s="10">
        <v>0</v>
      </c>
      <c r="E127" s="10">
        <v>2</v>
      </c>
      <c r="F127" s="10">
        <v>13</v>
      </c>
      <c r="G127" s="10">
        <v>2</v>
      </c>
      <c r="H127" s="10">
        <v>5</v>
      </c>
      <c r="I127" s="10">
        <v>94</v>
      </c>
      <c r="J127" s="10">
        <v>11</v>
      </c>
      <c r="K127" s="10">
        <v>1</v>
      </c>
      <c r="L127" s="10">
        <v>0</v>
      </c>
      <c r="M127" s="10">
        <v>7</v>
      </c>
      <c r="N127" s="10">
        <v>1</v>
      </c>
      <c r="O127" s="10">
        <v>3</v>
      </c>
      <c r="P127" s="10">
        <v>0</v>
      </c>
      <c r="Q127" s="10">
        <v>3</v>
      </c>
      <c r="R127" s="10">
        <v>1</v>
      </c>
      <c r="S127" s="10">
        <v>1</v>
      </c>
      <c r="T127" s="5" t="s">
        <v>0</v>
      </c>
      <c r="U127" s="10">
        <v>2</v>
      </c>
      <c r="V127" s="5" t="s">
        <v>0</v>
      </c>
      <c r="W127" s="55">
        <v>46</v>
      </c>
      <c r="X127" s="11"/>
      <c r="Y127" s="11"/>
    </row>
    <row r="128" spans="1:25" ht="12" customHeight="1" hidden="1">
      <c r="A128" s="89" t="s">
        <v>74</v>
      </c>
      <c r="B128" s="10">
        <v>211</v>
      </c>
      <c r="C128" s="10">
        <v>40</v>
      </c>
      <c r="D128" s="10">
        <v>1</v>
      </c>
      <c r="E128" s="10">
        <v>0</v>
      </c>
      <c r="F128" s="10">
        <v>6</v>
      </c>
      <c r="G128" s="10">
        <v>2</v>
      </c>
      <c r="H128" s="10">
        <v>19</v>
      </c>
      <c r="I128" s="10">
        <v>70</v>
      </c>
      <c r="J128" s="10">
        <v>8</v>
      </c>
      <c r="K128" s="10">
        <v>2</v>
      </c>
      <c r="L128" s="10">
        <v>0</v>
      </c>
      <c r="M128" s="10">
        <v>4</v>
      </c>
      <c r="N128" s="10">
        <v>0</v>
      </c>
      <c r="O128" s="10">
        <v>3</v>
      </c>
      <c r="P128" s="10">
        <v>0</v>
      </c>
      <c r="Q128" s="10">
        <v>0</v>
      </c>
      <c r="R128" s="10">
        <v>4</v>
      </c>
      <c r="S128" s="10">
        <v>0</v>
      </c>
      <c r="T128" s="5" t="s">
        <v>0</v>
      </c>
      <c r="U128" s="10">
        <v>2</v>
      </c>
      <c r="V128" s="5" t="s">
        <v>0</v>
      </c>
      <c r="W128" s="55">
        <v>50</v>
      </c>
      <c r="X128" s="11"/>
      <c r="Y128" s="11"/>
    </row>
    <row r="129" spans="1:25" ht="12" customHeight="1" hidden="1">
      <c r="A129" s="89" t="s">
        <v>75</v>
      </c>
      <c r="B129" s="10">
        <v>257</v>
      </c>
      <c r="C129" s="10">
        <v>37</v>
      </c>
      <c r="D129" s="10">
        <v>1</v>
      </c>
      <c r="E129" s="10">
        <v>1</v>
      </c>
      <c r="F129" s="10">
        <v>12</v>
      </c>
      <c r="G129" s="10">
        <v>2</v>
      </c>
      <c r="H129" s="10">
        <v>23</v>
      </c>
      <c r="I129" s="10">
        <v>88</v>
      </c>
      <c r="J129" s="10">
        <v>9</v>
      </c>
      <c r="K129" s="10">
        <v>2</v>
      </c>
      <c r="L129" s="10">
        <v>1</v>
      </c>
      <c r="M129" s="10">
        <v>5</v>
      </c>
      <c r="N129" s="10">
        <v>0</v>
      </c>
      <c r="O129" s="10">
        <v>1</v>
      </c>
      <c r="P129" s="10">
        <v>0</v>
      </c>
      <c r="Q129" s="10">
        <v>1</v>
      </c>
      <c r="R129" s="10">
        <v>2</v>
      </c>
      <c r="S129" s="10">
        <v>3</v>
      </c>
      <c r="T129" s="5" t="s">
        <v>0</v>
      </c>
      <c r="U129" s="10">
        <v>9</v>
      </c>
      <c r="V129" s="5" t="s">
        <v>0</v>
      </c>
      <c r="W129" s="55">
        <v>60</v>
      </c>
      <c r="X129" s="11"/>
      <c r="Y129" s="11"/>
    </row>
    <row r="130" spans="1:25" ht="12" customHeight="1" hidden="1">
      <c r="A130" s="89" t="s">
        <v>76</v>
      </c>
      <c r="B130" s="10">
        <v>280</v>
      </c>
      <c r="C130" s="10">
        <v>29</v>
      </c>
      <c r="D130" s="10">
        <v>4</v>
      </c>
      <c r="E130" s="10">
        <v>3</v>
      </c>
      <c r="F130" s="10">
        <v>16</v>
      </c>
      <c r="G130" s="10">
        <v>4</v>
      </c>
      <c r="H130" s="10">
        <v>18</v>
      </c>
      <c r="I130" s="10">
        <v>77</v>
      </c>
      <c r="J130" s="10">
        <v>8</v>
      </c>
      <c r="K130" s="10">
        <v>2</v>
      </c>
      <c r="L130" s="10">
        <v>1</v>
      </c>
      <c r="M130" s="10">
        <v>6</v>
      </c>
      <c r="N130" s="10">
        <v>0</v>
      </c>
      <c r="O130" s="10">
        <v>2</v>
      </c>
      <c r="P130" s="10">
        <v>1</v>
      </c>
      <c r="Q130" s="10">
        <v>1</v>
      </c>
      <c r="R130" s="10">
        <v>3</v>
      </c>
      <c r="S130" s="10">
        <v>0</v>
      </c>
      <c r="T130" s="5" t="s">
        <v>0</v>
      </c>
      <c r="U130" s="10">
        <v>1</v>
      </c>
      <c r="V130" s="5" t="s">
        <v>0</v>
      </c>
      <c r="W130" s="55">
        <v>104</v>
      </c>
      <c r="X130" s="11"/>
      <c r="Y130" s="11"/>
    </row>
    <row r="131" spans="1:23" s="9" customFormat="1" ht="12" customHeight="1">
      <c r="A131" s="103" t="s">
        <v>577</v>
      </c>
      <c r="B131" s="21">
        <v>2621</v>
      </c>
      <c r="C131" s="21">
        <v>294</v>
      </c>
      <c r="D131" s="21">
        <v>39</v>
      </c>
      <c r="E131" s="21">
        <v>18</v>
      </c>
      <c r="F131" s="21">
        <v>104</v>
      </c>
      <c r="G131" s="21">
        <v>48</v>
      </c>
      <c r="H131" s="21">
        <v>347</v>
      </c>
      <c r="I131" s="21">
        <v>846</v>
      </c>
      <c r="J131" s="21">
        <v>70</v>
      </c>
      <c r="K131" s="21">
        <v>24</v>
      </c>
      <c r="L131" s="21">
        <v>4</v>
      </c>
      <c r="M131" s="21">
        <v>64</v>
      </c>
      <c r="N131" s="21">
        <v>5</v>
      </c>
      <c r="O131" s="21">
        <v>37</v>
      </c>
      <c r="P131" s="21">
        <v>8</v>
      </c>
      <c r="Q131" s="21">
        <v>35</v>
      </c>
      <c r="R131" s="21">
        <v>11</v>
      </c>
      <c r="S131" s="21">
        <v>3</v>
      </c>
      <c r="T131" s="5" t="s">
        <v>0</v>
      </c>
      <c r="U131" s="21">
        <v>66</v>
      </c>
      <c r="V131" s="5" t="s">
        <v>0</v>
      </c>
      <c r="W131" s="54">
        <v>598</v>
      </c>
    </row>
    <row r="132" spans="1:25" ht="12" customHeight="1" hidden="1">
      <c r="A132" s="89" t="s">
        <v>65</v>
      </c>
      <c r="B132" s="10">
        <v>348</v>
      </c>
      <c r="C132" s="10">
        <v>27</v>
      </c>
      <c r="D132" s="10">
        <v>6</v>
      </c>
      <c r="E132" s="10">
        <v>4</v>
      </c>
      <c r="F132" s="10">
        <v>20</v>
      </c>
      <c r="G132" s="10">
        <v>9</v>
      </c>
      <c r="H132" s="10">
        <v>44</v>
      </c>
      <c r="I132" s="10">
        <v>103</v>
      </c>
      <c r="J132" s="10">
        <v>5</v>
      </c>
      <c r="K132" s="10">
        <v>5</v>
      </c>
      <c r="L132" s="10">
        <v>2</v>
      </c>
      <c r="M132" s="10">
        <v>6</v>
      </c>
      <c r="N132" s="10">
        <v>0</v>
      </c>
      <c r="O132" s="10">
        <v>5</v>
      </c>
      <c r="P132" s="10">
        <v>0</v>
      </c>
      <c r="Q132" s="10">
        <v>20</v>
      </c>
      <c r="R132" s="10">
        <v>3</v>
      </c>
      <c r="S132" s="10">
        <v>0</v>
      </c>
      <c r="T132" s="5" t="s">
        <v>0</v>
      </c>
      <c r="U132" s="10">
        <v>11</v>
      </c>
      <c r="V132" s="5" t="s">
        <v>0</v>
      </c>
      <c r="W132" s="55">
        <v>78</v>
      </c>
      <c r="X132" s="11"/>
      <c r="Y132" s="11"/>
    </row>
    <row r="133" spans="1:25" ht="12" customHeight="1" hidden="1">
      <c r="A133" s="89" t="s">
        <v>66</v>
      </c>
      <c r="B133" s="10">
        <v>227</v>
      </c>
      <c r="C133" s="10">
        <v>15</v>
      </c>
      <c r="D133" s="10">
        <v>7</v>
      </c>
      <c r="E133" s="10">
        <v>3</v>
      </c>
      <c r="F133" s="10">
        <v>5</v>
      </c>
      <c r="G133" s="10">
        <v>6</v>
      </c>
      <c r="H133" s="10">
        <v>39</v>
      </c>
      <c r="I133" s="10">
        <v>74</v>
      </c>
      <c r="J133" s="10">
        <v>3</v>
      </c>
      <c r="K133" s="10">
        <v>0</v>
      </c>
      <c r="L133" s="10">
        <v>1</v>
      </c>
      <c r="M133" s="10">
        <v>4</v>
      </c>
      <c r="N133" s="10">
        <v>0</v>
      </c>
      <c r="O133" s="10">
        <v>2</v>
      </c>
      <c r="P133" s="10">
        <v>2</v>
      </c>
      <c r="Q133" s="10">
        <v>3</v>
      </c>
      <c r="R133" s="10">
        <v>0</v>
      </c>
      <c r="S133" s="10">
        <v>0</v>
      </c>
      <c r="T133" s="5" t="s">
        <v>0</v>
      </c>
      <c r="U133" s="10">
        <v>6</v>
      </c>
      <c r="V133" s="5" t="s">
        <v>0</v>
      </c>
      <c r="W133" s="55">
        <v>57</v>
      </c>
      <c r="X133" s="11"/>
      <c r="Y133" s="11"/>
    </row>
    <row r="134" spans="1:25" ht="12" customHeight="1" hidden="1">
      <c r="A134" s="89" t="s">
        <v>67</v>
      </c>
      <c r="B134" s="10">
        <v>246</v>
      </c>
      <c r="C134" s="10">
        <v>25</v>
      </c>
      <c r="D134" s="10">
        <v>6</v>
      </c>
      <c r="E134" s="10">
        <v>0</v>
      </c>
      <c r="F134" s="10">
        <v>2</v>
      </c>
      <c r="G134" s="10">
        <v>7</v>
      </c>
      <c r="H134" s="10">
        <v>55</v>
      </c>
      <c r="I134" s="10">
        <v>75</v>
      </c>
      <c r="J134" s="10">
        <v>8</v>
      </c>
      <c r="K134" s="10">
        <v>4</v>
      </c>
      <c r="L134" s="10">
        <v>0</v>
      </c>
      <c r="M134" s="10">
        <v>6</v>
      </c>
      <c r="N134" s="10">
        <v>0</v>
      </c>
      <c r="O134" s="10">
        <v>1</v>
      </c>
      <c r="P134" s="10">
        <v>0</v>
      </c>
      <c r="Q134" s="10">
        <v>1</v>
      </c>
      <c r="R134" s="10">
        <v>1</v>
      </c>
      <c r="S134" s="10">
        <v>0</v>
      </c>
      <c r="T134" s="5" t="s">
        <v>0</v>
      </c>
      <c r="U134" s="10">
        <v>6</v>
      </c>
      <c r="V134" s="5" t="s">
        <v>0</v>
      </c>
      <c r="W134" s="55">
        <v>49</v>
      </c>
      <c r="X134" s="11"/>
      <c r="Y134" s="11"/>
    </row>
    <row r="135" spans="1:25" ht="12" customHeight="1" hidden="1">
      <c r="A135" s="89" t="s">
        <v>68</v>
      </c>
      <c r="B135" s="10">
        <v>204</v>
      </c>
      <c r="C135" s="10">
        <v>28</v>
      </c>
      <c r="D135" s="10">
        <v>1</v>
      </c>
      <c r="E135" s="10">
        <v>1</v>
      </c>
      <c r="F135" s="10">
        <v>8</v>
      </c>
      <c r="G135" s="10">
        <v>7</v>
      </c>
      <c r="H135" s="10">
        <v>24</v>
      </c>
      <c r="I135" s="10">
        <v>64</v>
      </c>
      <c r="J135" s="10">
        <v>3</v>
      </c>
      <c r="K135" s="10">
        <v>1</v>
      </c>
      <c r="L135" s="10">
        <v>0</v>
      </c>
      <c r="M135" s="10">
        <v>6</v>
      </c>
      <c r="N135" s="10">
        <v>0</v>
      </c>
      <c r="O135" s="10">
        <v>4</v>
      </c>
      <c r="P135" s="10">
        <v>0</v>
      </c>
      <c r="Q135" s="10">
        <v>2</v>
      </c>
      <c r="R135" s="10">
        <v>2</v>
      </c>
      <c r="S135" s="10">
        <v>0</v>
      </c>
      <c r="T135" s="5" t="s">
        <v>0</v>
      </c>
      <c r="U135" s="10">
        <v>3</v>
      </c>
      <c r="V135" s="5" t="s">
        <v>0</v>
      </c>
      <c r="W135" s="55">
        <v>50</v>
      </c>
      <c r="X135" s="11"/>
      <c r="Y135" s="11"/>
    </row>
    <row r="136" spans="1:25" ht="12" customHeight="1" hidden="1">
      <c r="A136" s="89" t="s">
        <v>69</v>
      </c>
      <c r="B136" s="10">
        <v>220</v>
      </c>
      <c r="C136" s="10">
        <v>22</v>
      </c>
      <c r="D136" s="10">
        <v>2</v>
      </c>
      <c r="E136" s="10">
        <v>2</v>
      </c>
      <c r="F136" s="10">
        <v>10</v>
      </c>
      <c r="G136" s="10">
        <v>0</v>
      </c>
      <c r="H136" s="10">
        <v>45</v>
      </c>
      <c r="I136" s="10">
        <v>67</v>
      </c>
      <c r="J136" s="10">
        <v>12</v>
      </c>
      <c r="K136" s="10">
        <v>3</v>
      </c>
      <c r="L136" s="10">
        <v>0</v>
      </c>
      <c r="M136" s="10">
        <v>10</v>
      </c>
      <c r="N136" s="10">
        <v>1</v>
      </c>
      <c r="O136" s="10">
        <v>2</v>
      </c>
      <c r="P136" s="10">
        <v>0</v>
      </c>
      <c r="Q136" s="10">
        <v>0</v>
      </c>
      <c r="R136" s="10">
        <v>1</v>
      </c>
      <c r="S136" s="10">
        <v>0</v>
      </c>
      <c r="T136" s="5" t="s">
        <v>0</v>
      </c>
      <c r="U136" s="10">
        <v>4</v>
      </c>
      <c r="V136" s="5" t="s">
        <v>0</v>
      </c>
      <c r="W136" s="55">
        <v>39</v>
      </c>
      <c r="X136" s="11"/>
      <c r="Y136" s="11"/>
    </row>
    <row r="137" spans="1:25" ht="12" customHeight="1" hidden="1">
      <c r="A137" s="89" t="s">
        <v>70</v>
      </c>
      <c r="B137" s="10">
        <v>185</v>
      </c>
      <c r="C137" s="10">
        <v>23</v>
      </c>
      <c r="D137" s="10">
        <v>1</v>
      </c>
      <c r="E137" s="10">
        <v>1</v>
      </c>
      <c r="F137" s="10">
        <v>9</v>
      </c>
      <c r="G137" s="10">
        <v>0</v>
      </c>
      <c r="H137" s="10">
        <v>37</v>
      </c>
      <c r="I137" s="10">
        <v>61</v>
      </c>
      <c r="J137" s="10">
        <v>4</v>
      </c>
      <c r="K137" s="10">
        <v>2</v>
      </c>
      <c r="L137" s="10">
        <v>0</v>
      </c>
      <c r="M137" s="10">
        <v>3</v>
      </c>
      <c r="N137" s="10">
        <v>1</v>
      </c>
      <c r="O137" s="10">
        <v>2</v>
      </c>
      <c r="P137" s="10">
        <v>2</v>
      </c>
      <c r="Q137" s="10">
        <v>0</v>
      </c>
      <c r="R137" s="10">
        <v>1</v>
      </c>
      <c r="S137" s="10">
        <v>0</v>
      </c>
      <c r="T137" s="5" t="s">
        <v>0</v>
      </c>
      <c r="U137" s="10">
        <v>1</v>
      </c>
      <c r="V137" s="5" t="s">
        <v>0</v>
      </c>
      <c r="W137" s="55">
        <v>37</v>
      </c>
      <c r="X137" s="11"/>
      <c r="Y137" s="11"/>
    </row>
    <row r="138" spans="1:25" ht="12" customHeight="1" hidden="1">
      <c r="A138" s="89" t="s">
        <v>71</v>
      </c>
      <c r="B138" s="10">
        <v>165</v>
      </c>
      <c r="C138" s="10">
        <v>22</v>
      </c>
      <c r="D138" s="10">
        <v>4</v>
      </c>
      <c r="E138" s="10">
        <v>1</v>
      </c>
      <c r="F138" s="10">
        <v>6</v>
      </c>
      <c r="G138" s="10">
        <v>1</v>
      </c>
      <c r="H138" s="10">
        <v>15</v>
      </c>
      <c r="I138" s="10">
        <v>59</v>
      </c>
      <c r="J138" s="10">
        <v>6</v>
      </c>
      <c r="K138" s="10">
        <v>2</v>
      </c>
      <c r="L138" s="10">
        <v>0</v>
      </c>
      <c r="M138" s="10">
        <v>5</v>
      </c>
      <c r="N138" s="10">
        <v>0</v>
      </c>
      <c r="O138" s="10">
        <v>3</v>
      </c>
      <c r="P138" s="10">
        <v>2</v>
      </c>
      <c r="Q138" s="10">
        <v>0</v>
      </c>
      <c r="R138" s="10">
        <v>0</v>
      </c>
      <c r="S138" s="10">
        <v>0</v>
      </c>
      <c r="T138" s="5" t="s">
        <v>0</v>
      </c>
      <c r="U138" s="10">
        <v>5</v>
      </c>
      <c r="V138" s="5" t="s">
        <v>0</v>
      </c>
      <c r="W138" s="55">
        <v>34</v>
      </c>
      <c r="X138" s="11"/>
      <c r="Y138" s="11"/>
    </row>
    <row r="139" spans="1:25" ht="12" customHeight="1" hidden="1">
      <c r="A139" s="89" t="s">
        <v>72</v>
      </c>
      <c r="B139" s="10">
        <v>158</v>
      </c>
      <c r="C139" s="10">
        <v>24</v>
      </c>
      <c r="D139" s="10">
        <v>3</v>
      </c>
      <c r="E139" s="10">
        <v>1</v>
      </c>
      <c r="F139" s="10">
        <v>7</v>
      </c>
      <c r="G139" s="10">
        <v>0</v>
      </c>
      <c r="H139" s="10">
        <v>8</v>
      </c>
      <c r="I139" s="10">
        <v>65</v>
      </c>
      <c r="J139" s="10">
        <v>4</v>
      </c>
      <c r="K139" s="10">
        <v>0</v>
      </c>
      <c r="L139" s="10">
        <v>0</v>
      </c>
      <c r="M139" s="10">
        <v>5</v>
      </c>
      <c r="N139" s="10">
        <v>0</v>
      </c>
      <c r="O139" s="10">
        <v>3</v>
      </c>
      <c r="P139" s="10">
        <v>0</v>
      </c>
      <c r="Q139" s="10">
        <v>1</v>
      </c>
      <c r="R139" s="10">
        <v>1</v>
      </c>
      <c r="S139" s="10">
        <v>0</v>
      </c>
      <c r="T139" s="5" t="s">
        <v>0</v>
      </c>
      <c r="U139" s="10">
        <v>1</v>
      </c>
      <c r="V139" s="5" t="s">
        <v>0</v>
      </c>
      <c r="W139" s="55">
        <v>35</v>
      </c>
      <c r="X139" s="11"/>
      <c r="Y139" s="11"/>
    </row>
    <row r="140" spans="1:25" ht="12" customHeight="1" hidden="1">
      <c r="A140" s="89" t="s">
        <v>73</v>
      </c>
      <c r="B140" s="10">
        <v>213</v>
      </c>
      <c r="C140" s="10">
        <v>29</v>
      </c>
      <c r="D140" s="10">
        <v>2</v>
      </c>
      <c r="E140" s="10">
        <v>0</v>
      </c>
      <c r="F140" s="10">
        <v>6</v>
      </c>
      <c r="G140" s="10">
        <v>2</v>
      </c>
      <c r="H140" s="10">
        <v>22</v>
      </c>
      <c r="I140" s="10">
        <v>69</v>
      </c>
      <c r="J140" s="10">
        <v>8</v>
      </c>
      <c r="K140" s="10">
        <v>1</v>
      </c>
      <c r="L140" s="10">
        <v>0</v>
      </c>
      <c r="M140" s="10">
        <v>7</v>
      </c>
      <c r="N140" s="10">
        <v>1</v>
      </c>
      <c r="O140" s="10">
        <v>3</v>
      </c>
      <c r="P140" s="10">
        <v>1</v>
      </c>
      <c r="Q140" s="10">
        <v>1</v>
      </c>
      <c r="R140" s="10">
        <v>0</v>
      </c>
      <c r="S140" s="10">
        <v>2</v>
      </c>
      <c r="T140" s="5" t="s">
        <v>0</v>
      </c>
      <c r="U140" s="10">
        <v>3</v>
      </c>
      <c r="V140" s="5" t="s">
        <v>0</v>
      </c>
      <c r="W140" s="55">
        <v>56</v>
      </c>
      <c r="X140" s="11"/>
      <c r="Y140" s="11"/>
    </row>
    <row r="141" spans="1:25" ht="12" customHeight="1" hidden="1">
      <c r="A141" s="89" t="s">
        <v>74</v>
      </c>
      <c r="B141" s="10">
        <v>195</v>
      </c>
      <c r="C141" s="10">
        <v>26</v>
      </c>
      <c r="D141" s="10">
        <v>1</v>
      </c>
      <c r="E141" s="10">
        <v>2</v>
      </c>
      <c r="F141" s="10">
        <v>13</v>
      </c>
      <c r="G141" s="10">
        <v>5</v>
      </c>
      <c r="H141" s="10">
        <v>6</v>
      </c>
      <c r="I141" s="10">
        <v>66</v>
      </c>
      <c r="J141" s="10">
        <v>7</v>
      </c>
      <c r="K141" s="10">
        <v>2</v>
      </c>
      <c r="L141" s="10">
        <v>0</v>
      </c>
      <c r="M141" s="10">
        <v>6</v>
      </c>
      <c r="N141" s="10">
        <v>0</v>
      </c>
      <c r="O141" s="10">
        <v>2</v>
      </c>
      <c r="P141" s="10">
        <v>1</v>
      </c>
      <c r="Q141" s="10">
        <v>4</v>
      </c>
      <c r="R141" s="10">
        <v>1</v>
      </c>
      <c r="S141" s="10">
        <v>0</v>
      </c>
      <c r="T141" s="5" t="s">
        <v>0</v>
      </c>
      <c r="U141" s="10">
        <v>6</v>
      </c>
      <c r="V141" s="5" t="s">
        <v>0</v>
      </c>
      <c r="W141" s="55">
        <v>47</v>
      </c>
      <c r="X141" s="11"/>
      <c r="Y141" s="11"/>
    </row>
    <row r="142" spans="1:25" ht="12" customHeight="1" hidden="1">
      <c r="A142" s="89" t="s">
        <v>75</v>
      </c>
      <c r="B142" s="10">
        <v>230</v>
      </c>
      <c r="C142" s="10">
        <v>31</v>
      </c>
      <c r="D142" s="10">
        <v>1</v>
      </c>
      <c r="E142" s="10">
        <v>0</v>
      </c>
      <c r="F142" s="10">
        <v>9</v>
      </c>
      <c r="G142" s="10">
        <v>7</v>
      </c>
      <c r="H142" s="10">
        <v>27</v>
      </c>
      <c r="I142" s="10">
        <v>74</v>
      </c>
      <c r="J142" s="10">
        <v>3</v>
      </c>
      <c r="K142" s="10">
        <v>3</v>
      </c>
      <c r="L142" s="10">
        <v>0</v>
      </c>
      <c r="M142" s="10">
        <v>3</v>
      </c>
      <c r="N142" s="10">
        <v>1</v>
      </c>
      <c r="O142" s="10">
        <v>5</v>
      </c>
      <c r="P142" s="10">
        <v>0</v>
      </c>
      <c r="Q142" s="10">
        <v>2</v>
      </c>
      <c r="R142" s="10">
        <v>1</v>
      </c>
      <c r="S142" s="10">
        <v>0</v>
      </c>
      <c r="T142" s="5" t="s">
        <v>0</v>
      </c>
      <c r="U142" s="10">
        <v>5</v>
      </c>
      <c r="V142" s="5" t="s">
        <v>0</v>
      </c>
      <c r="W142" s="55">
        <v>58</v>
      </c>
      <c r="X142" s="11"/>
      <c r="Y142" s="11"/>
    </row>
    <row r="143" spans="1:25" ht="12" customHeight="1" hidden="1">
      <c r="A143" s="89" t="s">
        <v>76</v>
      </c>
      <c r="B143" s="10">
        <v>230</v>
      </c>
      <c r="C143" s="10">
        <v>22</v>
      </c>
      <c r="D143" s="10">
        <v>5</v>
      </c>
      <c r="E143" s="10">
        <v>3</v>
      </c>
      <c r="F143" s="10">
        <v>9</v>
      </c>
      <c r="G143" s="10">
        <v>4</v>
      </c>
      <c r="H143" s="10">
        <v>25</v>
      </c>
      <c r="I143" s="10">
        <v>69</v>
      </c>
      <c r="J143" s="10">
        <v>7</v>
      </c>
      <c r="K143" s="10">
        <v>1</v>
      </c>
      <c r="L143" s="10">
        <v>1</v>
      </c>
      <c r="M143" s="10">
        <v>3</v>
      </c>
      <c r="N143" s="10">
        <v>1</v>
      </c>
      <c r="O143" s="10">
        <v>5</v>
      </c>
      <c r="P143" s="10">
        <v>0</v>
      </c>
      <c r="Q143" s="10">
        <v>1</v>
      </c>
      <c r="R143" s="10">
        <v>0</v>
      </c>
      <c r="S143" s="10">
        <v>1</v>
      </c>
      <c r="T143" s="5" t="s">
        <v>0</v>
      </c>
      <c r="U143" s="10">
        <v>15</v>
      </c>
      <c r="V143" s="5" t="s">
        <v>0</v>
      </c>
      <c r="W143" s="55">
        <v>58</v>
      </c>
      <c r="X143" s="11"/>
      <c r="Y143" s="11"/>
    </row>
    <row r="144" spans="1:23" s="9" customFormat="1" ht="12.75" customHeight="1">
      <c r="A144" s="103" t="s">
        <v>578</v>
      </c>
      <c r="B144" s="21">
        <v>2186</v>
      </c>
      <c r="C144" s="21">
        <v>274</v>
      </c>
      <c r="D144" s="21">
        <v>25</v>
      </c>
      <c r="E144" s="21">
        <v>16</v>
      </c>
      <c r="F144" s="21">
        <v>96</v>
      </c>
      <c r="G144" s="21">
        <v>52</v>
      </c>
      <c r="H144" s="21">
        <v>167</v>
      </c>
      <c r="I144" s="21">
        <v>742</v>
      </c>
      <c r="J144" s="21">
        <v>51</v>
      </c>
      <c r="K144" s="21">
        <v>28</v>
      </c>
      <c r="L144" s="21">
        <v>3</v>
      </c>
      <c r="M144" s="21">
        <v>46</v>
      </c>
      <c r="N144" s="21">
        <v>4</v>
      </c>
      <c r="O144" s="21">
        <v>21</v>
      </c>
      <c r="P144" s="21">
        <v>11</v>
      </c>
      <c r="Q144" s="21">
        <v>31</v>
      </c>
      <c r="R144" s="21">
        <v>22</v>
      </c>
      <c r="S144" s="21">
        <v>3</v>
      </c>
      <c r="T144" s="5" t="s">
        <v>0</v>
      </c>
      <c r="U144" s="21">
        <v>18</v>
      </c>
      <c r="V144" s="5" t="s">
        <v>0</v>
      </c>
      <c r="W144" s="97">
        <v>576</v>
      </c>
    </row>
    <row r="145" spans="1:26" ht="12" customHeight="1" hidden="1">
      <c r="A145" s="89" t="s">
        <v>65</v>
      </c>
      <c r="B145" s="73">
        <v>218</v>
      </c>
      <c r="C145" s="73">
        <v>23</v>
      </c>
      <c r="D145" s="73">
        <v>5</v>
      </c>
      <c r="E145" s="73">
        <v>1</v>
      </c>
      <c r="F145" s="73">
        <v>11</v>
      </c>
      <c r="G145" s="73">
        <v>2</v>
      </c>
      <c r="H145" s="73">
        <v>24</v>
      </c>
      <c r="I145" s="73">
        <v>60</v>
      </c>
      <c r="J145" s="73">
        <v>4</v>
      </c>
      <c r="K145" s="73">
        <v>6</v>
      </c>
      <c r="L145" s="10">
        <v>0</v>
      </c>
      <c r="M145" s="10">
        <v>3</v>
      </c>
      <c r="N145" s="74">
        <v>0</v>
      </c>
      <c r="O145" s="73">
        <v>1</v>
      </c>
      <c r="P145" s="10">
        <v>3</v>
      </c>
      <c r="Q145" s="73">
        <v>0</v>
      </c>
      <c r="R145" s="73">
        <v>3</v>
      </c>
      <c r="S145" s="10">
        <v>0</v>
      </c>
      <c r="T145" s="5" t="s">
        <v>0</v>
      </c>
      <c r="U145" s="73">
        <v>7</v>
      </c>
      <c r="V145" s="5" t="s">
        <v>0</v>
      </c>
      <c r="W145" s="76">
        <v>65</v>
      </c>
      <c r="X145" s="11"/>
      <c r="Y145" s="11"/>
      <c r="Z145" s="11"/>
    </row>
    <row r="146" spans="1:26" ht="12" customHeight="1" hidden="1">
      <c r="A146" s="89" t="s">
        <v>66</v>
      </c>
      <c r="B146" s="73">
        <v>207</v>
      </c>
      <c r="C146" s="73">
        <v>25</v>
      </c>
      <c r="D146" s="73">
        <v>2</v>
      </c>
      <c r="E146" s="73">
        <v>3</v>
      </c>
      <c r="F146" s="73">
        <v>5</v>
      </c>
      <c r="G146" s="73">
        <v>1</v>
      </c>
      <c r="H146" s="73">
        <v>15</v>
      </c>
      <c r="I146" s="73">
        <v>69</v>
      </c>
      <c r="J146" s="73">
        <v>4</v>
      </c>
      <c r="K146" s="73">
        <v>1</v>
      </c>
      <c r="L146" s="73">
        <v>1</v>
      </c>
      <c r="M146" s="73">
        <v>2</v>
      </c>
      <c r="N146" s="75">
        <v>0</v>
      </c>
      <c r="O146" s="73">
        <v>0</v>
      </c>
      <c r="P146" s="10">
        <v>0</v>
      </c>
      <c r="Q146" s="10">
        <v>8</v>
      </c>
      <c r="R146" s="10">
        <v>2</v>
      </c>
      <c r="S146" s="73">
        <v>0</v>
      </c>
      <c r="T146" s="5" t="s">
        <v>0</v>
      </c>
      <c r="U146" s="73">
        <v>2</v>
      </c>
      <c r="V146" s="5" t="s">
        <v>0</v>
      </c>
      <c r="W146" s="76">
        <v>67</v>
      </c>
      <c r="X146" s="11"/>
      <c r="Y146" s="11"/>
      <c r="Z146" s="11"/>
    </row>
    <row r="147" spans="1:26" ht="12" customHeight="1" hidden="1">
      <c r="A147" s="89" t="s">
        <v>67</v>
      </c>
      <c r="B147" s="73">
        <v>251</v>
      </c>
      <c r="C147" s="73">
        <v>26</v>
      </c>
      <c r="D147" s="73">
        <v>6</v>
      </c>
      <c r="E147" s="73">
        <v>3</v>
      </c>
      <c r="F147" s="73">
        <v>13</v>
      </c>
      <c r="G147" s="73">
        <v>28</v>
      </c>
      <c r="H147" s="73">
        <v>17</v>
      </c>
      <c r="I147" s="73">
        <v>72</v>
      </c>
      <c r="J147" s="73">
        <v>4</v>
      </c>
      <c r="K147" s="73">
        <v>2</v>
      </c>
      <c r="L147" s="10">
        <v>0</v>
      </c>
      <c r="M147" s="10">
        <v>5</v>
      </c>
      <c r="N147" s="74">
        <v>0</v>
      </c>
      <c r="O147" s="73">
        <v>1</v>
      </c>
      <c r="P147" s="10">
        <v>2</v>
      </c>
      <c r="Q147" s="73">
        <v>1</v>
      </c>
      <c r="R147" s="73">
        <v>2</v>
      </c>
      <c r="S147" s="73">
        <v>0</v>
      </c>
      <c r="T147" s="5" t="s">
        <v>0</v>
      </c>
      <c r="U147" s="73">
        <v>3</v>
      </c>
      <c r="V147" s="5" t="s">
        <v>0</v>
      </c>
      <c r="W147" s="76">
        <v>66</v>
      </c>
      <c r="X147" s="11"/>
      <c r="Y147" s="11"/>
      <c r="Z147" s="11"/>
    </row>
    <row r="148" spans="1:26" ht="12" customHeight="1" hidden="1">
      <c r="A148" s="89" t="s">
        <v>68</v>
      </c>
      <c r="B148" s="73">
        <v>194</v>
      </c>
      <c r="C148" s="73">
        <v>19</v>
      </c>
      <c r="D148" s="73">
        <v>4</v>
      </c>
      <c r="E148" s="73">
        <v>1</v>
      </c>
      <c r="F148" s="73">
        <v>5</v>
      </c>
      <c r="G148" s="73">
        <v>8</v>
      </c>
      <c r="H148" s="73">
        <v>17</v>
      </c>
      <c r="I148" s="73">
        <v>67</v>
      </c>
      <c r="J148" s="73">
        <v>2</v>
      </c>
      <c r="K148" s="73">
        <v>7</v>
      </c>
      <c r="L148" s="10">
        <v>0</v>
      </c>
      <c r="M148" s="10">
        <v>1</v>
      </c>
      <c r="N148" s="74">
        <v>0</v>
      </c>
      <c r="O148" s="73">
        <v>5</v>
      </c>
      <c r="P148" s="10">
        <v>2</v>
      </c>
      <c r="Q148" s="73">
        <v>3</v>
      </c>
      <c r="R148" s="73">
        <v>2</v>
      </c>
      <c r="S148" s="73">
        <v>0</v>
      </c>
      <c r="T148" s="5" t="s">
        <v>0</v>
      </c>
      <c r="U148" s="73">
        <v>1</v>
      </c>
      <c r="V148" s="5" t="s">
        <v>0</v>
      </c>
      <c r="W148" s="76">
        <v>50</v>
      </c>
      <c r="X148" s="11"/>
      <c r="Y148" s="11"/>
      <c r="Z148" s="11"/>
    </row>
    <row r="149" spans="1:26" ht="12" customHeight="1" hidden="1">
      <c r="A149" s="89" t="s">
        <v>69</v>
      </c>
      <c r="B149" s="73">
        <v>182</v>
      </c>
      <c r="C149" s="73">
        <v>31</v>
      </c>
      <c r="D149" s="73">
        <v>3</v>
      </c>
      <c r="E149" s="10">
        <v>0</v>
      </c>
      <c r="F149" s="73">
        <v>6</v>
      </c>
      <c r="G149" s="73">
        <v>1</v>
      </c>
      <c r="H149" s="73">
        <v>13</v>
      </c>
      <c r="I149" s="73">
        <v>71</v>
      </c>
      <c r="J149" s="73">
        <v>4</v>
      </c>
      <c r="K149" s="73">
        <v>2</v>
      </c>
      <c r="L149" s="10">
        <v>0</v>
      </c>
      <c r="M149" s="10">
        <v>8</v>
      </c>
      <c r="N149" s="74">
        <v>0</v>
      </c>
      <c r="O149" s="73">
        <v>2</v>
      </c>
      <c r="P149" s="10">
        <v>1</v>
      </c>
      <c r="Q149" s="73">
        <v>5</v>
      </c>
      <c r="R149" s="73">
        <v>0</v>
      </c>
      <c r="S149" s="73">
        <v>0</v>
      </c>
      <c r="T149" s="5" t="s">
        <v>0</v>
      </c>
      <c r="U149" s="10">
        <v>0</v>
      </c>
      <c r="V149" s="5" t="s">
        <v>0</v>
      </c>
      <c r="W149" s="76">
        <v>35</v>
      </c>
      <c r="X149" s="11"/>
      <c r="Y149" s="11"/>
      <c r="Z149" s="11"/>
    </row>
    <row r="150" spans="1:26" ht="12" customHeight="1" hidden="1">
      <c r="A150" s="89" t="s">
        <v>70</v>
      </c>
      <c r="B150" s="10">
        <v>135</v>
      </c>
      <c r="C150" s="10">
        <v>16</v>
      </c>
      <c r="D150" s="10">
        <v>0</v>
      </c>
      <c r="E150" s="10">
        <v>0</v>
      </c>
      <c r="F150" s="10">
        <v>7</v>
      </c>
      <c r="G150" s="10">
        <v>0</v>
      </c>
      <c r="H150" s="10">
        <v>6</v>
      </c>
      <c r="I150" s="10">
        <v>56</v>
      </c>
      <c r="J150" s="10">
        <v>6</v>
      </c>
      <c r="K150" s="10">
        <v>2</v>
      </c>
      <c r="L150" s="10">
        <v>0</v>
      </c>
      <c r="M150" s="10">
        <v>3</v>
      </c>
      <c r="N150" s="24">
        <v>1</v>
      </c>
      <c r="O150" s="10">
        <v>2</v>
      </c>
      <c r="P150" s="10">
        <v>0</v>
      </c>
      <c r="Q150" s="10">
        <v>3</v>
      </c>
      <c r="R150" s="10">
        <v>2</v>
      </c>
      <c r="S150" s="10">
        <v>0</v>
      </c>
      <c r="T150" s="5" t="s">
        <v>0</v>
      </c>
      <c r="U150" s="10">
        <v>1</v>
      </c>
      <c r="V150" s="5" t="s">
        <v>0</v>
      </c>
      <c r="W150" s="76">
        <v>30</v>
      </c>
      <c r="X150" s="11"/>
      <c r="Y150" s="11"/>
      <c r="Z150" s="11"/>
    </row>
    <row r="151" spans="1:25" ht="12" customHeight="1" hidden="1">
      <c r="A151" s="89" t="s">
        <v>71</v>
      </c>
      <c r="B151" s="10">
        <v>196</v>
      </c>
      <c r="C151" s="10">
        <v>38</v>
      </c>
      <c r="D151" s="10">
        <v>1</v>
      </c>
      <c r="E151" s="10">
        <v>0</v>
      </c>
      <c r="F151" s="10">
        <v>11</v>
      </c>
      <c r="G151" s="10">
        <v>4</v>
      </c>
      <c r="H151" s="10">
        <v>13</v>
      </c>
      <c r="I151" s="10">
        <v>64</v>
      </c>
      <c r="J151" s="10">
        <v>5</v>
      </c>
      <c r="K151" s="10">
        <v>1</v>
      </c>
      <c r="L151" s="10">
        <v>1</v>
      </c>
      <c r="M151" s="24">
        <v>7</v>
      </c>
      <c r="N151" s="10">
        <v>0</v>
      </c>
      <c r="O151" s="10">
        <v>1</v>
      </c>
      <c r="P151" s="10">
        <v>1</v>
      </c>
      <c r="Q151" s="10">
        <v>0</v>
      </c>
      <c r="R151" s="10">
        <v>5</v>
      </c>
      <c r="S151" s="10">
        <v>0</v>
      </c>
      <c r="T151" s="5" t="s">
        <v>0</v>
      </c>
      <c r="U151" s="10">
        <v>1</v>
      </c>
      <c r="V151" s="5" t="s">
        <v>0</v>
      </c>
      <c r="W151" s="76">
        <v>43</v>
      </c>
      <c r="X151" s="11"/>
      <c r="Y151" s="11"/>
    </row>
    <row r="152" spans="1:25" ht="12" customHeight="1" hidden="1">
      <c r="A152" s="89" t="s">
        <v>72</v>
      </c>
      <c r="B152" s="10">
        <v>171</v>
      </c>
      <c r="C152" s="10">
        <v>24</v>
      </c>
      <c r="D152" s="10">
        <v>1</v>
      </c>
      <c r="E152" s="10">
        <v>0</v>
      </c>
      <c r="F152" s="10">
        <v>11</v>
      </c>
      <c r="G152" s="10">
        <v>0</v>
      </c>
      <c r="H152" s="10">
        <v>11</v>
      </c>
      <c r="I152" s="10">
        <v>62</v>
      </c>
      <c r="J152" s="10">
        <v>4</v>
      </c>
      <c r="K152" s="10">
        <v>1</v>
      </c>
      <c r="L152" s="10">
        <v>1</v>
      </c>
      <c r="M152" s="24">
        <v>6</v>
      </c>
      <c r="N152" s="10">
        <v>1</v>
      </c>
      <c r="O152" s="10">
        <v>1</v>
      </c>
      <c r="P152" s="10">
        <v>0</v>
      </c>
      <c r="Q152" s="10">
        <v>0</v>
      </c>
      <c r="R152" s="10">
        <v>3</v>
      </c>
      <c r="S152" s="10">
        <v>2</v>
      </c>
      <c r="T152" s="5" t="s">
        <v>0</v>
      </c>
      <c r="U152" s="10">
        <v>2</v>
      </c>
      <c r="V152" s="5" t="s">
        <v>0</v>
      </c>
      <c r="W152" s="76">
        <v>41</v>
      </c>
      <c r="X152" s="11"/>
      <c r="Y152" s="11"/>
    </row>
    <row r="153" spans="1:25" ht="12" customHeight="1" hidden="1">
      <c r="A153" s="89" t="s">
        <v>73</v>
      </c>
      <c r="B153" s="10">
        <v>130</v>
      </c>
      <c r="C153" s="10">
        <v>13</v>
      </c>
      <c r="D153" s="10">
        <v>1</v>
      </c>
      <c r="E153" s="10">
        <v>0</v>
      </c>
      <c r="F153" s="10">
        <v>5</v>
      </c>
      <c r="G153" s="10">
        <v>1</v>
      </c>
      <c r="H153" s="10">
        <v>12</v>
      </c>
      <c r="I153" s="10">
        <v>51</v>
      </c>
      <c r="J153" s="10">
        <v>6</v>
      </c>
      <c r="K153" s="10">
        <v>3</v>
      </c>
      <c r="L153" s="10">
        <v>0</v>
      </c>
      <c r="M153" s="24">
        <v>5</v>
      </c>
      <c r="N153" s="10">
        <v>2</v>
      </c>
      <c r="O153" s="10">
        <v>1</v>
      </c>
      <c r="P153" s="10">
        <v>0</v>
      </c>
      <c r="Q153" s="10">
        <v>1</v>
      </c>
      <c r="R153" s="10">
        <v>1</v>
      </c>
      <c r="S153" s="10">
        <v>1</v>
      </c>
      <c r="T153" s="5" t="s">
        <v>0</v>
      </c>
      <c r="U153" s="10">
        <v>0</v>
      </c>
      <c r="V153" s="5" t="s">
        <v>0</v>
      </c>
      <c r="W153" s="76">
        <v>27</v>
      </c>
      <c r="X153" s="11"/>
      <c r="Y153" s="11"/>
    </row>
    <row r="154" spans="1:25" ht="12" customHeight="1" hidden="1">
      <c r="A154" s="89" t="s">
        <v>74</v>
      </c>
      <c r="B154" s="10">
        <v>151</v>
      </c>
      <c r="C154" s="10">
        <v>22</v>
      </c>
      <c r="D154" s="10">
        <v>1</v>
      </c>
      <c r="E154" s="10">
        <v>4</v>
      </c>
      <c r="F154" s="10">
        <v>4</v>
      </c>
      <c r="G154" s="10">
        <v>5</v>
      </c>
      <c r="H154" s="10">
        <v>10</v>
      </c>
      <c r="I154" s="10">
        <v>54</v>
      </c>
      <c r="J154" s="10">
        <v>2</v>
      </c>
      <c r="K154" s="10">
        <v>2</v>
      </c>
      <c r="L154" s="10">
        <v>0</v>
      </c>
      <c r="M154" s="24">
        <v>3</v>
      </c>
      <c r="N154" s="10">
        <v>0</v>
      </c>
      <c r="O154" s="10">
        <v>2</v>
      </c>
      <c r="P154" s="10">
        <v>1</v>
      </c>
      <c r="Q154" s="10">
        <v>4</v>
      </c>
      <c r="R154" s="10">
        <v>0</v>
      </c>
      <c r="S154" s="10">
        <v>0</v>
      </c>
      <c r="T154" s="5" t="s">
        <v>0</v>
      </c>
      <c r="U154" s="10">
        <v>0</v>
      </c>
      <c r="V154" s="5" t="s">
        <v>0</v>
      </c>
      <c r="W154" s="76">
        <v>37</v>
      </c>
      <c r="X154" s="11"/>
      <c r="Y154" s="11"/>
    </row>
    <row r="155" spans="1:25" ht="12" customHeight="1" hidden="1">
      <c r="A155" s="89" t="s">
        <v>75</v>
      </c>
      <c r="B155" s="10">
        <v>169</v>
      </c>
      <c r="C155" s="10">
        <v>17</v>
      </c>
      <c r="D155" s="10">
        <v>0</v>
      </c>
      <c r="E155" s="10">
        <v>2</v>
      </c>
      <c r="F155" s="10">
        <v>7</v>
      </c>
      <c r="G155" s="10">
        <v>1</v>
      </c>
      <c r="H155" s="10">
        <v>14</v>
      </c>
      <c r="I155" s="10">
        <v>60</v>
      </c>
      <c r="J155" s="10">
        <v>5</v>
      </c>
      <c r="K155" s="10">
        <v>0</v>
      </c>
      <c r="L155" s="10">
        <v>0</v>
      </c>
      <c r="M155" s="24">
        <v>3</v>
      </c>
      <c r="N155" s="10">
        <v>0</v>
      </c>
      <c r="O155" s="10">
        <v>3</v>
      </c>
      <c r="P155" s="10">
        <v>0</v>
      </c>
      <c r="Q155" s="10">
        <v>5</v>
      </c>
      <c r="R155" s="10">
        <v>1</v>
      </c>
      <c r="S155" s="10">
        <v>0</v>
      </c>
      <c r="T155" s="5" t="s">
        <v>0</v>
      </c>
      <c r="U155" s="10">
        <v>0</v>
      </c>
      <c r="V155" s="5" t="s">
        <v>0</v>
      </c>
      <c r="W155" s="76">
        <v>51</v>
      </c>
      <c r="X155" s="11"/>
      <c r="Y155" s="11"/>
    </row>
    <row r="156" spans="1:25" ht="12" customHeight="1" hidden="1">
      <c r="A156" s="89" t="s">
        <v>76</v>
      </c>
      <c r="B156" s="10">
        <v>182</v>
      </c>
      <c r="C156" s="10">
        <v>20</v>
      </c>
      <c r="D156" s="10">
        <v>1</v>
      </c>
      <c r="E156" s="10">
        <v>2</v>
      </c>
      <c r="F156" s="10">
        <v>11</v>
      </c>
      <c r="G156" s="10">
        <v>1</v>
      </c>
      <c r="H156" s="10">
        <v>15</v>
      </c>
      <c r="I156" s="10">
        <v>56</v>
      </c>
      <c r="J156" s="10">
        <v>5</v>
      </c>
      <c r="K156" s="10">
        <v>1</v>
      </c>
      <c r="L156" s="10">
        <v>0</v>
      </c>
      <c r="M156" s="24">
        <v>0</v>
      </c>
      <c r="N156" s="10">
        <v>0</v>
      </c>
      <c r="O156" s="10">
        <v>2</v>
      </c>
      <c r="P156" s="10">
        <v>1</v>
      </c>
      <c r="Q156" s="10">
        <v>1</v>
      </c>
      <c r="R156" s="10">
        <v>1</v>
      </c>
      <c r="S156" s="10">
        <v>0</v>
      </c>
      <c r="T156" s="5" t="s">
        <v>0</v>
      </c>
      <c r="U156" s="10">
        <v>1</v>
      </c>
      <c r="V156" s="5" t="s">
        <v>0</v>
      </c>
      <c r="W156" s="76">
        <v>64</v>
      </c>
      <c r="X156" s="11"/>
      <c r="Y156" s="11"/>
    </row>
    <row r="157" spans="1:23" s="9" customFormat="1" ht="12" customHeight="1">
      <c r="A157" s="105" t="s">
        <v>579</v>
      </c>
      <c r="B157" s="12">
        <v>1772</v>
      </c>
      <c r="C157" s="12">
        <v>185</v>
      </c>
      <c r="D157" s="12">
        <v>22</v>
      </c>
      <c r="E157" s="12">
        <v>8</v>
      </c>
      <c r="F157" s="12">
        <v>78</v>
      </c>
      <c r="G157" s="12">
        <v>42</v>
      </c>
      <c r="H157" s="12">
        <v>103</v>
      </c>
      <c r="I157" s="12">
        <v>640</v>
      </c>
      <c r="J157" s="12">
        <v>54</v>
      </c>
      <c r="K157" s="12">
        <v>34</v>
      </c>
      <c r="L157" s="12">
        <v>2</v>
      </c>
      <c r="M157" s="12">
        <v>45</v>
      </c>
      <c r="N157" s="12">
        <v>3</v>
      </c>
      <c r="O157" s="12">
        <v>28</v>
      </c>
      <c r="P157" s="12">
        <v>5</v>
      </c>
      <c r="Q157" s="12">
        <v>24</v>
      </c>
      <c r="R157" s="12">
        <v>17</v>
      </c>
      <c r="S157" s="12">
        <v>0</v>
      </c>
      <c r="T157" s="20" t="s">
        <v>0</v>
      </c>
      <c r="U157" s="12">
        <v>18</v>
      </c>
      <c r="V157" s="20" t="s">
        <v>0</v>
      </c>
      <c r="W157" s="82">
        <v>464</v>
      </c>
    </row>
    <row r="158" spans="1:25" ht="12" customHeight="1" hidden="1">
      <c r="A158" s="89" t="s">
        <v>65</v>
      </c>
      <c r="B158" s="10">
        <v>202</v>
      </c>
      <c r="C158" s="10">
        <v>10</v>
      </c>
      <c r="D158" s="10">
        <v>1</v>
      </c>
      <c r="E158" s="10">
        <v>1</v>
      </c>
      <c r="F158" s="10">
        <v>3</v>
      </c>
      <c r="G158" s="10">
        <v>5</v>
      </c>
      <c r="H158" s="10">
        <v>22</v>
      </c>
      <c r="I158" s="10">
        <v>83</v>
      </c>
      <c r="J158" s="10">
        <v>8</v>
      </c>
      <c r="K158" s="10">
        <v>2</v>
      </c>
      <c r="L158" s="10">
        <v>1</v>
      </c>
      <c r="M158" s="10">
        <v>7</v>
      </c>
      <c r="N158" s="10">
        <v>1</v>
      </c>
      <c r="O158" s="10">
        <v>1</v>
      </c>
      <c r="P158" s="10">
        <v>0</v>
      </c>
      <c r="Q158" s="10">
        <v>3</v>
      </c>
      <c r="R158" s="10">
        <v>2</v>
      </c>
      <c r="S158" s="10">
        <v>0</v>
      </c>
      <c r="T158" s="5" t="s">
        <v>0</v>
      </c>
      <c r="U158" s="10">
        <v>1</v>
      </c>
      <c r="V158" s="5" t="s">
        <v>0</v>
      </c>
      <c r="W158" s="55">
        <v>51</v>
      </c>
      <c r="X158" s="11"/>
      <c r="Y158" s="11"/>
    </row>
    <row r="159" spans="1:25" ht="12" customHeight="1" hidden="1">
      <c r="A159" s="89" t="s">
        <v>66</v>
      </c>
      <c r="B159" s="10">
        <v>200</v>
      </c>
      <c r="C159" s="10">
        <v>24</v>
      </c>
      <c r="D159" s="10">
        <v>1</v>
      </c>
      <c r="E159" s="10">
        <v>2</v>
      </c>
      <c r="F159" s="10">
        <v>17</v>
      </c>
      <c r="G159" s="10">
        <v>2</v>
      </c>
      <c r="H159" s="10">
        <v>10</v>
      </c>
      <c r="I159" s="10">
        <v>62</v>
      </c>
      <c r="J159" s="10">
        <v>4</v>
      </c>
      <c r="K159" s="10">
        <v>5</v>
      </c>
      <c r="L159" s="10">
        <v>0</v>
      </c>
      <c r="M159" s="10">
        <v>2</v>
      </c>
      <c r="N159" s="10">
        <v>0</v>
      </c>
      <c r="O159" s="10">
        <v>2</v>
      </c>
      <c r="P159" s="10">
        <v>0</v>
      </c>
      <c r="Q159" s="10">
        <v>6</v>
      </c>
      <c r="R159" s="10">
        <v>3</v>
      </c>
      <c r="S159" s="10">
        <v>0</v>
      </c>
      <c r="T159" s="5" t="s">
        <v>0</v>
      </c>
      <c r="U159" s="10">
        <v>1</v>
      </c>
      <c r="V159" s="5" t="s">
        <v>0</v>
      </c>
      <c r="W159" s="55">
        <v>59</v>
      </c>
      <c r="X159" s="11"/>
      <c r="Y159" s="11"/>
    </row>
    <row r="160" spans="1:25" ht="12" customHeight="1" hidden="1">
      <c r="A160" s="89" t="s">
        <v>67</v>
      </c>
      <c r="B160" s="10">
        <v>171</v>
      </c>
      <c r="C160" s="10">
        <v>11</v>
      </c>
      <c r="D160" s="10">
        <v>1</v>
      </c>
      <c r="E160" s="10">
        <v>0</v>
      </c>
      <c r="F160" s="10">
        <v>5</v>
      </c>
      <c r="G160" s="10">
        <v>11</v>
      </c>
      <c r="H160" s="10">
        <v>13</v>
      </c>
      <c r="I160" s="10">
        <v>55</v>
      </c>
      <c r="J160" s="10">
        <v>5</v>
      </c>
      <c r="K160" s="10">
        <v>5</v>
      </c>
      <c r="L160" s="10">
        <v>1</v>
      </c>
      <c r="M160" s="10">
        <v>3</v>
      </c>
      <c r="N160" s="10">
        <v>0</v>
      </c>
      <c r="O160" s="10">
        <v>2</v>
      </c>
      <c r="P160" s="10">
        <v>1</v>
      </c>
      <c r="Q160" s="10">
        <v>3</v>
      </c>
      <c r="R160" s="10">
        <v>3</v>
      </c>
      <c r="S160" s="10">
        <v>0</v>
      </c>
      <c r="T160" s="5" t="s">
        <v>0</v>
      </c>
      <c r="U160" s="10">
        <v>2</v>
      </c>
      <c r="V160" s="5" t="s">
        <v>0</v>
      </c>
      <c r="W160" s="55">
        <v>50</v>
      </c>
      <c r="X160" s="11"/>
      <c r="Y160" s="11"/>
    </row>
    <row r="161" spans="1:25" ht="12" customHeight="1" hidden="1">
      <c r="A161" s="89" t="s">
        <v>68</v>
      </c>
      <c r="B161" s="10">
        <v>164</v>
      </c>
      <c r="C161" s="10">
        <v>15</v>
      </c>
      <c r="D161" s="10">
        <v>1</v>
      </c>
      <c r="E161" s="10">
        <v>0</v>
      </c>
      <c r="F161" s="10">
        <v>4</v>
      </c>
      <c r="G161" s="10">
        <v>7</v>
      </c>
      <c r="H161" s="10">
        <v>10</v>
      </c>
      <c r="I161" s="10">
        <v>56</v>
      </c>
      <c r="J161" s="10">
        <v>5</v>
      </c>
      <c r="K161" s="10">
        <v>3</v>
      </c>
      <c r="L161" s="10">
        <v>0</v>
      </c>
      <c r="M161" s="10">
        <v>5</v>
      </c>
      <c r="N161" s="10">
        <v>1</v>
      </c>
      <c r="O161" s="10">
        <v>2</v>
      </c>
      <c r="P161" s="10">
        <v>0</v>
      </c>
      <c r="Q161" s="10">
        <v>4</v>
      </c>
      <c r="R161" s="10">
        <v>2</v>
      </c>
      <c r="S161" s="10">
        <v>0</v>
      </c>
      <c r="T161" s="5" t="s">
        <v>0</v>
      </c>
      <c r="U161" s="10">
        <v>1</v>
      </c>
      <c r="V161" s="5" t="s">
        <v>0</v>
      </c>
      <c r="W161" s="55">
        <v>48</v>
      </c>
      <c r="X161" s="11"/>
      <c r="Y161" s="11"/>
    </row>
    <row r="162" spans="1:25" ht="12" customHeight="1" hidden="1">
      <c r="A162" s="89" t="s">
        <v>69</v>
      </c>
      <c r="B162" s="10">
        <v>123</v>
      </c>
      <c r="C162" s="10">
        <v>14</v>
      </c>
      <c r="D162" s="10">
        <v>3</v>
      </c>
      <c r="E162" s="10">
        <v>0</v>
      </c>
      <c r="F162" s="10">
        <v>2</v>
      </c>
      <c r="G162" s="10">
        <v>1</v>
      </c>
      <c r="H162" s="10">
        <v>6</v>
      </c>
      <c r="I162" s="10">
        <v>51</v>
      </c>
      <c r="J162" s="10">
        <v>8</v>
      </c>
      <c r="K162" s="10">
        <v>1</v>
      </c>
      <c r="L162" s="10">
        <v>0</v>
      </c>
      <c r="M162" s="10">
        <v>2</v>
      </c>
      <c r="N162" s="10">
        <v>0</v>
      </c>
      <c r="O162" s="10">
        <v>4</v>
      </c>
      <c r="P162" s="10">
        <v>1</v>
      </c>
      <c r="Q162" s="10">
        <v>1</v>
      </c>
      <c r="R162" s="10">
        <v>1</v>
      </c>
      <c r="S162" s="10">
        <v>0</v>
      </c>
      <c r="T162" s="5" t="s">
        <v>0</v>
      </c>
      <c r="U162" s="10">
        <v>1</v>
      </c>
      <c r="V162" s="5" t="s">
        <v>0</v>
      </c>
      <c r="W162" s="55">
        <v>27</v>
      </c>
      <c r="X162" s="11"/>
      <c r="Y162" s="11"/>
    </row>
    <row r="163" spans="1:25" ht="12" customHeight="1" hidden="1">
      <c r="A163" s="89" t="s">
        <v>70</v>
      </c>
      <c r="B163" s="10">
        <v>154</v>
      </c>
      <c r="C163" s="10">
        <v>17</v>
      </c>
      <c r="D163" s="10">
        <v>2</v>
      </c>
      <c r="E163" s="10">
        <v>0</v>
      </c>
      <c r="F163" s="10">
        <v>5</v>
      </c>
      <c r="G163" s="10">
        <v>3</v>
      </c>
      <c r="H163" s="10">
        <v>4</v>
      </c>
      <c r="I163" s="10">
        <v>62</v>
      </c>
      <c r="J163" s="10">
        <v>3</v>
      </c>
      <c r="K163" s="10">
        <v>3</v>
      </c>
      <c r="L163" s="10">
        <v>0</v>
      </c>
      <c r="M163" s="10">
        <v>4</v>
      </c>
      <c r="N163" s="10">
        <v>0</v>
      </c>
      <c r="O163" s="10">
        <v>2</v>
      </c>
      <c r="P163" s="10">
        <v>0</v>
      </c>
      <c r="Q163" s="10">
        <v>1</v>
      </c>
      <c r="R163" s="10">
        <v>3</v>
      </c>
      <c r="S163" s="10">
        <v>0</v>
      </c>
      <c r="T163" s="5" t="s">
        <v>0</v>
      </c>
      <c r="U163" s="10">
        <v>3</v>
      </c>
      <c r="V163" s="5" t="s">
        <v>0</v>
      </c>
      <c r="W163" s="55">
        <v>42</v>
      </c>
      <c r="X163" s="11"/>
      <c r="Y163" s="11"/>
    </row>
    <row r="164" spans="1:25" ht="12" customHeight="1" hidden="1">
      <c r="A164" s="89" t="s">
        <v>71</v>
      </c>
      <c r="B164" s="10">
        <v>122</v>
      </c>
      <c r="C164" s="10">
        <v>22</v>
      </c>
      <c r="D164" s="10">
        <v>5</v>
      </c>
      <c r="E164" s="10">
        <v>1</v>
      </c>
      <c r="F164" s="10">
        <v>3</v>
      </c>
      <c r="G164" s="10">
        <v>3</v>
      </c>
      <c r="H164" s="10">
        <v>5</v>
      </c>
      <c r="I164" s="10">
        <v>39</v>
      </c>
      <c r="J164" s="10">
        <v>5</v>
      </c>
      <c r="K164" s="10">
        <v>2</v>
      </c>
      <c r="L164" s="10">
        <v>0</v>
      </c>
      <c r="M164" s="10">
        <v>4</v>
      </c>
      <c r="N164" s="10">
        <v>0</v>
      </c>
      <c r="O164" s="10">
        <v>2</v>
      </c>
      <c r="P164" s="10">
        <v>1</v>
      </c>
      <c r="Q164" s="10">
        <v>1</v>
      </c>
      <c r="R164" s="10">
        <v>1</v>
      </c>
      <c r="S164" s="10">
        <v>0</v>
      </c>
      <c r="T164" s="5" t="s">
        <v>0</v>
      </c>
      <c r="U164" s="10">
        <v>0</v>
      </c>
      <c r="V164" s="5" t="s">
        <v>0</v>
      </c>
      <c r="W164" s="55">
        <v>28</v>
      </c>
      <c r="X164" s="11"/>
      <c r="Y164" s="11"/>
    </row>
    <row r="165" spans="1:25" ht="12" customHeight="1" hidden="1">
      <c r="A165" s="89" t="s">
        <v>72</v>
      </c>
      <c r="B165" s="10">
        <v>120</v>
      </c>
      <c r="C165" s="10">
        <v>16</v>
      </c>
      <c r="D165" s="10">
        <v>2</v>
      </c>
      <c r="E165" s="10">
        <v>1</v>
      </c>
      <c r="F165" s="10">
        <v>9</v>
      </c>
      <c r="G165" s="10">
        <v>5</v>
      </c>
      <c r="H165" s="10">
        <v>7</v>
      </c>
      <c r="I165" s="10">
        <v>37</v>
      </c>
      <c r="J165" s="10">
        <v>0</v>
      </c>
      <c r="K165" s="10">
        <v>2</v>
      </c>
      <c r="L165" s="10">
        <v>0</v>
      </c>
      <c r="M165" s="10">
        <v>2</v>
      </c>
      <c r="N165" s="10">
        <v>0</v>
      </c>
      <c r="O165" s="10">
        <v>3</v>
      </c>
      <c r="P165" s="10">
        <v>2</v>
      </c>
      <c r="Q165" s="10">
        <v>0</v>
      </c>
      <c r="R165" s="10">
        <v>2</v>
      </c>
      <c r="S165" s="10">
        <v>0</v>
      </c>
      <c r="T165" s="5" t="s">
        <v>0</v>
      </c>
      <c r="U165" s="10">
        <v>2</v>
      </c>
      <c r="V165" s="5" t="s">
        <v>0</v>
      </c>
      <c r="W165" s="55">
        <v>30</v>
      </c>
      <c r="X165" s="11"/>
      <c r="Y165" s="11"/>
    </row>
    <row r="166" spans="1:25" ht="12" customHeight="1" hidden="1">
      <c r="A166" s="89" t="s">
        <v>73</v>
      </c>
      <c r="B166" s="10">
        <v>146</v>
      </c>
      <c r="C166" s="10">
        <v>19</v>
      </c>
      <c r="D166" s="10">
        <v>2</v>
      </c>
      <c r="E166" s="10">
        <v>0</v>
      </c>
      <c r="F166" s="10">
        <v>7</v>
      </c>
      <c r="G166" s="10">
        <v>0</v>
      </c>
      <c r="H166" s="10">
        <v>4</v>
      </c>
      <c r="I166" s="10">
        <v>54</v>
      </c>
      <c r="J166" s="10">
        <v>5</v>
      </c>
      <c r="K166" s="10">
        <v>1</v>
      </c>
      <c r="L166" s="10">
        <v>0</v>
      </c>
      <c r="M166" s="10">
        <v>5</v>
      </c>
      <c r="N166" s="10">
        <v>0</v>
      </c>
      <c r="O166" s="10">
        <v>1</v>
      </c>
      <c r="P166" s="10">
        <v>0</v>
      </c>
      <c r="Q166" s="10">
        <v>3</v>
      </c>
      <c r="R166" s="10">
        <v>0</v>
      </c>
      <c r="S166" s="10">
        <v>0</v>
      </c>
      <c r="T166" s="5" t="s">
        <v>0</v>
      </c>
      <c r="U166" s="10">
        <v>3</v>
      </c>
      <c r="V166" s="5" t="s">
        <v>0</v>
      </c>
      <c r="W166" s="55">
        <v>42</v>
      </c>
      <c r="X166" s="11"/>
      <c r="Y166" s="11"/>
    </row>
    <row r="167" spans="1:25" ht="12" customHeight="1" hidden="1">
      <c r="A167" s="89" t="s">
        <v>74</v>
      </c>
      <c r="B167" s="10">
        <v>114</v>
      </c>
      <c r="C167" s="10">
        <v>11</v>
      </c>
      <c r="D167" s="10">
        <v>2</v>
      </c>
      <c r="E167" s="10">
        <v>1</v>
      </c>
      <c r="F167" s="10">
        <v>7</v>
      </c>
      <c r="G167" s="10">
        <v>3</v>
      </c>
      <c r="H167" s="10">
        <v>7</v>
      </c>
      <c r="I167" s="10">
        <v>37</v>
      </c>
      <c r="J167" s="10">
        <v>3</v>
      </c>
      <c r="K167" s="10">
        <v>2</v>
      </c>
      <c r="L167" s="10">
        <v>0</v>
      </c>
      <c r="M167" s="10">
        <v>3</v>
      </c>
      <c r="N167" s="10">
        <v>0</v>
      </c>
      <c r="O167" s="10">
        <v>2</v>
      </c>
      <c r="P167" s="10">
        <v>0</v>
      </c>
      <c r="Q167" s="10">
        <v>1</v>
      </c>
      <c r="R167" s="10">
        <v>0</v>
      </c>
      <c r="S167" s="10">
        <v>0</v>
      </c>
      <c r="T167" s="5" t="s">
        <v>0</v>
      </c>
      <c r="U167" s="10">
        <v>1</v>
      </c>
      <c r="V167" s="5" t="s">
        <v>0</v>
      </c>
      <c r="W167" s="55">
        <v>34</v>
      </c>
      <c r="X167" s="11"/>
      <c r="Y167" s="11"/>
    </row>
    <row r="168" spans="1:25" ht="12" customHeight="1" hidden="1">
      <c r="A168" s="89" t="s">
        <v>75</v>
      </c>
      <c r="B168" s="10">
        <v>108</v>
      </c>
      <c r="C168" s="10">
        <v>7</v>
      </c>
      <c r="D168" s="10">
        <v>1</v>
      </c>
      <c r="E168" s="10">
        <v>1</v>
      </c>
      <c r="F168" s="10">
        <v>6</v>
      </c>
      <c r="G168" s="10">
        <v>1</v>
      </c>
      <c r="H168" s="10">
        <v>8</v>
      </c>
      <c r="I168" s="10">
        <v>42</v>
      </c>
      <c r="J168" s="10">
        <v>6</v>
      </c>
      <c r="K168" s="10">
        <v>4</v>
      </c>
      <c r="L168" s="10">
        <v>0</v>
      </c>
      <c r="M168" s="10">
        <v>4</v>
      </c>
      <c r="N168" s="10">
        <v>1</v>
      </c>
      <c r="O168" s="10">
        <v>2</v>
      </c>
      <c r="P168" s="10">
        <v>0</v>
      </c>
      <c r="Q168" s="10">
        <v>0</v>
      </c>
      <c r="R168" s="10">
        <v>0</v>
      </c>
      <c r="S168" s="10">
        <v>0</v>
      </c>
      <c r="T168" s="5" t="s">
        <v>0</v>
      </c>
      <c r="U168" s="10">
        <v>3</v>
      </c>
      <c r="V168" s="5" t="s">
        <v>0</v>
      </c>
      <c r="W168" s="55">
        <v>22</v>
      </c>
      <c r="X168" s="11"/>
      <c r="Y168" s="11"/>
    </row>
    <row r="169" spans="1:25" ht="12" customHeight="1" hidden="1">
      <c r="A169" s="89" t="s">
        <v>76</v>
      </c>
      <c r="B169" s="10">
        <v>148</v>
      </c>
      <c r="C169" s="10">
        <v>19</v>
      </c>
      <c r="D169" s="10">
        <v>1</v>
      </c>
      <c r="E169" s="10">
        <v>1</v>
      </c>
      <c r="F169" s="10">
        <v>10</v>
      </c>
      <c r="G169" s="10">
        <v>1</v>
      </c>
      <c r="H169" s="10">
        <v>7</v>
      </c>
      <c r="I169" s="10">
        <v>62</v>
      </c>
      <c r="J169" s="10">
        <v>2</v>
      </c>
      <c r="K169" s="10">
        <v>4</v>
      </c>
      <c r="L169" s="10">
        <v>0</v>
      </c>
      <c r="M169" s="10">
        <v>4</v>
      </c>
      <c r="N169" s="10">
        <v>0</v>
      </c>
      <c r="O169" s="10">
        <v>5</v>
      </c>
      <c r="P169" s="10">
        <v>0</v>
      </c>
      <c r="Q169" s="10">
        <v>1</v>
      </c>
      <c r="R169" s="10">
        <v>0</v>
      </c>
      <c r="S169" s="10">
        <v>0</v>
      </c>
      <c r="T169" s="5" t="s">
        <v>0</v>
      </c>
      <c r="U169" s="10">
        <v>0</v>
      </c>
      <c r="V169" s="5" t="s">
        <v>0</v>
      </c>
      <c r="W169" s="55">
        <v>31</v>
      </c>
      <c r="X169" s="11"/>
      <c r="Y169" s="11"/>
    </row>
    <row r="170" spans="1:23" s="9" customFormat="1" ht="12" customHeight="1">
      <c r="A170" s="103" t="s">
        <v>580</v>
      </c>
      <c r="B170" s="21">
        <v>1574</v>
      </c>
      <c r="C170" s="21">
        <v>205</v>
      </c>
      <c r="D170" s="21">
        <v>38</v>
      </c>
      <c r="E170" s="21">
        <v>9</v>
      </c>
      <c r="F170" s="21">
        <v>76</v>
      </c>
      <c r="G170" s="21">
        <v>47</v>
      </c>
      <c r="H170" s="21">
        <v>131</v>
      </c>
      <c r="I170" s="21">
        <v>508</v>
      </c>
      <c r="J170" s="21">
        <v>57</v>
      </c>
      <c r="K170" s="21">
        <v>24</v>
      </c>
      <c r="L170" s="21">
        <v>5</v>
      </c>
      <c r="M170" s="21">
        <v>38</v>
      </c>
      <c r="N170" s="21">
        <v>6</v>
      </c>
      <c r="O170" s="21">
        <v>26</v>
      </c>
      <c r="P170" s="21">
        <v>7</v>
      </c>
      <c r="Q170" s="21">
        <v>31</v>
      </c>
      <c r="R170" s="21">
        <v>15</v>
      </c>
      <c r="S170" s="21">
        <v>1</v>
      </c>
      <c r="T170" s="5" t="s">
        <v>0</v>
      </c>
      <c r="U170" s="21">
        <v>14</v>
      </c>
      <c r="V170" s="5" t="s">
        <v>0</v>
      </c>
      <c r="W170" s="97">
        <v>336</v>
      </c>
    </row>
    <row r="171" spans="1:26" ht="12" customHeight="1" hidden="1">
      <c r="A171" s="89" t="s">
        <v>65</v>
      </c>
      <c r="B171" s="73">
        <v>142</v>
      </c>
      <c r="C171" s="73">
        <v>13</v>
      </c>
      <c r="D171" s="73">
        <v>1</v>
      </c>
      <c r="E171" s="73">
        <v>0</v>
      </c>
      <c r="F171" s="73">
        <v>9</v>
      </c>
      <c r="G171" s="73">
        <v>4</v>
      </c>
      <c r="H171" s="73">
        <v>12</v>
      </c>
      <c r="I171" s="73">
        <v>57</v>
      </c>
      <c r="J171" s="73">
        <v>3</v>
      </c>
      <c r="K171" s="73">
        <v>3</v>
      </c>
      <c r="L171" s="10">
        <v>1</v>
      </c>
      <c r="M171" s="10">
        <v>3</v>
      </c>
      <c r="N171" s="74">
        <v>0</v>
      </c>
      <c r="O171" s="73">
        <v>2</v>
      </c>
      <c r="P171" s="10">
        <v>0</v>
      </c>
      <c r="Q171" s="73">
        <v>6</v>
      </c>
      <c r="R171" s="73">
        <v>2</v>
      </c>
      <c r="S171" s="10">
        <v>0</v>
      </c>
      <c r="T171" s="5" t="s">
        <v>0</v>
      </c>
      <c r="U171" s="73">
        <v>0</v>
      </c>
      <c r="V171" s="5" t="s">
        <v>0</v>
      </c>
      <c r="W171" s="76">
        <v>26</v>
      </c>
      <c r="X171" s="11"/>
      <c r="Y171" s="11"/>
      <c r="Z171" s="11"/>
    </row>
    <row r="172" spans="1:26" ht="12" customHeight="1" hidden="1">
      <c r="A172" s="89" t="s">
        <v>66</v>
      </c>
      <c r="B172" s="73">
        <v>124</v>
      </c>
      <c r="C172" s="73">
        <v>15</v>
      </c>
      <c r="D172" s="73">
        <v>3</v>
      </c>
      <c r="E172" s="73">
        <v>0</v>
      </c>
      <c r="F172" s="73">
        <v>6</v>
      </c>
      <c r="G172" s="73">
        <v>3</v>
      </c>
      <c r="H172" s="73">
        <v>13</v>
      </c>
      <c r="I172" s="73">
        <v>48</v>
      </c>
      <c r="J172" s="73">
        <v>2</v>
      </c>
      <c r="K172" s="73">
        <v>4</v>
      </c>
      <c r="L172" s="73">
        <v>1</v>
      </c>
      <c r="M172" s="73">
        <v>1</v>
      </c>
      <c r="N172" s="75">
        <v>0</v>
      </c>
      <c r="O172" s="73">
        <v>1</v>
      </c>
      <c r="P172" s="10">
        <v>0</v>
      </c>
      <c r="Q172" s="10">
        <v>5</v>
      </c>
      <c r="R172" s="10">
        <v>2</v>
      </c>
      <c r="S172" s="73">
        <v>0</v>
      </c>
      <c r="T172" s="5" t="s">
        <v>0</v>
      </c>
      <c r="U172" s="73">
        <v>2</v>
      </c>
      <c r="V172" s="5" t="s">
        <v>0</v>
      </c>
      <c r="W172" s="76">
        <v>18</v>
      </c>
      <c r="X172" s="11"/>
      <c r="Y172" s="11"/>
      <c r="Z172" s="11"/>
    </row>
    <row r="173" spans="1:26" ht="12" customHeight="1" hidden="1">
      <c r="A173" s="89" t="s">
        <v>67</v>
      </c>
      <c r="B173" s="73">
        <v>146</v>
      </c>
      <c r="C173" s="73">
        <v>22</v>
      </c>
      <c r="D173" s="73">
        <v>3</v>
      </c>
      <c r="E173" s="73">
        <v>1</v>
      </c>
      <c r="F173" s="73">
        <v>8</v>
      </c>
      <c r="G173" s="73">
        <v>9</v>
      </c>
      <c r="H173" s="73">
        <v>8</v>
      </c>
      <c r="I173" s="73">
        <v>38</v>
      </c>
      <c r="J173" s="73">
        <v>4</v>
      </c>
      <c r="K173" s="73">
        <v>5</v>
      </c>
      <c r="L173" s="10">
        <v>2</v>
      </c>
      <c r="M173" s="10">
        <v>5</v>
      </c>
      <c r="N173" s="74">
        <v>3</v>
      </c>
      <c r="O173" s="73">
        <v>0</v>
      </c>
      <c r="P173" s="10">
        <v>0</v>
      </c>
      <c r="Q173" s="73">
        <v>3</v>
      </c>
      <c r="R173" s="73">
        <v>2</v>
      </c>
      <c r="S173" s="73">
        <v>0</v>
      </c>
      <c r="T173" s="5" t="s">
        <v>0</v>
      </c>
      <c r="U173" s="73">
        <v>1</v>
      </c>
      <c r="V173" s="5" t="s">
        <v>0</v>
      </c>
      <c r="W173" s="76">
        <v>32</v>
      </c>
      <c r="X173" s="11"/>
      <c r="Y173" s="11"/>
      <c r="Z173" s="11"/>
    </row>
    <row r="174" spans="1:26" ht="12" customHeight="1" hidden="1">
      <c r="A174" s="89" t="s">
        <v>68</v>
      </c>
      <c r="B174" s="73">
        <v>135</v>
      </c>
      <c r="C174" s="73">
        <v>13</v>
      </c>
      <c r="D174" s="73">
        <v>9</v>
      </c>
      <c r="E174" s="73">
        <v>1</v>
      </c>
      <c r="F174" s="73">
        <v>7</v>
      </c>
      <c r="G174" s="73">
        <v>9</v>
      </c>
      <c r="H174" s="73">
        <v>11</v>
      </c>
      <c r="I174" s="73">
        <v>39</v>
      </c>
      <c r="J174" s="73">
        <v>4</v>
      </c>
      <c r="K174" s="73">
        <v>1</v>
      </c>
      <c r="L174" s="10">
        <v>0</v>
      </c>
      <c r="M174" s="10">
        <v>4</v>
      </c>
      <c r="N174" s="74">
        <v>0</v>
      </c>
      <c r="O174" s="73">
        <v>3</v>
      </c>
      <c r="P174" s="10">
        <v>0</v>
      </c>
      <c r="Q174" s="73">
        <v>2</v>
      </c>
      <c r="R174" s="73">
        <v>1</v>
      </c>
      <c r="S174" s="73">
        <v>0</v>
      </c>
      <c r="T174" s="5" t="s">
        <v>0</v>
      </c>
      <c r="U174" s="73">
        <v>0</v>
      </c>
      <c r="V174" s="5" t="s">
        <v>0</v>
      </c>
      <c r="W174" s="76">
        <v>31</v>
      </c>
      <c r="X174" s="11"/>
      <c r="Y174" s="11"/>
      <c r="Z174" s="11"/>
    </row>
    <row r="175" spans="1:26" ht="12" customHeight="1" hidden="1">
      <c r="A175" s="89" t="s">
        <v>69</v>
      </c>
      <c r="B175" s="73">
        <v>110</v>
      </c>
      <c r="C175" s="73">
        <v>9</v>
      </c>
      <c r="D175" s="73">
        <v>4</v>
      </c>
      <c r="E175" s="10">
        <v>1</v>
      </c>
      <c r="F175" s="73">
        <v>7</v>
      </c>
      <c r="G175" s="73">
        <v>2</v>
      </c>
      <c r="H175" s="73">
        <v>5</v>
      </c>
      <c r="I175" s="73">
        <v>38</v>
      </c>
      <c r="J175" s="73">
        <v>6</v>
      </c>
      <c r="K175" s="73">
        <v>1</v>
      </c>
      <c r="L175" s="10">
        <v>0</v>
      </c>
      <c r="M175" s="10">
        <v>1</v>
      </c>
      <c r="N175" s="74">
        <v>0</v>
      </c>
      <c r="O175" s="73">
        <v>3</v>
      </c>
      <c r="P175" s="10">
        <v>2</v>
      </c>
      <c r="Q175" s="73">
        <v>1</v>
      </c>
      <c r="R175" s="73">
        <v>3</v>
      </c>
      <c r="S175" s="73">
        <v>0</v>
      </c>
      <c r="T175" s="5" t="s">
        <v>0</v>
      </c>
      <c r="U175" s="10">
        <v>1</v>
      </c>
      <c r="V175" s="5" t="s">
        <v>0</v>
      </c>
      <c r="W175" s="76">
        <v>26</v>
      </c>
      <c r="X175" s="11"/>
      <c r="Y175" s="11"/>
      <c r="Z175" s="11"/>
    </row>
    <row r="176" spans="1:26" ht="12" customHeight="1" hidden="1">
      <c r="A176" s="89" t="s">
        <v>70</v>
      </c>
      <c r="B176" s="10">
        <v>107</v>
      </c>
      <c r="C176" s="10">
        <v>14</v>
      </c>
      <c r="D176" s="10">
        <v>3</v>
      </c>
      <c r="E176" s="10">
        <v>0</v>
      </c>
      <c r="F176" s="10">
        <v>4</v>
      </c>
      <c r="G176" s="10">
        <v>3</v>
      </c>
      <c r="H176" s="10">
        <v>4</v>
      </c>
      <c r="I176" s="10">
        <v>42</v>
      </c>
      <c r="J176" s="10">
        <v>6</v>
      </c>
      <c r="K176" s="10">
        <v>2</v>
      </c>
      <c r="L176" s="10">
        <v>0</v>
      </c>
      <c r="M176" s="10">
        <v>2</v>
      </c>
      <c r="N176" s="24">
        <v>0</v>
      </c>
      <c r="O176" s="10">
        <v>1</v>
      </c>
      <c r="P176" s="10">
        <v>1</v>
      </c>
      <c r="Q176" s="10">
        <v>0</v>
      </c>
      <c r="R176" s="10">
        <v>1</v>
      </c>
      <c r="S176" s="10">
        <v>0</v>
      </c>
      <c r="T176" s="5" t="s">
        <v>0</v>
      </c>
      <c r="U176" s="10">
        <v>1</v>
      </c>
      <c r="V176" s="5" t="s">
        <v>0</v>
      </c>
      <c r="W176" s="76">
        <v>23</v>
      </c>
      <c r="X176" s="11"/>
      <c r="Y176" s="11"/>
      <c r="Z176" s="11"/>
    </row>
    <row r="177" spans="1:25" ht="12" customHeight="1" hidden="1">
      <c r="A177" s="89" t="s">
        <v>71</v>
      </c>
      <c r="B177" s="10">
        <v>135</v>
      </c>
      <c r="C177" s="10">
        <v>18</v>
      </c>
      <c r="D177" s="10">
        <v>1</v>
      </c>
      <c r="E177" s="10">
        <v>2</v>
      </c>
      <c r="F177" s="10">
        <v>6</v>
      </c>
      <c r="G177" s="10">
        <v>2</v>
      </c>
      <c r="H177" s="10">
        <v>14</v>
      </c>
      <c r="I177" s="10">
        <v>42</v>
      </c>
      <c r="J177" s="10">
        <v>7</v>
      </c>
      <c r="K177" s="10">
        <v>1</v>
      </c>
      <c r="L177" s="10">
        <v>0</v>
      </c>
      <c r="M177" s="24">
        <v>6</v>
      </c>
      <c r="N177" s="10">
        <v>3</v>
      </c>
      <c r="O177" s="10">
        <v>2</v>
      </c>
      <c r="P177" s="10">
        <v>2</v>
      </c>
      <c r="Q177" s="10">
        <v>0</v>
      </c>
      <c r="R177" s="10">
        <v>1</v>
      </c>
      <c r="S177" s="10">
        <v>1</v>
      </c>
      <c r="T177" s="5" t="s">
        <v>0</v>
      </c>
      <c r="U177" s="10">
        <v>1</v>
      </c>
      <c r="V177" s="5" t="s">
        <v>0</v>
      </c>
      <c r="W177" s="76">
        <v>26</v>
      </c>
      <c r="X177" s="11"/>
      <c r="Y177" s="11"/>
    </row>
    <row r="178" spans="1:25" ht="12" customHeight="1" hidden="1">
      <c r="A178" s="89" t="s">
        <v>72</v>
      </c>
      <c r="B178" s="10">
        <v>129</v>
      </c>
      <c r="C178" s="10">
        <v>17</v>
      </c>
      <c r="D178" s="10">
        <v>3</v>
      </c>
      <c r="E178" s="10">
        <v>0</v>
      </c>
      <c r="F178" s="10">
        <v>6</v>
      </c>
      <c r="G178" s="10">
        <v>3</v>
      </c>
      <c r="H178" s="10">
        <v>13</v>
      </c>
      <c r="I178" s="10">
        <v>42</v>
      </c>
      <c r="J178" s="10">
        <v>5</v>
      </c>
      <c r="K178" s="10">
        <v>1</v>
      </c>
      <c r="L178" s="10">
        <v>0</v>
      </c>
      <c r="M178" s="24">
        <v>5</v>
      </c>
      <c r="N178" s="10">
        <v>0</v>
      </c>
      <c r="O178" s="10">
        <v>1</v>
      </c>
      <c r="P178" s="10">
        <v>1</v>
      </c>
      <c r="Q178" s="10">
        <v>2</v>
      </c>
      <c r="R178" s="10">
        <v>0</v>
      </c>
      <c r="S178" s="10">
        <v>0</v>
      </c>
      <c r="T178" s="5" t="s">
        <v>0</v>
      </c>
      <c r="U178" s="10">
        <v>2</v>
      </c>
      <c r="V178" s="5" t="s">
        <v>0</v>
      </c>
      <c r="W178" s="76">
        <v>28</v>
      </c>
      <c r="X178" s="11"/>
      <c r="Y178" s="11"/>
    </row>
    <row r="179" spans="1:25" ht="12" customHeight="1" hidden="1">
      <c r="A179" s="89" t="s">
        <v>73</v>
      </c>
      <c r="B179" s="10">
        <v>140</v>
      </c>
      <c r="C179" s="10">
        <v>27</v>
      </c>
      <c r="D179" s="10">
        <v>4</v>
      </c>
      <c r="E179" s="10">
        <v>0</v>
      </c>
      <c r="F179" s="10">
        <v>3</v>
      </c>
      <c r="G179" s="10">
        <v>2</v>
      </c>
      <c r="H179" s="10">
        <v>13</v>
      </c>
      <c r="I179" s="10">
        <v>43</v>
      </c>
      <c r="J179" s="10">
        <v>5</v>
      </c>
      <c r="K179" s="10">
        <v>0</v>
      </c>
      <c r="L179" s="10">
        <v>0</v>
      </c>
      <c r="M179" s="24">
        <v>4</v>
      </c>
      <c r="N179" s="10">
        <v>0</v>
      </c>
      <c r="O179" s="10">
        <v>1</v>
      </c>
      <c r="P179" s="10">
        <v>0</v>
      </c>
      <c r="Q179" s="10">
        <v>4</v>
      </c>
      <c r="R179" s="10">
        <v>2</v>
      </c>
      <c r="S179" s="10">
        <v>0</v>
      </c>
      <c r="T179" s="5" t="s">
        <v>0</v>
      </c>
      <c r="U179" s="10">
        <v>1</v>
      </c>
      <c r="V179" s="5" t="s">
        <v>0</v>
      </c>
      <c r="W179" s="76">
        <v>31</v>
      </c>
      <c r="X179" s="11"/>
      <c r="Y179" s="11"/>
    </row>
    <row r="180" spans="1:25" ht="12" customHeight="1" hidden="1">
      <c r="A180" s="89" t="s">
        <v>74</v>
      </c>
      <c r="B180" s="10">
        <v>163</v>
      </c>
      <c r="C180" s="10">
        <v>22</v>
      </c>
      <c r="D180" s="10">
        <v>3</v>
      </c>
      <c r="E180" s="10">
        <v>1</v>
      </c>
      <c r="F180" s="10">
        <v>6</v>
      </c>
      <c r="G180" s="10">
        <v>2</v>
      </c>
      <c r="H180" s="10">
        <v>16</v>
      </c>
      <c r="I180" s="10">
        <v>44</v>
      </c>
      <c r="J180" s="10">
        <v>8</v>
      </c>
      <c r="K180" s="10">
        <v>2</v>
      </c>
      <c r="L180" s="10">
        <v>1</v>
      </c>
      <c r="M180" s="24">
        <v>6</v>
      </c>
      <c r="N180" s="10">
        <v>0</v>
      </c>
      <c r="O180" s="10">
        <v>6</v>
      </c>
      <c r="P180" s="10">
        <v>0</v>
      </c>
      <c r="Q180" s="10">
        <v>4</v>
      </c>
      <c r="R180" s="10">
        <v>1</v>
      </c>
      <c r="S180" s="10">
        <v>0</v>
      </c>
      <c r="T180" s="5" t="s">
        <v>0</v>
      </c>
      <c r="U180" s="10">
        <v>2</v>
      </c>
      <c r="V180" s="5" t="s">
        <v>0</v>
      </c>
      <c r="W180" s="76">
        <v>39</v>
      </c>
      <c r="X180" s="11"/>
      <c r="Y180" s="11"/>
    </row>
    <row r="181" spans="1:25" ht="12" customHeight="1" hidden="1">
      <c r="A181" s="89" t="s">
        <v>75</v>
      </c>
      <c r="B181" s="10">
        <v>131</v>
      </c>
      <c r="C181" s="10">
        <v>16</v>
      </c>
      <c r="D181" s="10">
        <v>2</v>
      </c>
      <c r="E181" s="10">
        <v>1</v>
      </c>
      <c r="F181" s="10">
        <v>10</v>
      </c>
      <c r="G181" s="10">
        <v>2</v>
      </c>
      <c r="H181" s="10">
        <v>17</v>
      </c>
      <c r="I181" s="10">
        <v>37</v>
      </c>
      <c r="J181" s="10">
        <v>5</v>
      </c>
      <c r="K181" s="10">
        <v>3</v>
      </c>
      <c r="L181" s="10">
        <v>0</v>
      </c>
      <c r="M181" s="24">
        <v>0</v>
      </c>
      <c r="N181" s="10">
        <v>0</v>
      </c>
      <c r="O181" s="10">
        <v>5</v>
      </c>
      <c r="P181" s="10">
        <v>0</v>
      </c>
      <c r="Q181" s="10">
        <v>2</v>
      </c>
      <c r="R181" s="10">
        <v>0</v>
      </c>
      <c r="S181" s="10">
        <v>0</v>
      </c>
      <c r="T181" s="5" t="s">
        <v>0</v>
      </c>
      <c r="U181" s="10">
        <v>2</v>
      </c>
      <c r="V181" s="5" t="s">
        <v>0</v>
      </c>
      <c r="W181" s="76">
        <v>29</v>
      </c>
      <c r="X181" s="11"/>
      <c r="Y181" s="11"/>
    </row>
    <row r="182" spans="1:25" ht="12" customHeight="1" hidden="1">
      <c r="A182" s="89" t="s">
        <v>76</v>
      </c>
      <c r="B182" s="10">
        <v>112</v>
      </c>
      <c r="C182" s="10">
        <v>19</v>
      </c>
      <c r="D182" s="10">
        <v>2</v>
      </c>
      <c r="E182" s="10">
        <v>2</v>
      </c>
      <c r="F182" s="10">
        <v>4</v>
      </c>
      <c r="G182" s="10">
        <v>6</v>
      </c>
      <c r="H182" s="10">
        <v>5</v>
      </c>
      <c r="I182" s="10">
        <v>38</v>
      </c>
      <c r="J182" s="10">
        <v>2</v>
      </c>
      <c r="K182" s="10">
        <v>1</v>
      </c>
      <c r="L182" s="10">
        <v>0</v>
      </c>
      <c r="M182" s="24">
        <v>1</v>
      </c>
      <c r="N182" s="10">
        <v>0</v>
      </c>
      <c r="O182" s="10">
        <v>1</v>
      </c>
      <c r="P182" s="10">
        <v>1</v>
      </c>
      <c r="Q182" s="10">
        <v>2</v>
      </c>
      <c r="R182" s="10">
        <v>0</v>
      </c>
      <c r="S182" s="10">
        <v>0</v>
      </c>
      <c r="T182" s="5" t="s">
        <v>0</v>
      </c>
      <c r="U182" s="10">
        <v>1</v>
      </c>
      <c r="V182" s="5" t="s">
        <v>0</v>
      </c>
      <c r="W182" s="76">
        <v>27</v>
      </c>
      <c r="X182" s="11"/>
      <c r="Y182" s="11"/>
    </row>
    <row r="183" spans="1:23" s="9" customFormat="1" ht="12" customHeight="1">
      <c r="A183" s="103" t="s">
        <v>581</v>
      </c>
      <c r="B183" s="21">
        <v>1451</v>
      </c>
      <c r="C183" s="21">
        <v>210</v>
      </c>
      <c r="D183" s="21">
        <v>19</v>
      </c>
      <c r="E183" s="21">
        <v>11</v>
      </c>
      <c r="F183" s="21">
        <v>63</v>
      </c>
      <c r="G183" s="21">
        <v>42</v>
      </c>
      <c r="H183" s="21">
        <v>135</v>
      </c>
      <c r="I183" s="21">
        <v>508</v>
      </c>
      <c r="J183" s="21">
        <v>41</v>
      </c>
      <c r="K183" s="21">
        <v>12</v>
      </c>
      <c r="L183" s="21">
        <v>5</v>
      </c>
      <c r="M183" s="21">
        <v>35</v>
      </c>
      <c r="N183" s="21">
        <v>7</v>
      </c>
      <c r="O183" s="21">
        <v>26</v>
      </c>
      <c r="P183" s="21">
        <v>11</v>
      </c>
      <c r="Q183" s="21">
        <v>15</v>
      </c>
      <c r="R183" s="21">
        <v>15</v>
      </c>
      <c r="S183" s="21">
        <v>1</v>
      </c>
      <c r="T183" s="5" t="s">
        <v>0</v>
      </c>
      <c r="U183" s="21">
        <v>17</v>
      </c>
      <c r="V183" s="5" t="s">
        <v>0</v>
      </c>
      <c r="W183" s="97">
        <v>278</v>
      </c>
    </row>
    <row r="184" spans="1:25" ht="12" customHeight="1" hidden="1">
      <c r="A184" s="89" t="s">
        <v>65</v>
      </c>
      <c r="B184" s="10">
        <v>131</v>
      </c>
      <c r="C184" s="10">
        <v>23</v>
      </c>
      <c r="D184" s="10">
        <v>0</v>
      </c>
      <c r="E184" s="10">
        <v>0</v>
      </c>
      <c r="F184" s="10">
        <v>4</v>
      </c>
      <c r="G184" s="10">
        <v>2</v>
      </c>
      <c r="H184" s="10">
        <v>13</v>
      </c>
      <c r="I184" s="10">
        <v>45</v>
      </c>
      <c r="J184" s="10">
        <v>3</v>
      </c>
      <c r="K184" s="10">
        <v>0</v>
      </c>
      <c r="L184" s="10">
        <v>0</v>
      </c>
      <c r="M184" s="10">
        <v>4</v>
      </c>
      <c r="N184" s="10">
        <v>0</v>
      </c>
      <c r="O184" s="10">
        <v>4</v>
      </c>
      <c r="P184" s="10">
        <v>0</v>
      </c>
      <c r="Q184" s="10">
        <v>1</v>
      </c>
      <c r="R184" s="10">
        <v>1</v>
      </c>
      <c r="S184" s="10">
        <v>0</v>
      </c>
      <c r="T184" s="5" t="s">
        <v>0</v>
      </c>
      <c r="U184" s="10">
        <v>2</v>
      </c>
      <c r="V184" s="5" t="s">
        <v>0</v>
      </c>
      <c r="W184" s="55">
        <v>29</v>
      </c>
      <c r="X184" s="11"/>
      <c r="Y184" s="11"/>
    </row>
    <row r="185" spans="1:25" ht="12" customHeight="1" hidden="1">
      <c r="A185" s="89" t="s">
        <v>66</v>
      </c>
      <c r="B185" s="10">
        <v>147</v>
      </c>
      <c r="C185" s="10">
        <v>24</v>
      </c>
      <c r="D185" s="10">
        <v>1</v>
      </c>
      <c r="E185" s="10">
        <v>1</v>
      </c>
      <c r="F185" s="10">
        <v>6</v>
      </c>
      <c r="G185" s="10">
        <v>2</v>
      </c>
      <c r="H185" s="10">
        <v>13</v>
      </c>
      <c r="I185" s="10">
        <v>59</v>
      </c>
      <c r="J185" s="10">
        <v>5</v>
      </c>
      <c r="K185" s="10">
        <v>4</v>
      </c>
      <c r="L185" s="10">
        <v>1</v>
      </c>
      <c r="M185" s="10">
        <v>3</v>
      </c>
      <c r="N185" s="10">
        <v>1</v>
      </c>
      <c r="O185" s="10">
        <v>0</v>
      </c>
      <c r="P185" s="10">
        <v>2</v>
      </c>
      <c r="Q185" s="10">
        <v>2</v>
      </c>
      <c r="R185" s="10">
        <v>4</v>
      </c>
      <c r="S185" s="10">
        <v>0</v>
      </c>
      <c r="T185" s="5" t="s">
        <v>0</v>
      </c>
      <c r="U185" s="10">
        <v>2</v>
      </c>
      <c r="V185" s="5" t="s">
        <v>0</v>
      </c>
      <c r="W185" s="55">
        <v>17</v>
      </c>
      <c r="X185" s="11"/>
      <c r="Y185" s="11"/>
    </row>
    <row r="186" spans="1:25" ht="12" customHeight="1" hidden="1">
      <c r="A186" s="89" t="s">
        <v>67</v>
      </c>
      <c r="B186" s="10">
        <v>135</v>
      </c>
      <c r="C186" s="10">
        <v>17</v>
      </c>
      <c r="D186" s="10">
        <v>3</v>
      </c>
      <c r="E186" s="10">
        <v>2</v>
      </c>
      <c r="F186" s="10">
        <v>4</v>
      </c>
      <c r="G186" s="10">
        <v>6</v>
      </c>
      <c r="H186" s="10">
        <v>19</v>
      </c>
      <c r="I186" s="10">
        <v>40</v>
      </c>
      <c r="J186" s="10">
        <v>6</v>
      </c>
      <c r="K186" s="10">
        <v>1</v>
      </c>
      <c r="L186" s="10">
        <v>2</v>
      </c>
      <c r="M186" s="10">
        <v>2</v>
      </c>
      <c r="N186" s="10">
        <v>0</v>
      </c>
      <c r="O186" s="10">
        <v>3</v>
      </c>
      <c r="P186" s="10">
        <v>1</v>
      </c>
      <c r="Q186" s="10">
        <v>0</v>
      </c>
      <c r="R186" s="10">
        <v>2</v>
      </c>
      <c r="S186" s="10">
        <v>0</v>
      </c>
      <c r="T186" s="5" t="s">
        <v>0</v>
      </c>
      <c r="U186" s="10">
        <v>2</v>
      </c>
      <c r="V186" s="5" t="s">
        <v>0</v>
      </c>
      <c r="W186" s="55">
        <v>25</v>
      </c>
      <c r="X186" s="11"/>
      <c r="Y186" s="11"/>
    </row>
    <row r="187" spans="1:25" ht="12" customHeight="1" hidden="1">
      <c r="A187" s="89" t="s">
        <v>68</v>
      </c>
      <c r="B187" s="10">
        <v>98</v>
      </c>
      <c r="C187" s="10">
        <v>17</v>
      </c>
      <c r="D187" s="10">
        <v>1</v>
      </c>
      <c r="E187" s="10">
        <v>2</v>
      </c>
      <c r="F187" s="10">
        <v>2</v>
      </c>
      <c r="G187" s="10">
        <v>3</v>
      </c>
      <c r="H187" s="10">
        <v>12</v>
      </c>
      <c r="I187" s="10">
        <v>31</v>
      </c>
      <c r="J187" s="10">
        <v>3</v>
      </c>
      <c r="K187" s="10">
        <v>0</v>
      </c>
      <c r="L187" s="10">
        <v>1</v>
      </c>
      <c r="M187" s="10">
        <v>1</v>
      </c>
      <c r="N187" s="10">
        <v>0</v>
      </c>
      <c r="O187" s="10">
        <v>3</v>
      </c>
      <c r="P187" s="10">
        <v>0</v>
      </c>
      <c r="Q187" s="10">
        <v>1</v>
      </c>
      <c r="R187" s="10">
        <v>1</v>
      </c>
      <c r="S187" s="10">
        <v>0</v>
      </c>
      <c r="T187" s="5" t="s">
        <v>0</v>
      </c>
      <c r="U187" s="10">
        <v>0</v>
      </c>
      <c r="V187" s="5" t="s">
        <v>0</v>
      </c>
      <c r="W187" s="55">
        <v>20</v>
      </c>
      <c r="X187" s="11"/>
      <c r="Y187" s="11"/>
    </row>
    <row r="188" spans="1:25" ht="12" customHeight="1" hidden="1">
      <c r="A188" s="89" t="s">
        <v>69</v>
      </c>
      <c r="B188" s="10">
        <v>103</v>
      </c>
      <c r="C188" s="10">
        <v>10</v>
      </c>
      <c r="D188" s="10">
        <v>3</v>
      </c>
      <c r="E188" s="10">
        <v>1</v>
      </c>
      <c r="F188" s="10">
        <v>5</v>
      </c>
      <c r="G188" s="10">
        <v>2</v>
      </c>
      <c r="H188" s="10">
        <v>9</v>
      </c>
      <c r="I188" s="10">
        <v>39</v>
      </c>
      <c r="J188" s="10">
        <v>4</v>
      </c>
      <c r="K188" s="10">
        <v>2</v>
      </c>
      <c r="L188" s="10">
        <v>0</v>
      </c>
      <c r="M188" s="10">
        <v>2</v>
      </c>
      <c r="N188" s="10">
        <v>2</v>
      </c>
      <c r="O188" s="10">
        <v>2</v>
      </c>
      <c r="P188" s="10">
        <v>1</v>
      </c>
      <c r="Q188" s="10">
        <v>0</v>
      </c>
      <c r="R188" s="10">
        <v>3</v>
      </c>
      <c r="S188" s="10">
        <v>0</v>
      </c>
      <c r="T188" s="5" t="s">
        <v>0</v>
      </c>
      <c r="U188" s="10">
        <v>1</v>
      </c>
      <c r="V188" s="5" t="s">
        <v>0</v>
      </c>
      <c r="W188" s="55">
        <v>17</v>
      </c>
      <c r="X188" s="11"/>
      <c r="Y188" s="11"/>
    </row>
    <row r="189" spans="1:25" ht="12" customHeight="1" hidden="1">
      <c r="A189" s="89" t="s">
        <v>70</v>
      </c>
      <c r="B189" s="10">
        <v>100</v>
      </c>
      <c r="C189" s="10">
        <v>13</v>
      </c>
      <c r="D189" s="10">
        <v>0</v>
      </c>
      <c r="E189" s="10">
        <v>0</v>
      </c>
      <c r="F189" s="10">
        <v>6</v>
      </c>
      <c r="G189" s="10">
        <v>5</v>
      </c>
      <c r="H189" s="10">
        <v>10</v>
      </c>
      <c r="I189" s="10">
        <v>40</v>
      </c>
      <c r="J189" s="10">
        <v>6</v>
      </c>
      <c r="K189" s="10">
        <v>0</v>
      </c>
      <c r="L189" s="10">
        <v>0</v>
      </c>
      <c r="M189" s="10">
        <v>1</v>
      </c>
      <c r="N189" s="10">
        <v>0</v>
      </c>
      <c r="O189" s="10">
        <v>3</v>
      </c>
      <c r="P189" s="10">
        <v>1</v>
      </c>
      <c r="Q189" s="10">
        <v>0</v>
      </c>
      <c r="R189" s="10">
        <v>1</v>
      </c>
      <c r="S189" s="10">
        <v>0</v>
      </c>
      <c r="T189" s="5" t="s">
        <v>0</v>
      </c>
      <c r="U189" s="10">
        <v>2</v>
      </c>
      <c r="V189" s="5" t="s">
        <v>0</v>
      </c>
      <c r="W189" s="55">
        <v>12</v>
      </c>
      <c r="X189" s="11"/>
      <c r="Y189" s="11"/>
    </row>
    <row r="190" spans="1:25" ht="12" customHeight="1" hidden="1">
      <c r="A190" s="89" t="s">
        <v>71</v>
      </c>
      <c r="B190" s="10">
        <v>124</v>
      </c>
      <c r="C190" s="10">
        <v>27</v>
      </c>
      <c r="D190" s="10">
        <v>1</v>
      </c>
      <c r="E190" s="10">
        <v>2</v>
      </c>
      <c r="F190" s="10">
        <v>11</v>
      </c>
      <c r="G190" s="10">
        <v>3</v>
      </c>
      <c r="H190" s="10">
        <v>6</v>
      </c>
      <c r="I190" s="10">
        <v>40</v>
      </c>
      <c r="J190" s="10">
        <v>1</v>
      </c>
      <c r="K190" s="10">
        <v>2</v>
      </c>
      <c r="L190" s="10">
        <v>0</v>
      </c>
      <c r="M190" s="10">
        <v>3</v>
      </c>
      <c r="N190" s="10">
        <v>3</v>
      </c>
      <c r="O190" s="10">
        <v>2</v>
      </c>
      <c r="P190" s="10">
        <v>0</v>
      </c>
      <c r="Q190" s="10">
        <v>1</v>
      </c>
      <c r="R190" s="10">
        <v>0</v>
      </c>
      <c r="S190" s="10">
        <v>0</v>
      </c>
      <c r="T190" s="5" t="s">
        <v>0</v>
      </c>
      <c r="U190" s="10">
        <v>0</v>
      </c>
      <c r="V190" s="5" t="s">
        <v>0</v>
      </c>
      <c r="W190" s="55">
        <v>22</v>
      </c>
      <c r="X190" s="11"/>
      <c r="Y190" s="11"/>
    </row>
    <row r="191" spans="1:25" ht="12" customHeight="1" hidden="1">
      <c r="A191" s="89" t="s">
        <v>72</v>
      </c>
      <c r="B191" s="10">
        <v>122</v>
      </c>
      <c r="C191" s="10">
        <v>17</v>
      </c>
      <c r="D191" s="10">
        <v>2</v>
      </c>
      <c r="E191" s="10">
        <v>0</v>
      </c>
      <c r="F191" s="10">
        <v>3</v>
      </c>
      <c r="G191" s="10">
        <v>6</v>
      </c>
      <c r="H191" s="10">
        <v>9</v>
      </c>
      <c r="I191" s="10">
        <v>53</v>
      </c>
      <c r="J191" s="10">
        <v>3</v>
      </c>
      <c r="K191" s="10">
        <v>0</v>
      </c>
      <c r="L191" s="10">
        <v>0</v>
      </c>
      <c r="M191" s="10">
        <v>1</v>
      </c>
      <c r="N191" s="10">
        <v>0</v>
      </c>
      <c r="O191" s="10">
        <v>1</v>
      </c>
      <c r="P191" s="10">
        <v>3</v>
      </c>
      <c r="Q191" s="10">
        <v>0</v>
      </c>
      <c r="R191" s="10">
        <v>0</v>
      </c>
      <c r="S191" s="10">
        <v>0</v>
      </c>
      <c r="T191" s="5" t="s">
        <v>0</v>
      </c>
      <c r="U191" s="10">
        <v>2</v>
      </c>
      <c r="V191" s="5" t="s">
        <v>0</v>
      </c>
      <c r="W191" s="55">
        <v>22</v>
      </c>
      <c r="X191" s="11"/>
      <c r="Y191" s="11"/>
    </row>
    <row r="192" spans="1:25" ht="12" customHeight="1" hidden="1">
      <c r="A192" s="89" t="s">
        <v>73</v>
      </c>
      <c r="B192" s="10">
        <v>115</v>
      </c>
      <c r="C192" s="10">
        <v>20</v>
      </c>
      <c r="D192" s="10">
        <v>1</v>
      </c>
      <c r="E192" s="10">
        <v>0</v>
      </c>
      <c r="F192" s="10">
        <v>6</v>
      </c>
      <c r="G192" s="10">
        <v>3</v>
      </c>
      <c r="H192" s="10">
        <v>5</v>
      </c>
      <c r="I192" s="10">
        <v>36</v>
      </c>
      <c r="J192" s="10">
        <v>2</v>
      </c>
      <c r="K192" s="10">
        <v>0</v>
      </c>
      <c r="L192" s="10">
        <v>0</v>
      </c>
      <c r="M192" s="10">
        <v>3</v>
      </c>
      <c r="N192" s="10">
        <v>1</v>
      </c>
      <c r="O192" s="10">
        <v>2</v>
      </c>
      <c r="P192" s="10">
        <v>1</v>
      </c>
      <c r="Q192" s="10">
        <v>5</v>
      </c>
      <c r="R192" s="10">
        <v>0</v>
      </c>
      <c r="S192" s="10">
        <v>1</v>
      </c>
      <c r="T192" s="5" t="s">
        <v>0</v>
      </c>
      <c r="U192" s="10">
        <v>2</v>
      </c>
      <c r="V192" s="5" t="s">
        <v>0</v>
      </c>
      <c r="W192" s="55">
        <v>27</v>
      </c>
      <c r="X192" s="11"/>
      <c r="Y192" s="11"/>
    </row>
    <row r="193" spans="1:25" ht="12" customHeight="1" hidden="1">
      <c r="A193" s="89" t="s">
        <v>74</v>
      </c>
      <c r="B193" s="10">
        <v>113</v>
      </c>
      <c r="C193" s="10">
        <v>7</v>
      </c>
      <c r="D193" s="10">
        <v>1</v>
      </c>
      <c r="E193" s="10">
        <v>1</v>
      </c>
      <c r="F193" s="10">
        <v>3</v>
      </c>
      <c r="G193" s="10">
        <v>5</v>
      </c>
      <c r="H193" s="10">
        <v>9</v>
      </c>
      <c r="I193" s="10">
        <v>38</v>
      </c>
      <c r="J193" s="10">
        <v>4</v>
      </c>
      <c r="K193" s="10">
        <v>0</v>
      </c>
      <c r="L193" s="10">
        <v>1</v>
      </c>
      <c r="M193" s="10">
        <v>7</v>
      </c>
      <c r="N193" s="10">
        <v>0</v>
      </c>
      <c r="O193" s="10">
        <v>3</v>
      </c>
      <c r="P193" s="10">
        <v>0</v>
      </c>
      <c r="Q193" s="10">
        <v>1</v>
      </c>
      <c r="R193" s="10">
        <v>1</v>
      </c>
      <c r="S193" s="10">
        <v>0</v>
      </c>
      <c r="T193" s="5" t="s">
        <v>0</v>
      </c>
      <c r="U193" s="10">
        <v>4</v>
      </c>
      <c r="V193" s="5" t="s">
        <v>0</v>
      </c>
      <c r="W193" s="55">
        <v>28</v>
      </c>
      <c r="X193" s="11"/>
      <c r="Y193" s="11"/>
    </row>
    <row r="194" spans="1:25" ht="12" customHeight="1" hidden="1">
      <c r="A194" s="89" t="s">
        <v>75</v>
      </c>
      <c r="B194" s="10">
        <v>131</v>
      </c>
      <c r="C194" s="10">
        <v>17</v>
      </c>
      <c r="D194" s="10">
        <v>4</v>
      </c>
      <c r="E194" s="10">
        <v>2</v>
      </c>
      <c r="F194" s="10">
        <v>11</v>
      </c>
      <c r="G194" s="10">
        <v>0</v>
      </c>
      <c r="H194" s="10">
        <v>11</v>
      </c>
      <c r="I194" s="10">
        <v>41</v>
      </c>
      <c r="J194" s="10">
        <v>3</v>
      </c>
      <c r="K194" s="10">
        <v>3</v>
      </c>
      <c r="L194" s="10">
        <v>0</v>
      </c>
      <c r="M194" s="10">
        <v>5</v>
      </c>
      <c r="N194" s="10">
        <v>0</v>
      </c>
      <c r="O194" s="10">
        <v>1</v>
      </c>
      <c r="P194" s="10">
        <v>0</v>
      </c>
      <c r="Q194" s="10">
        <v>2</v>
      </c>
      <c r="R194" s="10">
        <v>0</v>
      </c>
      <c r="S194" s="10">
        <v>0</v>
      </c>
      <c r="T194" s="5" t="s">
        <v>0</v>
      </c>
      <c r="U194" s="10">
        <v>0</v>
      </c>
      <c r="V194" s="5" t="s">
        <v>0</v>
      </c>
      <c r="W194" s="55">
        <v>31</v>
      </c>
      <c r="X194" s="11"/>
      <c r="Y194" s="11"/>
    </row>
    <row r="195" spans="1:25" ht="12" customHeight="1" hidden="1">
      <c r="A195" s="89" t="s">
        <v>76</v>
      </c>
      <c r="B195" s="10">
        <v>132</v>
      </c>
      <c r="C195" s="10">
        <v>18</v>
      </c>
      <c r="D195" s="10">
        <v>2</v>
      </c>
      <c r="E195" s="10">
        <v>0</v>
      </c>
      <c r="F195" s="10">
        <v>2</v>
      </c>
      <c r="G195" s="10">
        <v>5</v>
      </c>
      <c r="H195" s="10">
        <v>19</v>
      </c>
      <c r="I195" s="10">
        <v>46</v>
      </c>
      <c r="J195" s="10">
        <v>1</v>
      </c>
      <c r="K195" s="10">
        <v>0</v>
      </c>
      <c r="L195" s="10">
        <v>0</v>
      </c>
      <c r="M195" s="10">
        <v>3</v>
      </c>
      <c r="N195" s="10">
        <v>0</v>
      </c>
      <c r="O195" s="10">
        <v>2</v>
      </c>
      <c r="P195" s="10">
        <v>2</v>
      </c>
      <c r="Q195" s="10">
        <v>2</v>
      </c>
      <c r="R195" s="10">
        <v>2</v>
      </c>
      <c r="S195" s="10">
        <v>0</v>
      </c>
      <c r="T195" s="5" t="s">
        <v>0</v>
      </c>
      <c r="U195" s="10">
        <v>0</v>
      </c>
      <c r="V195" s="5" t="s">
        <v>0</v>
      </c>
      <c r="W195" s="55">
        <v>28</v>
      </c>
      <c r="X195" s="11"/>
      <c r="Y195" s="11"/>
    </row>
    <row r="196" spans="1:23" s="9" customFormat="1" ht="12" customHeight="1">
      <c r="A196" s="103" t="s">
        <v>582</v>
      </c>
      <c r="B196" s="21">
        <v>1417</v>
      </c>
      <c r="C196" s="21">
        <v>213</v>
      </c>
      <c r="D196" s="21">
        <v>27</v>
      </c>
      <c r="E196" s="21">
        <v>6</v>
      </c>
      <c r="F196" s="21">
        <v>69</v>
      </c>
      <c r="G196" s="21">
        <v>43</v>
      </c>
      <c r="H196" s="21">
        <v>146</v>
      </c>
      <c r="I196" s="21">
        <v>451</v>
      </c>
      <c r="J196" s="21">
        <v>30</v>
      </c>
      <c r="K196" s="21">
        <v>12</v>
      </c>
      <c r="L196" s="21">
        <v>3</v>
      </c>
      <c r="M196" s="21">
        <v>42</v>
      </c>
      <c r="N196" s="21">
        <v>9</v>
      </c>
      <c r="O196" s="21">
        <v>16</v>
      </c>
      <c r="P196" s="21">
        <v>8</v>
      </c>
      <c r="Q196" s="21">
        <v>19</v>
      </c>
      <c r="R196" s="21">
        <v>6</v>
      </c>
      <c r="S196" s="21">
        <v>3</v>
      </c>
      <c r="T196" s="5" t="s">
        <v>0</v>
      </c>
      <c r="U196" s="21">
        <v>25</v>
      </c>
      <c r="V196" s="5" t="s">
        <v>0</v>
      </c>
      <c r="W196" s="97">
        <v>289</v>
      </c>
    </row>
    <row r="197" spans="1:25" ht="12" customHeight="1" hidden="1">
      <c r="A197" s="89" t="s">
        <v>65</v>
      </c>
      <c r="B197" s="10">
        <v>148</v>
      </c>
      <c r="C197" s="10">
        <v>17</v>
      </c>
      <c r="D197" s="10">
        <v>4</v>
      </c>
      <c r="E197" s="10">
        <v>1</v>
      </c>
      <c r="F197" s="10">
        <v>6</v>
      </c>
      <c r="G197" s="10">
        <v>10</v>
      </c>
      <c r="H197" s="10">
        <v>13</v>
      </c>
      <c r="I197" s="10">
        <v>43</v>
      </c>
      <c r="J197" s="10">
        <v>2</v>
      </c>
      <c r="K197" s="10">
        <v>3</v>
      </c>
      <c r="L197" s="10">
        <v>1</v>
      </c>
      <c r="M197" s="10">
        <v>7</v>
      </c>
      <c r="N197" s="10">
        <v>1</v>
      </c>
      <c r="O197" s="10">
        <v>0</v>
      </c>
      <c r="P197" s="10">
        <v>2</v>
      </c>
      <c r="Q197" s="10">
        <v>2</v>
      </c>
      <c r="R197" s="10">
        <v>0</v>
      </c>
      <c r="S197" s="10">
        <v>0</v>
      </c>
      <c r="T197" s="5" t="s">
        <v>0</v>
      </c>
      <c r="U197" s="10">
        <v>3</v>
      </c>
      <c r="V197" s="5" t="s">
        <v>0</v>
      </c>
      <c r="W197" s="55">
        <v>33</v>
      </c>
      <c r="X197" s="11"/>
      <c r="Y197" s="11"/>
    </row>
    <row r="198" spans="1:25" ht="12" customHeight="1" hidden="1">
      <c r="A198" s="89" t="s">
        <v>66</v>
      </c>
      <c r="B198" s="10">
        <v>112</v>
      </c>
      <c r="C198" s="10">
        <v>12</v>
      </c>
      <c r="D198" s="10">
        <v>1</v>
      </c>
      <c r="E198" s="10">
        <v>0</v>
      </c>
      <c r="F198" s="10">
        <v>9</v>
      </c>
      <c r="G198" s="10">
        <v>6</v>
      </c>
      <c r="H198" s="10">
        <v>13</v>
      </c>
      <c r="I198" s="10">
        <v>32</v>
      </c>
      <c r="J198" s="10">
        <v>0</v>
      </c>
      <c r="K198" s="10">
        <v>2</v>
      </c>
      <c r="L198" s="10">
        <v>1</v>
      </c>
      <c r="M198" s="10">
        <v>4</v>
      </c>
      <c r="N198" s="10">
        <v>0</v>
      </c>
      <c r="O198" s="10">
        <v>0</v>
      </c>
      <c r="P198" s="10">
        <v>0</v>
      </c>
      <c r="Q198" s="10">
        <v>4</v>
      </c>
      <c r="R198" s="10">
        <v>0</v>
      </c>
      <c r="S198" s="10">
        <v>0</v>
      </c>
      <c r="T198" s="5" t="s">
        <v>0</v>
      </c>
      <c r="U198" s="10">
        <v>0</v>
      </c>
      <c r="V198" s="5" t="s">
        <v>0</v>
      </c>
      <c r="W198" s="55">
        <v>28</v>
      </c>
      <c r="X198" s="11"/>
      <c r="Y198" s="11"/>
    </row>
    <row r="199" spans="1:25" ht="12" customHeight="1" hidden="1">
      <c r="A199" s="89" t="s">
        <v>67</v>
      </c>
      <c r="B199" s="10">
        <v>124</v>
      </c>
      <c r="C199" s="10">
        <v>17</v>
      </c>
      <c r="D199" s="10">
        <v>3</v>
      </c>
      <c r="E199" s="10">
        <v>2</v>
      </c>
      <c r="F199" s="10">
        <v>4</v>
      </c>
      <c r="G199" s="10">
        <v>6</v>
      </c>
      <c r="H199" s="10">
        <v>14</v>
      </c>
      <c r="I199" s="10">
        <v>31</v>
      </c>
      <c r="J199" s="10">
        <v>2</v>
      </c>
      <c r="K199" s="10">
        <v>1</v>
      </c>
      <c r="L199" s="10">
        <v>0</v>
      </c>
      <c r="M199" s="10">
        <v>3</v>
      </c>
      <c r="N199" s="10">
        <v>0</v>
      </c>
      <c r="O199" s="10">
        <v>1</v>
      </c>
      <c r="P199" s="10">
        <v>0</v>
      </c>
      <c r="Q199" s="10">
        <v>4</v>
      </c>
      <c r="R199" s="10">
        <v>0</v>
      </c>
      <c r="S199" s="10">
        <v>0</v>
      </c>
      <c r="T199" s="5" t="s">
        <v>0</v>
      </c>
      <c r="U199" s="10">
        <v>2</v>
      </c>
      <c r="V199" s="5" t="s">
        <v>0</v>
      </c>
      <c r="W199" s="55">
        <v>34</v>
      </c>
      <c r="X199" s="11"/>
      <c r="Y199" s="11"/>
    </row>
    <row r="200" spans="1:25" ht="12" customHeight="1" hidden="1">
      <c r="A200" s="89" t="s">
        <v>68</v>
      </c>
      <c r="B200" s="10">
        <v>105</v>
      </c>
      <c r="C200" s="10">
        <v>19</v>
      </c>
      <c r="D200" s="10">
        <v>1</v>
      </c>
      <c r="E200" s="10">
        <v>0</v>
      </c>
      <c r="F200" s="10">
        <v>6</v>
      </c>
      <c r="G200" s="10">
        <v>4</v>
      </c>
      <c r="H200" s="10">
        <v>8</v>
      </c>
      <c r="I200" s="10">
        <v>28</v>
      </c>
      <c r="J200" s="10">
        <v>2</v>
      </c>
      <c r="K200" s="10">
        <v>3</v>
      </c>
      <c r="L200" s="10">
        <v>0</v>
      </c>
      <c r="M200" s="10">
        <v>3</v>
      </c>
      <c r="N200" s="10">
        <v>0</v>
      </c>
      <c r="O200" s="10">
        <v>2</v>
      </c>
      <c r="P200" s="10">
        <v>0</v>
      </c>
      <c r="Q200" s="10">
        <v>1</v>
      </c>
      <c r="R200" s="10">
        <v>0</v>
      </c>
      <c r="S200" s="10">
        <v>0</v>
      </c>
      <c r="T200" s="5" t="s">
        <v>0</v>
      </c>
      <c r="U200" s="10">
        <v>2</v>
      </c>
      <c r="V200" s="5" t="s">
        <v>0</v>
      </c>
      <c r="W200" s="55">
        <v>26</v>
      </c>
      <c r="X200" s="11"/>
      <c r="Y200" s="11"/>
    </row>
    <row r="201" spans="1:25" ht="12" customHeight="1" hidden="1">
      <c r="A201" s="89" t="s">
        <v>69</v>
      </c>
      <c r="B201" s="10">
        <v>108</v>
      </c>
      <c r="C201" s="10">
        <v>18</v>
      </c>
      <c r="D201" s="10">
        <v>1</v>
      </c>
      <c r="E201" s="10">
        <v>0</v>
      </c>
      <c r="F201" s="10">
        <v>4</v>
      </c>
      <c r="G201" s="10">
        <v>3</v>
      </c>
      <c r="H201" s="10">
        <v>18</v>
      </c>
      <c r="I201" s="10">
        <v>35</v>
      </c>
      <c r="J201" s="10">
        <v>3</v>
      </c>
      <c r="K201" s="10">
        <v>0</v>
      </c>
      <c r="L201" s="10">
        <v>0</v>
      </c>
      <c r="M201" s="10">
        <v>2</v>
      </c>
      <c r="N201" s="10">
        <v>1</v>
      </c>
      <c r="O201" s="10">
        <v>0</v>
      </c>
      <c r="P201" s="10">
        <v>2</v>
      </c>
      <c r="Q201" s="10">
        <v>0</v>
      </c>
      <c r="R201" s="10">
        <v>1</v>
      </c>
      <c r="S201" s="10">
        <v>2</v>
      </c>
      <c r="T201" s="5" t="s">
        <v>0</v>
      </c>
      <c r="U201" s="10">
        <v>3</v>
      </c>
      <c r="V201" s="5" t="s">
        <v>0</v>
      </c>
      <c r="W201" s="55">
        <v>15</v>
      </c>
      <c r="X201" s="11"/>
      <c r="Y201" s="11"/>
    </row>
    <row r="202" spans="1:25" ht="12" customHeight="1" hidden="1">
      <c r="A202" s="89" t="s">
        <v>70</v>
      </c>
      <c r="B202" s="10">
        <v>104</v>
      </c>
      <c r="C202" s="10">
        <v>17</v>
      </c>
      <c r="D202" s="10">
        <v>4</v>
      </c>
      <c r="E202" s="10">
        <v>0</v>
      </c>
      <c r="F202" s="10">
        <v>8</v>
      </c>
      <c r="G202" s="10">
        <v>1</v>
      </c>
      <c r="H202" s="10">
        <v>13</v>
      </c>
      <c r="I202" s="10">
        <v>32</v>
      </c>
      <c r="J202" s="10">
        <v>2</v>
      </c>
      <c r="K202" s="10">
        <v>0</v>
      </c>
      <c r="L202" s="10">
        <v>0</v>
      </c>
      <c r="M202" s="10">
        <v>0</v>
      </c>
      <c r="N202" s="10">
        <v>0</v>
      </c>
      <c r="O202" s="10">
        <v>3</v>
      </c>
      <c r="P202" s="10">
        <v>1</v>
      </c>
      <c r="Q202" s="10">
        <v>0</v>
      </c>
      <c r="R202" s="10">
        <v>1</v>
      </c>
      <c r="S202" s="10">
        <v>0</v>
      </c>
      <c r="T202" s="5" t="s">
        <v>0</v>
      </c>
      <c r="U202" s="10">
        <v>1</v>
      </c>
      <c r="V202" s="5" t="s">
        <v>0</v>
      </c>
      <c r="W202" s="55">
        <v>21</v>
      </c>
      <c r="X202" s="11"/>
      <c r="Y202" s="11"/>
    </row>
    <row r="203" spans="1:25" ht="12" customHeight="1" hidden="1">
      <c r="A203" s="89" t="s">
        <v>71</v>
      </c>
      <c r="B203" s="10">
        <v>133</v>
      </c>
      <c r="C203" s="10">
        <v>24</v>
      </c>
      <c r="D203" s="10">
        <v>1</v>
      </c>
      <c r="E203" s="10">
        <v>0</v>
      </c>
      <c r="F203" s="10">
        <v>8</v>
      </c>
      <c r="G203" s="10">
        <v>7</v>
      </c>
      <c r="H203" s="10">
        <v>14</v>
      </c>
      <c r="I203" s="10">
        <v>49</v>
      </c>
      <c r="J203" s="10">
        <v>5</v>
      </c>
      <c r="K203" s="10">
        <v>1</v>
      </c>
      <c r="L203" s="10">
        <v>0</v>
      </c>
      <c r="M203" s="10">
        <v>3</v>
      </c>
      <c r="N203" s="10">
        <v>1</v>
      </c>
      <c r="O203" s="10">
        <v>4</v>
      </c>
      <c r="P203" s="10">
        <v>3</v>
      </c>
      <c r="Q203" s="10">
        <v>0</v>
      </c>
      <c r="R203" s="10">
        <v>0</v>
      </c>
      <c r="S203" s="10">
        <v>0</v>
      </c>
      <c r="T203" s="5" t="s">
        <v>0</v>
      </c>
      <c r="U203" s="10">
        <v>0</v>
      </c>
      <c r="V203" s="5" t="s">
        <v>0</v>
      </c>
      <c r="W203" s="55">
        <v>13</v>
      </c>
      <c r="X203" s="11"/>
      <c r="Y203" s="11"/>
    </row>
    <row r="204" spans="1:25" ht="12" customHeight="1" hidden="1">
      <c r="A204" s="89" t="s">
        <v>72</v>
      </c>
      <c r="B204" s="10">
        <v>96</v>
      </c>
      <c r="C204" s="10">
        <v>13</v>
      </c>
      <c r="D204" s="10">
        <v>2</v>
      </c>
      <c r="E204" s="10">
        <v>1</v>
      </c>
      <c r="F204" s="10">
        <v>5</v>
      </c>
      <c r="G204" s="10">
        <v>1</v>
      </c>
      <c r="H204" s="10">
        <v>4</v>
      </c>
      <c r="I204" s="10">
        <v>44</v>
      </c>
      <c r="J204" s="10">
        <v>4</v>
      </c>
      <c r="K204" s="10">
        <v>0</v>
      </c>
      <c r="L204" s="10">
        <v>0</v>
      </c>
      <c r="M204" s="10">
        <v>4</v>
      </c>
      <c r="N204" s="10">
        <v>2</v>
      </c>
      <c r="O204" s="10">
        <v>1</v>
      </c>
      <c r="P204" s="10">
        <v>0</v>
      </c>
      <c r="Q204" s="10">
        <v>0</v>
      </c>
      <c r="R204" s="10">
        <v>0</v>
      </c>
      <c r="S204" s="10">
        <v>1</v>
      </c>
      <c r="T204" s="5" t="s">
        <v>0</v>
      </c>
      <c r="U204" s="10">
        <v>1</v>
      </c>
      <c r="V204" s="5" t="s">
        <v>0</v>
      </c>
      <c r="W204" s="55">
        <v>13</v>
      </c>
      <c r="X204" s="11"/>
      <c r="Y204" s="11"/>
    </row>
    <row r="205" spans="1:25" ht="12" customHeight="1" hidden="1">
      <c r="A205" s="89" t="s">
        <v>73</v>
      </c>
      <c r="B205" s="10">
        <v>105</v>
      </c>
      <c r="C205" s="10">
        <v>18</v>
      </c>
      <c r="D205" s="10">
        <v>2</v>
      </c>
      <c r="E205" s="10">
        <v>0</v>
      </c>
      <c r="F205" s="10">
        <v>4</v>
      </c>
      <c r="G205" s="10">
        <v>1</v>
      </c>
      <c r="H205" s="10">
        <v>15</v>
      </c>
      <c r="I205" s="10">
        <v>35</v>
      </c>
      <c r="J205" s="10">
        <v>0</v>
      </c>
      <c r="K205" s="10">
        <v>1</v>
      </c>
      <c r="L205" s="10">
        <v>0</v>
      </c>
      <c r="M205" s="10">
        <v>3</v>
      </c>
      <c r="N205" s="10">
        <v>1</v>
      </c>
      <c r="O205" s="10">
        <v>2</v>
      </c>
      <c r="P205" s="10">
        <v>0</v>
      </c>
      <c r="Q205" s="10">
        <v>2</v>
      </c>
      <c r="R205" s="10">
        <v>1</v>
      </c>
      <c r="S205" s="10">
        <v>0</v>
      </c>
      <c r="T205" s="5" t="s">
        <v>0</v>
      </c>
      <c r="U205" s="10">
        <v>3</v>
      </c>
      <c r="V205" s="5" t="s">
        <v>0</v>
      </c>
      <c r="W205" s="55">
        <v>17</v>
      </c>
      <c r="X205" s="11"/>
      <c r="Y205" s="11"/>
    </row>
    <row r="206" spans="1:25" ht="12" customHeight="1" hidden="1">
      <c r="A206" s="89" t="s">
        <v>74</v>
      </c>
      <c r="B206" s="10">
        <v>118</v>
      </c>
      <c r="C206" s="10">
        <v>12</v>
      </c>
      <c r="D206" s="10">
        <v>3</v>
      </c>
      <c r="E206" s="10">
        <v>1</v>
      </c>
      <c r="F206" s="10">
        <v>6</v>
      </c>
      <c r="G206" s="10">
        <v>1</v>
      </c>
      <c r="H206" s="10">
        <v>12</v>
      </c>
      <c r="I206" s="10">
        <v>37</v>
      </c>
      <c r="J206" s="10">
        <v>3</v>
      </c>
      <c r="K206" s="10">
        <v>1</v>
      </c>
      <c r="L206" s="10">
        <v>0</v>
      </c>
      <c r="M206" s="10">
        <v>2</v>
      </c>
      <c r="N206" s="10">
        <v>1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5" t="s">
        <v>0</v>
      </c>
      <c r="U206" s="10">
        <v>5</v>
      </c>
      <c r="V206" s="5" t="s">
        <v>0</v>
      </c>
      <c r="W206" s="55">
        <v>34</v>
      </c>
      <c r="X206" s="11"/>
      <c r="Y206" s="11"/>
    </row>
    <row r="207" spans="1:25" ht="12" customHeight="1" hidden="1">
      <c r="A207" s="89" t="s">
        <v>75</v>
      </c>
      <c r="B207" s="10">
        <v>123</v>
      </c>
      <c r="C207" s="10">
        <v>22</v>
      </c>
      <c r="D207" s="10">
        <v>2</v>
      </c>
      <c r="E207" s="10">
        <v>0</v>
      </c>
      <c r="F207" s="10">
        <v>7</v>
      </c>
      <c r="G207" s="10">
        <v>0</v>
      </c>
      <c r="H207" s="10">
        <v>7</v>
      </c>
      <c r="I207" s="10">
        <v>33</v>
      </c>
      <c r="J207" s="10">
        <v>4</v>
      </c>
      <c r="K207" s="10">
        <v>0</v>
      </c>
      <c r="L207" s="10">
        <v>0</v>
      </c>
      <c r="M207" s="10">
        <v>8</v>
      </c>
      <c r="N207" s="10">
        <v>2</v>
      </c>
      <c r="O207" s="10">
        <v>1</v>
      </c>
      <c r="P207" s="10">
        <v>0</v>
      </c>
      <c r="Q207" s="10">
        <v>6</v>
      </c>
      <c r="R207" s="10">
        <v>0</v>
      </c>
      <c r="S207" s="10">
        <v>0</v>
      </c>
      <c r="T207" s="5" t="s">
        <v>0</v>
      </c>
      <c r="U207" s="10">
        <v>3</v>
      </c>
      <c r="V207" s="5" t="s">
        <v>0</v>
      </c>
      <c r="W207" s="55">
        <v>28</v>
      </c>
      <c r="X207" s="11"/>
      <c r="Y207" s="11"/>
    </row>
    <row r="208" spans="1:25" ht="12" customHeight="1" hidden="1">
      <c r="A208" s="89" t="s">
        <v>76</v>
      </c>
      <c r="B208" s="10">
        <v>141</v>
      </c>
      <c r="C208" s="10">
        <v>24</v>
      </c>
      <c r="D208" s="10">
        <v>3</v>
      </c>
      <c r="E208" s="10">
        <v>1</v>
      </c>
      <c r="F208" s="10">
        <v>2</v>
      </c>
      <c r="G208" s="10">
        <v>3</v>
      </c>
      <c r="H208" s="10">
        <v>15</v>
      </c>
      <c r="I208" s="10">
        <v>52</v>
      </c>
      <c r="J208" s="10">
        <v>3</v>
      </c>
      <c r="K208" s="10">
        <v>0</v>
      </c>
      <c r="L208" s="10">
        <v>1</v>
      </c>
      <c r="M208" s="10">
        <v>3</v>
      </c>
      <c r="N208" s="10">
        <v>0</v>
      </c>
      <c r="O208" s="10">
        <v>2</v>
      </c>
      <c r="P208" s="10">
        <v>0</v>
      </c>
      <c r="Q208" s="10">
        <v>0</v>
      </c>
      <c r="R208" s="10">
        <v>3</v>
      </c>
      <c r="S208" s="10">
        <v>0</v>
      </c>
      <c r="T208" s="5" t="s">
        <v>0</v>
      </c>
      <c r="U208" s="10">
        <v>2</v>
      </c>
      <c r="V208" s="5" t="s">
        <v>0</v>
      </c>
      <c r="W208" s="55">
        <v>27</v>
      </c>
      <c r="X208" s="11"/>
      <c r="Y208" s="11"/>
    </row>
    <row r="209" spans="1:23" s="9" customFormat="1" ht="12" customHeight="1">
      <c r="A209" s="103" t="s">
        <v>583</v>
      </c>
      <c r="B209" s="21">
        <v>1704</v>
      </c>
      <c r="C209" s="21">
        <v>268</v>
      </c>
      <c r="D209" s="21">
        <v>21</v>
      </c>
      <c r="E209" s="21">
        <v>18</v>
      </c>
      <c r="F209" s="21">
        <v>72</v>
      </c>
      <c r="G209" s="21">
        <v>45</v>
      </c>
      <c r="H209" s="21">
        <v>147</v>
      </c>
      <c r="I209" s="21">
        <v>582</v>
      </c>
      <c r="J209" s="21">
        <v>29</v>
      </c>
      <c r="K209" s="21">
        <v>13</v>
      </c>
      <c r="L209" s="21">
        <v>4</v>
      </c>
      <c r="M209" s="21">
        <v>38</v>
      </c>
      <c r="N209" s="21">
        <v>8</v>
      </c>
      <c r="O209" s="21">
        <v>28</v>
      </c>
      <c r="P209" s="21">
        <v>5</v>
      </c>
      <c r="Q209" s="21">
        <v>27</v>
      </c>
      <c r="R209" s="21">
        <v>18</v>
      </c>
      <c r="S209" s="21">
        <v>2</v>
      </c>
      <c r="T209" s="5" t="s">
        <v>0</v>
      </c>
      <c r="U209" s="21">
        <v>17</v>
      </c>
      <c r="V209" s="5" t="s">
        <v>0</v>
      </c>
      <c r="W209" s="97">
        <v>362</v>
      </c>
    </row>
    <row r="210" spans="1:25" ht="12" customHeight="1" hidden="1">
      <c r="A210" s="89" t="s">
        <v>65</v>
      </c>
      <c r="B210" s="10">
        <v>153</v>
      </c>
      <c r="C210" s="10">
        <v>24</v>
      </c>
      <c r="D210" s="10">
        <v>2</v>
      </c>
      <c r="E210" s="10">
        <v>0</v>
      </c>
      <c r="F210" s="10">
        <v>9</v>
      </c>
      <c r="G210" s="10">
        <v>6</v>
      </c>
      <c r="H210" s="10">
        <v>10</v>
      </c>
      <c r="I210" s="10">
        <v>46</v>
      </c>
      <c r="J210" s="10">
        <v>5</v>
      </c>
      <c r="K210" s="10">
        <v>1</v>
      </c>
      <c r="L210" s="10">
        <v>0</v>
      </c>
      <c r="M210" s="10">
        <v>6</v>
      </c>
      <c r="N210" s="10">
        <v>2</v>
      </c>
      <c r="O210" s="10">
        <v>2</v>
      </c>
      <c r="P210" s="10">
        <v>0</v>
      </c>
      <c r="Q210" s="10">
        <v>1</v>
      </c>
      <c r="R210" s="10">
        <v>2</v>
      </c>
      <c r="S210" s="10">
        <v>0</v>
      </c>
      <c r="T210" s="5" t="s">
        <v>0</v>
      </c>
      <c r="U210" s="10">
        <v>0</v>
      </c>
      <c r="V210" s="5"/>
      <c r="W210" s="55">
        <v>37</v>
      </c>
      <c r="X210" s="11"/>
      <c r="Y210" s="11"/>
    </row>
    <row r="211" spans="1:25" ht="12" customHeight="1" hidden="1">
      <c r="A211" s="89" t="s">
        <v>66</v>
      </c>
      <c r="B211" s="10">
        <v>107</v>
      </c>
      <c r="C211" s="10">
        <v>18</v>
      </c>
      <c r="D211" s="10">
        <v>1</v>
      </c>
      <c r="E211" s="10">
        <v>0</v>
      </c>
      <c r="F211" s="10">
        <v>6</v>
      </c>
      <c r="G211" s="10">
        <v>1</v>
      </c>
      <c r="H211" s="10">
        <v>12</v>
      </c>
      <c r="I211" s="10">
        <v>25</v>
      </c>
      <c r="J211" s="10">
        <v>0</v>
      </c>
      <c r="K211" s="10">
        <v>2</v>
      </c>
      <c r="L211" s="10">
        <v>0</v>
      </c>
      <c r="M211" s="10">
        <v>0</v>
      </c>
      <c r="N211" s="10">
        <v>3</v>
      </c>
      <c r="O211" s="10">
        <v>0</v>
      </c>
      <c r="P211" s="10">
        <v>0</v>
      </c>
      <c r="Q211" s="10">
        <v>10</v>
      </c>
      <c r="R211" s="10">
        <v>0</v>
      </c>
      <c r="S211" s="10">
        <v>0</v>
      </c>
      <c r="T211" s="5" t="s">
        <v>0</v>
      </c>
      <c r="U211" s="10">
        <v>2</v>
      </c>
      <c r="V211" s="5"/>
      <c r="W211" s="55">
        <v>27</v>
      </c>
      <c r="X211" s="11"/>
      <c r="Y211" s="11"/>
    </row>
    <row r="212" spans="1:25" ht="12" customHeight="1" hidden="1">
      <c r="A212" s="89" t="s">
        <v>67</v>
      </c>
      <c r="B212" s="10">
        <v>111</v>
      </c>
      <c r="C212" s="10">
        <v>23</v>
      </c>
      <c r="D212" s="10">
        <v>0</v>
      </c>
      <c r="E212" s="10">
        <v>1</v>
      </c>
      <c r="F212" s="10">
        <v>2</v>
      </c>
      <c r="G212" s="10">
        <v>0</v>
      </c>
      <c r="H212" s="10">
        <v>10</v>
      </c>
      <c r="I212" s="10">
        <v>36</v>
      </c>
      <c r="J212" s="10">
        <v>3</v>
      </c>
      <c r="K212" s="10">
        <v>1</v>
      </c>
      <c r="L212" s="10">
        <v>0</v>
      </c>
      <c r="M212" s="10">
        <v>5</v>
      </c>
      <c r="N212" s="10">
        <v>0</v>
      </c>
      <c r="O212" s="10">
        <v>5</v>
      </c>
      <c r="P212" s="10">
        <v>1</v>
      </c>
      <c r="Q212" s="10">
        <v>1</v>
      </c>
      <c r="R212" s="10">
        <v>0</v>
      </c>
      <c r="S212" s="10">
        <v>0</v>
      </c>
      <c r="T212" s="5" t="s">
        <v>0</v>
      </c>
      <c r="U212" s="10">
        <v>1</v>
      </c>
      <c r="V212" s="5"/>
      <c r="W212" s="55">
        <v>22</v>
      </c>
      <c r="X212" s="11"/>
      <c r="Y212" s="11"/>
    </row>
    <row r="213" spans="1:25" ht="12" customHeight="1" hidden="1">
      <c r="A213" s="89" t="s">
        <v>68</v>
      </c>
      <c r="B213" s="10">
        <v>143</v>
      </c>
      <c r="C213" s="10">
        <v>16</v>
      </c>
      <c r="D213" s="10">
        <v>1</v>
      </c>
      <c r="E213" s="10">
        <v>3</v>
      </c>
      <c r="F213" s="10">
        <v>3</v>
      </c>
      <c r="G213" s="10">
        <v>21</v>
      </c>
      <c r="H213" s="10">
        <v>13</v>
      </c>
      <c r="I213" s="10">
        <v>38</v>
      </c>
      <c r="J213" s="10">
        <v>0</v>
      </c>
      <c r="K213" s="10">
        <v>1</v>
      </c>
      <c r="L213" s="10">
        <v>0</v>
      </c>
      <c r="M213" s="10">
        <v>5</v>
      </c>
      <c r="N213" s="10">
        <v>0</v>
      </c>
      <c r="O213" s="10">
        <v>4</v>
      </c>
      <c r="P213" s="10">
        <v>0</v>
      </c>
      <c r="Q213" s="10">
        <v>5</v>
      </c>
      <c r="R213" s="10">
        <v>0</v>
      </c>
      <c r="S213" s="10">
        <v>0</v>
      </c>
      <c r="T213" s="5" t="s">
        <v>0</v>
      </c>
      <c r="U213" s="10">
        <v>3</v>
      </c>
      <c r="V213" s="5"/>
      <c r="W213" s="55">
        <v>30</v>
      </c>
      <c r="X213" s="11"/>
      <c r="Y213" s="11"/>
    </row>
    <row r="214" spans="1:25" ht="12" customHeight="1" hidden="1">
      <c r="A214" s="89" t="s">
        <v>69</v>
      </c>
      <c r="B214" s="10">
        <v>136</v>
      </c>
      <c r="C214" s="10">
        <v>28</v>
      </c>
      <c r="D214" s="10">
        <v>3</v>
      </c>
      <c r="E214" s="10">
        <v>0</v>
      </c>
      <c r="F214" s="10">
        <v>3</v>
      </c>
      <c r="G214" s="10">
        <v>1</v>
      </c>
      <c r="H214" s="10">
        <v>13</v>
      </c>
      <c r="I214" s="10">
        <v>44</v>
      </c>
      <c r="J214" s="10">
        <v>4</v>
      </c>
      <c r="K214" s="10">
        <v>0</v>
      </c>
      <c r="L214" s="10">
        <v>0</v>
      </c>
      <c r="M214" s="10">
        <v>4</v>
      </c>
      <c r="N214" s="10">
        <v>0</v>
      </c>
      <c r="O214" s="10">
        <v>3</v>
      </c>
      <c r="P214" s="10">
        <v>0</v>
      </c>
      <c r="Q214" s="10">
        <v>3</v>
      </c>
      <c r="R214" s="10">
        <v>0</v>
      </c>
      <c r="S214" s="10">
        <v>0</v>
      </c>
      <c r="T214" s="5" t="s">
        <v>0</v>
      </c>
      <c r="U214" s="10">
        <v>2</v>
      </c>
      <c r="V214" s="5"/>
      <c r="W214" s="55">
        <v>28</v>
      </c>
      <c r="X214" s="11"/>
      <c r="Y214" s="11"/>
    </row>
    <row r="215" spans="1:25" ht="12" customHeight="1" hidden="1">
      <c r="A215" s="89" t="s">
        <v>70</v>
      </c>
      <c r="B215" s="10">
        <v>139</v>
      </c>
      <c r="C215" s="10">
        <v>20</v>
      </c>
      <c r="D215" s="10">
        <v>2</v>
      </c>
      <c r="E215" s="10">
        <v>1</v>
      </c>
      <c r="F215" s="10">
        <v>6</v>
      </c>
      <c r="G215" s="10">
        <v>1</v>
      </c>
      <c r="H215" s="10">
        <v>14</v>
      </c>
      <c r="I215" s="10">
        <v>47</v>
      </c>
      <c r="J215" s="10">
        <v>2</v>
      </c>
      <c r="K215" s="10">
        <v>1</v>
      </c>
      <c r="L215" s="10">
        <v>0</v>
      </c>
      <c r="M215" s="10">
        <v>3</v>
      </c>
      <c r="N215" s="10">
        <v>2</v>
      </c>
      <c r="O215" s="10">
        <v>3</v>
      </c>
      <c r="P215" s="10">
        <v>2</v>
      </c>
      <c r="Q215" s="10">
        <v>1</v>
      </c>
      <c r="R215" s="10">
        <v>0</v>
      </c>
      <c r="S215" s="10">
        <v>0</v>
      </c>
      <c r="T215" s="5" t="s">
        <v>0</v>
      </c>
      <c r="U215" s="10">
        <v>1</v>
      </c>
      <c r="V215" s="5"/>
      <c r="W215" s="55">
        <v>33</v>
      </c>
      <c r="X215" s="11"/>
      <c r="Y215" s="11"/>
    </row>
    <row r="216" spans="1:25" ht="12" customHeight="1" hidden="1">
      <c r="A216" s="89" t="s">
        <v>71</v>
      </c>
      <c r="B216" s="10">
        <v>152</v>
      </c>
      <c r="C216" s="10">
        <v>25</v>
      </c>
      <c r="D216" s="10">
        <v>1</v>
      </c>
      <c r="E216" s="10">
        <v>1</v>
      </c>
      <c r="F216" s="10">
        <v>11</v>
      </c>
      <c r="G216" s="10">
        <v>1</v>
      </c>
      <c r="H216" s="10">
        <v>13</v>
      </c>
      <c r="I216" s="10">
        <v>62</v>
      </c>
      <c r="J216" s="10">
        <v>4</v>
      </c>
      <c r="K216" s="10">
        <v>1</v>
      </c>
      <c r="L216" s="10">
        <v>3</v>
      </c>
      <c r="M216" s="10">
        <v>1</v>
      </c>
      <c r="N216" s="10">
        <v>0</v>
      </c>
      <c r="O216" s="10">
        <v>0</v>
      </c>
      <c r="P216" s="10">
        <v>1</v>
      </c>
      <c r="Q216" s="10">
        <v>1</v>
      </c>
      <c r="R216" s="10">
        <v>1</v>
      </c>
      <c r="S216" s="10">
        <v>0</v>
      </c>
      <c r="T216" s="5" t="s">
        <v>0</v>
      </c>
      <c r="U216" s="10">
        <v>3</v>
      </c>
      <c r="V216" s="5"/>
      <c r="W216" s="55">
        <v>23</v>
      </c>
      <c r="X216" s="11"/>
      <c r="Y216" s="11"/>
    </row>
    <row r="217" spans="1:25" ht="12" customHeight="1" hidden="1">
      <c r="A217" s="89" t="s">
        <v>72</v>
      </c>
      <c r="B217" s="10">
        <v>165</v>
      </c>
      <c r="C217" s="10">
        <v>14</v>
      </c>
      <c r="D217" s="10">
        <v>0</v>
      </c>
      <c r="E217" s="10">
        <v>3</v>
      </c>
      <c r="F217" s="10">
        <v>3</v>
      </c>
      <c r="G217" s="10">
        <v>2</v>
      </c>
      <c r="H217" s="10">
        <v>7</v>
      </c>
      <c r="I217" s="10">
        <v>82</v>
      </c>
      <c r="J217" s="10">
        <v>1</v>
      </c>
      <c r="K217" s="10">
        <v>2</v>
      </c>
      <c r="L217" s="10">
        <v>0</v>
      </c>
      <c r="M217" s="10">
        <v>3</v>
      </c>
      <c r="N217" s="10">
        <v>0</v>
      </c>
      <c r="O217" s="10">
        <v>2</v>
      </c>
      <c r="P217" s="10">
        <v>0</v>
      </c>
      <c r="Q217" s="10">
        <v>0</v>
      </c>
      <c r="R217" s="10">
        <v>3</v>
      </c>
      <c r="S217" s="10">
        <v>1</v>
      </c>
      <c r="T217" s="5" t="s">
        <v>0</v>
      </c>
      <c r="U217" s="10">
        <v>1</v>
      </c>
      <c r="V217" s="5"/>
      <c r="W217" s="55">
        <v>41</v>
      </c>
      <c r="X217" s="11"/>
      <c r="Y217" s="11"/>
    </row>
    <row r="218" spans="1:25" ht="12" customHeight="1" hidden="1">
      <c r="A218" s="89" t="s">
        <v>73</v>
      </c>
      <c r="B218" s="10">
        <v>157</v>
      </c>
      <c r="C218" s="10">
        <v>26</v>
      </c>
      <c r="D218" s="10">
        <v>2</v>
      </c>
      <c r="E218" s="10">
        <v>5</v>
      </c>
      <c r="F218" s="10">
        <v>6</v>
      </c>
      <c r="G218" s="10">
        <v>2</v>
      </c>
      <c r="H218" s="10">
        <v>12</v>
      </c>
      <c r="I218" s="10">
        <v>60</v>
      </c>
      <c r="J218" s="10">
        <v>3</v>
      </c>
      <c r="K218" s="10">
        <v>2</v>
      </c>
      <c r="L218" s="10">
        <v>0</v>
      </c>
      <c r="M218" s="10">
        <v>3</v>
      </c>
      <c r="N218" s="10">
        <v>1</v>
      </c>
      <c r="O218" s="10">
        <v>2</v>
      </c>
      <c r="P218" s="10">
        <v>1</v>
      </c>
      <c r="Q218" s="10">
        <v>2</v>
      </c>
      <c r="R218" s="10">
        <v>2</v>
      </c>
      <c r="S218" s="10">
        <v>1</v>
      </c>
      <c r="T218" s="5" t="s">
        <v>0</v>
      </c>
      <c r="U218" s="10">
        <v>0</v>
      </c>
      <c r="V218" s="5"/>
      <c r="W218" s="55">
        <v>27</v>
      </c>
      <c r="X218" s="11"/>
      <c r="Y218" s="11"/>
    </row>
    <row r="219" spans="1:25" ht="12" customHeight="1" hidden="1">
      <c r="A219" s="89" t="s">
        <v>74</v>
      </c>
      <c r="B219" s="10">
        <v>124</v>
      </c>
      <c r="C219" s="10">
        <v>17</v>
      </c>
      <c r="D219" s="10">
        <v>4</v>
      </c>
      <c r="E219" s="10">
        <v>0</v>
      </c>
      <c r="F219" s="10">
        <v>10</v>
      </c>
      <c r="G219" s="10">
        <v>4</v>
      </c>
      <c r="H219" s="10">
        <v>14</v>
      </c>
      <c r="I219" s="10">
        <v>50</v>
      </c>
      <c r="J219" s="10">
        <v>2</v>
      </c>
      <c r="K219" s="10">
        <v>0</v>
      </c>
      <c r="L219" s="10">
        <v>0</v>
      </c>
      <c r="M219" s="10">
        <v>1</v>
      </c>
      <c r="N219" s="10">
        <v>0</v>
      </c>
      <c r="O219" s="10">
        <v>1</v>
      </c>
      <c r="P219" s="10">
        <v>0</v>
      </c>
      <c r="Q219" s="10">
        <v>0</v>
      </c>
      <c r="R219" s="10">
        <v>2</v>
      </c>
      <c r="S219" s="10">
        <v>0</v>
      </c>
      <c r="T219" s="5" t="s">
        <v>0</v>
      </c>
      <c r="U219" s="10">
        <v>3</v>
      </c>
      <c r="V219" s="5"/>
      <c r="W219" s="55">
        <v>16</v>
      </c>
      <c r="X219" s="11"/>
      <c r="Y219" s="11"/>
    </row>
    <row r="220" spans="1:25" ht="12" customHeight="1" hidden="1">
      <c r="A220" s="89" t="s">
        <v>75</v>
      </c>
      <c r="B220" s="10">
        <v>162</v>
      </c>
      <c r="C220" s="10">
        <v>23</v>
      </c>
      <c r="D220" s="10">
        <v>5</v>
      </c>
      <c r="E220" s="10">
        <v>1</v>
      </c>
      <c r="F220" s="10">
        <v>2</v>
      </c>
      <c r="G220" s="10">
        <v>2</v>
      </c>
      <c r="H220" s="10">
        <v>22</v>
      </c>
      <c r="I220" s="10">
        <v>46</v>
      </c>
      <c r="J220" s="10">
        <v>2</v>
      </c>
      <c r="K220" s="10">
        <v>2</v>
      </c>
      <c r="L220" s="10">
        <v>0</v>
      </c>
      <c r="M220" s="10">
        <v>3</v>
      </c>
      <c r="N220" s="10">
        <v>0</v>
      </c>
      <c r="O220" s="10">
        <v>5</v>
      </c>
      <c r="P220" s="10">
        <v>0</v>
      </c>
      <c r="Q220" s="10">
        <v>2</v>
      </c>
      <c r="R220" s="10">
        <v>6</v>
      </c>
      <c r="S220" s="10">
        <v>0</v>
      </c>
      <c r="T220" s="5" t="s">
        <v>0</v>
      </c>
      <c r="U220" s="10">
        <v>1</v>
      </c>
      <c r="V220" s="5"/>
      <c r="W220" s="55">
        <v>40</v>
      </c>
      <c r="X220" s="11"/>
      <c r="Y220" s="11"/>
    </row>
    <row r="221" spans="1:25" ht="12" customHeight="1" hidden="1">
      <c r="A221" s="89" t="s">
        <v>76</v>
      </c>
      <c r="B221" s="10">
        <v>155</v>
      </c>
      <c r="C221" s="10">
        <v>34</v>
      </c>
      <c r="D221" s="10">
        <v>0</v>
      </c>
      <c r="E221" s="10">
        <v>3</v>
      </c>
      <c r="F221" s="10">
        <v>11</v>
      </c>
      <c r="G221" s="10">
        <v>4</v>
      </c>
      <c r="H221" s="10">
        <v>7</v>
      </c>
      <c r="I221" s="10">
        <v>46</v>
      </c>
      <c r="J221" s="10">
        <v>3</v>
      </c>
      <c r="K221" s="10">
        <v>0</v>
      </c>
      <c r="L221" s="10">
        <v>1</v>
      </c>
      <c r="M221" s="10">
        <v>4</v>
      </c>
      <c r="N221" s="10">
        <v>0</v>
      </c>
      <c r="O221" s="10">
        <v>1</v>
      </c>
      <c r="P221" s="10">
        <v>0</v>
      </c>
      <c r="Q221" s="10">
        <v>1</v>
      </c>
      <c r="R221" s="10">
        <v>2</v>
      </c>
      <c r="S221" s="10">
        <v>0</v>
      </c>
      <c r="T221" s="5" t="s">
        <v>0</v>
      </c>
      <c r="U221" s="10">
        <v>0</v>
      </c>
      <c r="V221" s="5"/>
      <c r="W221" s="55">
        <v>38</v>
      </c>
      <c r="X221" s="11"/>
      <c r="Y221" s="11"/>
    </row>
    <row r="222" spans="1:24" s="9" customFormat="1" ht="12" customHeight="1">
      <c r="A222" s="105" t="s">
        <v>584</v>
      </c>
      <c r="B222" s="12">
        <v>1856</v>
      </c>
      <c r="C222" s="12">
        <v>278</v>
      </c>
      <c r="D222" s="12">
        <v>22</v>
      </c>
      <c r="E222" s="12">
        <v>16</v>
      </c>
      <c r="F222" s="12">
        <v>125</v>
      </c>
      <c r="G222" s="12">
        <v>31</v>
      </c>
      <c r="H222" s="12">
        <v>168</v>
      </c>
      <c r="I222" s="12">
        <v>608</v>
      </c>
      <c r="J222" s="12">
        <v>40</v>
      </c>
      <c r="K222" s="12">
        <v>16</v>
      </c>
      <c r="L222" s="12">
        <v>4</v>
      </c>
      <c r="M222" s="12">
        <v>51</v>
      </c>
      <c r="N222" s="12">
        <v>10</v>
      </c>
      <c r="O222" s="12">
        <v>25</v>
      </c>
      <c r="P222" s="12">
        <v>10</v>
      </c>
      <c r="Q222" s="12">
        <v>22</v>
      </c>
      <c r="R222" s="12">
        <v>23</v>
      </c>
      <c r="S222" s="12">
        <v>2</v>
      </c>
      <c r="T222" s="12">
        <v>142</v>
      </c>
      <c r="U222" s="12">
        <v>24</v>
      </c>
      <c r="V222" s="20" t="s">
        <v>0</v>
      </c>
      <c r="W222" s="82">
        <v>239</v>
      </c>
      <c r="X222" s="95"/>
    </row>
    <row r="223" spans="1:25" ht="12" customHeight="1" hidden="1">
      <c r="A223" s="89" t="s">
        <v>65</v>
      </c>
      <c r="B223" s="10">
        <v>139</v>
      </c>
      <c r="C223" s="10">
        <v>20</v>
      </c>
      <c r="D223" s="10">
        <v>1</v>
      </c>
      <c r="E223" s="10">
        <v>1</v>
      </c>
      <c r="F223" s="10">
        <v>5</v>
      </c>
      <c r="G223" s="10">
        <v>5</v>
      </c>
      <c r="H223" s="10">
        <v>11</v>
      </c>
      <c r="I223" s="10">
        <v>50</v>
      </c>
      <c r="J223" s="10">
        <v>5</v>
      </c>
      <c r="K223" s="10">
        <v>1</v>
      </c>
      <c r="L223" s="10">
        <v>0</v>
      </c>
      <c r="M223" s="10">
        <v>3</v>
      </c>
      <c r="N223" s="10">
        <v>1</v>
      </c>
      <c r="O223" s="10">
        <v>2</v>
      </c>
      <c r="P223" s="10">
        <v>0</v>
      </c>
      <c r="Q223" s="10">
        <v>1</v>
      </c>
      <c r="R223" s="10">
        <v>1</v>
      </c>
      <c r="S223" s="10">
        <v>0</v>
      </c>
      <c r="T223" s="55">
        <v>9</v>
      </c>
      <c r="U223" s="55">
        <v>2</v>
      </c>
      <c r="V223" s="5" t="s">
        <v>0</v>
      </c>
      <c r="W223" s="55">
        <v>21</v>
      </c>
      <c r="X223" s="95"/>
      <c r="Y223" s="11"/>
    </row>
    <row r="224" spans="1:25" ht="12" customHeight="1" hidden="1">
      <c r="A224" s="89" t="s">
        <v>66</v>
      </c>
      <c r="B224" s="10">
        <v>154</v>
      </c>
      <c r="C224" s="10">
        <v>18</v>
      </c>
      <c r="D224" s="10">
        <v>1</v>
      </c>
      <c r="E224" s="10">
        <v>3</v>
      </c>
      <c r="F224" s="10">
        <v>7</v>
      </c>
      <c r="G224" s="10">
        <v>3</v>
      </c>
      <c r="H224" s="10">
        <v>16</v>
      </c>
      <c r="I224" s="10">
        <v>49</v>
      </c>
      <c r="J224" s="10">
        <v>4</v>
      </c>
      <c r="K224" s="10">
        <v>1</v>
      </c>
      <c r="L224" s="10">
        <v>0</v>
      </c>
      <c r="M224" s="10">
        <v>2</v>
      </c>
      <c r="N224" s="10">
        <v>0</v>
      </c>
      <c r="O224" s="10">
        <v>2</v>
      </c>
      <c r="P224" s="10">
        <v>1</v>
      </c>
      <c r="Q224" s="10">
        <v>9</v>
      </c>
      <c r="R224" s="10">
        <v>3</v>
      </c>
      <c r="S224" s="10">
        <v>0</v>
      </c>
      <c r="T224" s="55">
        <v>6</v>
      </c>
      <c r="U224" s="55">
        <v>2</v>
      </c>
      <c r="V224" s="5" t="s">
        <v>0</v>
      </c>
      <c r="W224" s="55">
        <v>27</v>
      </c>
      <c r="X224" s="95"/>
      <c r="Y224" s="11"/>
    </row>
    <row r="225" spans="1:25" ht="12" customHeight="1" hidden="1">
      <c r="A225" s="89" t="s">
        <v>67</v>
      </c>
      <c r="B225" s="10">
        <v>149</v>
      </c>
      <c r="C225" s="10">
        <v>34</v>
      </c>
      <c r="D225" s="10">
        <v>2</v>
      </c>
      <c r="E225" s="10">
        <v>1</v>
      </c>
      <c r="F225" s="10">
        <v>9</v>
      </c>
      <c r="G225" s="10">
        <v>3</v>
      </c>
      <c r="H225" s="10">
        <v>6</v>
      </c>
      <c r="I225" s="10">
        <v>56</v>
      </c>
      <c r="J225" s="10">
        <v>1</v>
      </c>
      <c r="K225" s="10">
        <v>2</v>
      </c>
      <c r="L225" s="10">
        <v>0</v>
      </c>
      <c r="M225" s="10">
        <v>3</v>
      </c>
      <c r="N225" s="10">
        <v>2</v>
      </c>
      <c r="O225" s="10">
        <v>2</v>
      </c>
      <c r="P225" s="10">
        <v>0</v>
      </c>
      <c r="Q225" s="10">
        <v>1</v>
      </c>
      <c r="R225" s="10">
        <v>4</v>
      </c>
      <c r="S225" s="10">
        <v>0</v>
      </c>
      <c r="T225" s="55">
        <v>3</v>
      </c>
      <c r="U225" s="55">
        <v>1</v>
      </c>
      <c r="V225" s="5" t="s">
        <v>0</v>
      </c>
      <c r="W225" s="55">
        <v>19</v>
      </c>
      <c r="X225" s="11"/>
      <c r="Y225" s="11"/>
    </row>
    <row r="226" spans="1:25" ht="12" customHeight="1" hidden="1">
      <c r="A226" s="89" t="s">
        <v>68</v>
      </c>
      <c r="B226" s="10">
        <v>138</v>
      </c>
      <c r="C226" s="10">
        <v>22</v>
      </c>
      <c r="D226" s="10">
        <v>3</v>
      </c>
      <c r="E226" s="10">
        <v>3</v>
      </c>
      <c r="F226" s="10">
        <v>6</v>
      </c>
      <c r="G226" s="10">
        <v>5</v>
      </c>
      <c r="H226" s="10">
        <v>11</v>
      </c>
      <c r="I226" s="10">
        <v>45</v>
      </c>
      <c r="J226" s="10">
        <v>3</v>
      </c>
      <c r="K226" s="10">
        <v>2</v>
      </c>
      <c r="L226" s="10">
        <v>1</v>
      </c>
      <c r="M226" s="10">
        <v>3</v>
      </c>
      <c r="N226" s="10">
        <v>0</v>
      </c>
      <c r="O226" s="10">
        <v>3</v>
      </c>
      <c r="P226" s="10">
        <v>1</v>
      </c>
      <c r="Q226" s="10">
        <v>2</v>
      </c>
      <c r="R226" s="10">
        <v>3</v>
      </c>
      <c r="S226" s="10">
        <v>0</v>
      </c>
      <c r="T226" s="55">
        <v>7</v>
      </c>
      <c r="U226" s="55">
        <v>2</v>
      </c>
      <c r="V226" s="5" t="s">
        <v>0</v>
      </c>
      <c r="W226" s="55">
        <v>16</v>
      </c>
      <c r="X226" s="11"/>
      <c r="Y226" s="11"/>
    </row>
    <row r="227" spans="1:25" ht="12" customHeight="1" hidden="1">
      <c r="A227" s="89" t="s">
        <v>69</v>
      </c>
      <c r="B227" s="10">
        <v>132</v>
      </c>
      <c r="C227" s="10">
        <v>21</v>
      </c>
      <c r="D227" s="10">
        <v>1</v>
      </c>
      <c r="E227" s="10">
        <v>0</v>
      </c>
      <c r="F227" s="10">
        <v>9</v>
      </c>
      <c r="G227" s="10">
        <v>1</v>
      </c>
      <c r="H227" s="10">
        <v>13</v>
      </c>
      <c r="I227" s="10">
        <v>43</v>
      </c>
      <c r="J227" s="10">
        <v>1</v>
      </c>
      <c r="K227" s="10">
        <v>1</v>
      </c>
      <c r="L227" s="10">
        <v>2</v>
      </c>
      <c r="M227" s="10">
        <v>4</v>
      </c>
      <c r="N227" s="10">
        <v>1</v>
      </c>
      <c r="O227" s="10">
        <v>1</v>
      </c>
      <c r="P227" s="10">
        <v>0</v>
      </c>
      <c r="Q227" s="10">
        <v>1</v>
      </c>
      <c r="R227" s="10">
        <v>2</v>
      </c>
      <c r="S227" s="10">
        <v>0</v>
      </c>
      <c r="T227" s="55">
        <v>6</v>
      </c>
      <c r="U227" s="55">
        <v>3</v>
      </c>
      <c r="V227" s="5" t="s">
        <v>0</v>
      </c>
      <c r="W227" s="55">
        <v>22</v>
      </c>
      <c r="X227" s="11"/>
      <c r="Y227" s="11"/>
    </row>
    <row r="228" spans="1:25" ht="12" customHeight="1" hidden="1">
      <c r="A228" s="89" t="s">
        <v>70</v>
      </c>
      <c r="B228" s="10">
        <v>134</v>
      </c>
      <c r="C228" s="10">
        <v>23</v>
      </c>
      <c r="D228" s="10">
        <v>2</v>
      </c>
      <c r="E228" s="10">
        <v>2</v>
      </c>
      <c r="F228" s="10">
        <v>7</v>
      </c>
      <c r="G228" s="10">
        <v>4</v>
      </c>
      <c r="H228" s="10">
        <v>11</v>
      </c>
      <c r="I228" s="10">
        <v>37</v>
      </c>
      <c r="J228" s="10">
        <v>2</v>
      </c>
      <c r="K228" s="10">
        <v>4</v>
      </c>
      <c r="L228" s="10">
        <v>1</v>
      </c>
      <c r="M228" s="10">
        <v>4</v>
      </c>
      <c r="N228" s="10">
        <v>1</v>
      </c>
      <c r="O228" s="10">
        <v>0</v>
      </c>
      <c r="P228" s="10">
        <v>2</v>
      </c>
      <c r="Q228" s="10">
        <v>0</v>
      </c>
      <c r="R228" s="10">
        <v>2</v>
      </c>
      <c r="S228" s="10">
        <v>0</v>
      </c>
      <c r="T228" s="55">
        <v>12</v>
      </c>
      <c r="U228" s="55">
        <v>2</v>
      </c>
      <c r="V228" s="5" t="s">
        <v>0</v>
      </c>
      <c r="W228" s="55">
        <v>18</v>
      </c>
      <c r="X228" s="11"/>
      <c r="Y228" s="11"/>
    </row>
    <row r="229" spans="1:25" ht="12" customHeight="1" hidden="1">
      <c r="A229" s="89" t="s">
        <v>71</v>
      </c>
      <c r="B229" s="10">
        <v>190</v>
      </c>
      <c r="C229" s="10">
        <v>29</v>
      </c>
      <c r="D229" s="10">
        <v>4</v>
      </c>
      <c r="E229" s="10">
        <v>0</v>
      </c>
      <c r="F229" s="10">
        <v>22</v>
      </c>
      <c r="G229" s="10">
        <v>0</v>
      </c>
      <c r="H229" s="10">
        <v>15</v>
      </c>
      <c r="I229" s="10">
        <v>64</v>
      </c>
      <c r="J229" s="10">
        <v>3</v>
      </c>
      <c r="K229" s="10">
        <v>0</v>
      </c>
      <c r="L229" s="10">
        <v>0</v>
      </c>
      <c r="M229" s="10">
        <v>7</v>
      </c>
      <c r="N229" s="10">
        <v>1</v>
      </c>
      <c r="O229" s="10">
        <v>1</v>
      </c>
      <c r="P229" s="10">
        <v>1</v>
      </c>
      <c r="Q229" s="10">
        <v>1</v>
      </c>
      <c r="R229" s="10">
        <v>1</v>
      </c>
      <c r="S229" s="10">
        <v>1</v>
      </c>
      <c r="T229" s="55">
        <v>24</v>
      </c>
      <c r="U229" s="55">
        <v>0</v>
      </c>
      <c r="V229" s="5" t="s">
        <v>0</v>
      </c>
      <c r="W229" s="55">
        <v>16</v>
      </c>
      <c r="X229" s="11"/>
      <c r="Y229" s="11"/>
    </row>
    <row r="230" spans="1:25" ht="12" customHeight="1" hidden="1">
      <c r="A230" s="89" t="s">
        <v>72</v>
      </c>
      <c r="B230" s="10">
        <v>141</v>
      </c>
      <c r="C230" s="10">
        <v>16</v>
      </c>
      <c r="D230" s="10">
        <v>2</v>
      </c>
      <c r="E230" s="10">
        <v>2</v>
      </c>
      <c r="F230" s="10">
        <v>9</v>
      </c>
      <c r="G230" s="10">
        <v>4</v>
      </c>
      <c r="H230" s="10">
        <v>19</v>
      </c>
      <c r="I230" s="10">
        <v>36</v>
      </c>
      <c r="J230" s="10">
        <v>4</v>
      </c>
      <c r="K230" s="10">
        <v>1</v>
      </c>
      <c r="L230" s="10">
        <v>0</v>
      </c>
      <c r="M230" s="10">
        <v>5</v>
      </c>
      <c r="N230" s="10">
        <v>1</v>
      </c>
      <c r="O230" s="10">
        <v>1</v>
      </c>
      <c r="P230" s="10">
        <v>2</v>
      </c>
      <c r="Q230" s="10">
        <v>0</v>
      </c>
      <c r="R230" s="10">
        <v>1</v>
      </c>
      <c r="S230" s="10">
        <v>0</v>
      </c>
      <c r="T230" s="55">
        <v>12</v>
      </c>
      <c r="U230" s="55">
        <v>3</v>
      </c>
      <c r="V230" s="5" t="s">
        <v>0</v>
      </c>
      <c r="W230" s="55">
        <v>23</v>
      </c>
      <c r="X230" s="11"/>
      <c r="Y230" s="11"/>
    </row>
    <row r="231" spans="1:25" ht="12" customHeight="1" hidden="1">
      <c r="A231" s="89" t="s">
        <v>73</v>
      </c>
      <c r="B231" s="10">
        <v>151</v>
      </c>
      <c r="C231" s="10">
        <v>26</v>
      </c>
      <c r="D231" s="10">
        <v>0</v>
      </c>
      <c r="E231" s="10">
        <v>1</v>
      </c>
      <c r="F231" s="10">
        <v>10</v>
      </c>
      <c r="G231" s="10">
        <v>2</v>
      </c>
      <c r="H231" s="10">
        <v>12</v>
      </c>
      <c r="I231" s="10">
        <v>59</v>
      </c>
      <c r="J231" s="10">
        <v>3</v>
      </c>
      <c r="K231" s="10">
        <v>0</v>
      </c>
      <c r="L231" s="10">
        <v>0</v>
      </c>
      <c r="M231" s="10">
        <v>3</v>
      </c>
      <c r="N231" s="10">
        <v>1</v>
      </c>
      <c r="O231" s="10">
        <v>2</v>
      </c>
      <c r="P231" s="10">
        <v>1</v>
      </c>
      <c r="Q231" s="10">
        <v>2</v>
      </c>
      <c r="R231" s="10">
        <v>2</v>
      </c>
      <c r="S231" s="10">
        <v>1</v>
      </c>
      <c r="T231" s="55">
        <v>11</v>
      </c>
      <c r="U231" s="55">
        <v>1</v>
      </c>
      <c r="V231" s="5" t="s">
        <v>0</v>
      </c>
      <c r="W231" s="55">
        <v>14</v>
      </c>
      <c r="X231" s="11"/>
      <c r="Y231" s="11"/>
    </row>
    <row r="232" spans="1:25" ht="12" customHeight="1" hidden="1">
      <c r="A232" s="89" t="s">
        <v>74</v>
      </c>
      <c r="B232" s="10">
        <v>155</v>
      </c>
      <c r="C232" s="10">
        <v>19</v>
      </c>
      <c r="D232" s="10">
        <v>1</v>
      </c>
      <c r="E232" s="10">
        <v>0</v>
      </c>
      <c r="F232" s="10">
        <v>10</v>
      </c>
      <c r="G232" s="10">
        <v>2</v>
      </c>
      <c r="H232" s="10">
        <v>12</v>
      </c>
      <c r="I232" s="10">
        <v>52</v>
      </c>
      <c r="J232" s="10">
        <v>7</v>
      </c>
      <c r="K232" s="10">
        <v>2</v>
      </c>
      <c r="L232" s="10">
        <v>0</v>
      </c>
      <c r="M232" s="10">
        <v>5</v>
      </c>
      <c r="N232" s="10">
        <v>1</v>
      </c>
      <c r="O232" s="10">
        <v>4</v>
      </c>
      <c r="P232" s="10">
        <v>2</v>
      </c>
      <c r="Q232" s="10">
        <v>0</v>
      </c>
      <c r="R232" s="10">
        <v>2</v>
      </c>
      <c r="S232" s="10">
        <v>0</v>
      </c>
      <c r="T232" s="55">
        <v>13</v>
      </c>
      <c r="U232" s="55">
        <v>4</v>
      </c>
      <c r="V232" s="5" t="s">
        <v>0</v>
      </c>
      <c r="W232" s="55">
        <v>19</v>
      </c>
      <c r="X232" s="11"/>
      <c r="Y232" s="11"/>
    </row>
    <row r="233" spans="1:25" ht="12" customHeight="1" hidden="1">
      <c r="A233" s="89" t="s">
        <v>75</v>
      </c>
      <c r="B233" s="10">
        <v>183</v>
      </c>
      <c r="C233" s="10">
        <v>28</v>
      </c>
      <c r="D233" s="10">
        <v>4</v>
      </c>
      <c r="E233" s="10">
        <v>0</v>
      </c>
      <c r="F233" s="10">
        <v>18</v>
      </c>
      <c r="G233" s="10">
        <v>0</v>
      </c>
      <c r="H233" s="10">
        <v>25</v>
      </c>
      <c r="I233" s="10">
        <v>55</v>
      </c>
      <c r="J233" s="10">
        <v>2</v>
      </c>
      <c r="K233" s="10">
        <v>1</v>
      </c>
      <c r="L233" s="10">
        <v>0</v>
      </c>
      <c r="M233" s="10">
        <v>5</v>
      </c>
      <c r="N233" s="10">
        <v>0</v>
      </c>
      <c r="O233" s="10">
        <v>2</v>
      </c>
      <c r="P233" s="10">
        <v>0</v>
      </c>
      <c r="Q233" s="10">
        <v>3</v>
      </c>
      <c r="R233" s="10">
        <v>1</v>
      </c>
      <c r="S233" s="10">
        <v>0</v>
      </c>
      <c r="T233" s="55">
        <v>13</v>
      </c>
      <c r="U233" s="55">
        <v>1</v>
      </c>
      <c r="V233" s="5" t="s">
        <v>0</v>
      </c>
      <c r="W233" s="55">
        <v>25</v>
      </c>
      <c r="X233" s="11"/>
      <c r="Y233" s="11"/>
    </row>
    <row r="234" spans="1:25" ht="12" customHeight="1" hidden="1">
      <c r="A234" s="89" t="s">
        <v>76</v>
      </c>
      <c r="B234" s="10">
        <v>190</v>
      </c>
      <c r="C234" s="10">
        <v>22</v>
      </c>
      <c r="D234" s="10">
        <v>1</v>
      </c>
      <c r="E234" s="10">
        <v>3</v>
      </c>
      <c r="F234" s="10">
        <v>13</v>
      </c>
      <c r="G234" s="10">
        <v>2</v>
      </c>
      <c r="H234" s="10">
        <v>17</v>
      </c>
      <c r="I234" s="10">
        <v>62</v>
      </c>
      <c r="J234" s="10">
        <v>5</v>
      </c>
      <c r="K234" s="10">
        <v>1</v>
      </c>
      <c r="L234" s="10">
        <v>0</v>
      </c>
      <c r="M234" s="10">
        <v>7</v>
      </c>
      <c r="N234" s="10">
        <v>1</v>
      </c>
      <c r="O234" s="10">
        <v>5</v>
      </c>
      <c r="P234" s="10">
        <v>0</v>
      </c>
      <c r="Q234" s="10">
        <v>2</v>
      </c>
      <c r="R234" s="10">
        <v>1</v>
      </c>
      <c r="S234" s="10">
        <v>0</v>
      </c>
      <c r="T234" s="55">
        <v>26</v>
      </c>
      <c r="U234" s="55">
        <v>3</v>
      </c>
      <c r="V234" s="5" t="s">
        <v>0</v>
      </c>
      <c r="W234" s="76">
        <v>19</v>
      </c>
      <c r="X234" s="11"/>
      <c r="Y234" s="11"/>
    </row>
    <row r="235" spans="1:25" ht="12" customHeight="1">
      <c r="A235" s="103" t="s">
        <v>655</v>
      </c>
      <c r="B235" s="124">
        <v>30464</v>
      </c>
      <c r="C235" s="124">
        <v>323</v>
      </c>
      <c r="D235" s="124">
        <v>72</v>
      </c>
      <c r="E235" s="124">
        <v>67</v>
      </c>
      <c r="F235" s="124">
        <v>3659</v>
      </c>
      <c r="G235" s="124">
        <v>1936</v>
      </c>
      <c r="H235" s="124">
        <v>1461</v>
      </c>
      <c r="I235" s="124">
        <v>3433</v>
      </c>
      <c r="J235" s="124">
        <v>468</v>
      </c>
      <c r="K235" s="124">
        <v>57</v>
      </c>
      <c r="L235" s="124">
        <v>28</v>
      </c>
      <c r="M235" s="124">
        <v>272</v>
      </c>
      <c r="N235" s="124">
        <v>32</v>
      </c>
      <c r="O235" s="124">
        <v>98</v>
      </c>
      <c r="P235" s="124">
        <v>24</v>
      </c>
      <c r="Q235" s="124">
        <v>181</v>
      </c>
      <c r="R235" s="124">
        <v>121</v>
      </c>
      <c r="S235" s="124">
        <v>19</v>
      </c>
      <c r="T235" s="124">
        <v>5810</v>
      </c>
      <c r="U235" s="124">
        <v>19</v>
      </c>
      <c r="V235" s="5" t="s">
        <v>0</v>
      </c>
      <c r="W235" s="125">
        <v>12384</v>
      </c>
      <c r="X235" s="11"/>
      <c r="Y235" s="11"/>
    </row>
    <row r="236" spans="1:25" ht="12" customHeight="1" hidden="1">
      <c r="A236" s="89" t="s">
        <v>656</v>
      </c>
      <c r="B236" s="10">
        <v>3341</v>
      </c>
      <c r="C236" s="10">
        <v>31</v>
      </c>
      <c r="D236" s="10">
        <v>7</v>
      </c>
      <c r="E236" s="10">
        <v>10</v>
      </c>
      <c r="F236" s="10">
        <v>276</v>
      </c>
      <c r="G236" s="10">
        <v>87</v>
      </c>
      <c r="H236" s="10">
        <v>231</v>
      </c>
      <c r="I236" s="10">
        <v>229</v>
      </c>
      <c r="J236" s="10">
        <v>43</v>
      </c>
      <c r="K236" s="10">
        <v>6</v>
      </c>
      <c r="L236" s="10">
        <v>4</v>
      </c>
      <c r="M236" s="10">
        <v>22</v>
      </c>
      <c r="N236" s="10">
        <v>0</v>
      </c>
      <c r="O236" s="10">
        <v>14</v>
      </c>
      <c r="P236" s="10">
        <v>2</v>
      </c>
      <c r="Q236" s="10">
        <v>49</v>
      </c>
      <c r="R236" s="10">
        <v>10</v>
      </c>
      <c r="S236" s="10">
        <v>0</v>
      </c>
      <c r="T236" s="10">
        <v>622</v>
      </c>
      <c r="U236" s="10">
        <v>0</v>
      </c>
      <c r="V236" s="5" t="s">
        <v>0</v>
      </c>
      <c r="W236" s="76">
        <v>1698</v>
      </c>
      <c r="X236" s="11"/>
      <c r="Y236" s="11"/>
    </row>
    <row r="237" spans="1:25" ht="12" customHeight="1" hidden="1">
      <c r="A237" s="89" t="s">
        <v>657</v>
      </c>
      <c r="B237" s="10">
        <v>3547</v>
      </c>
      <c r="C237" s="10">
        <v>32</v>
      </c>
      <c r="D237" s="10">
        <v>5</v>
      </c>
      <c r="E237" s="10">
        <v>2</v>
      </c>
      <c r="F237" s="10">
        <v>275</v>
      </c>
      <c r="G237" s="10">
        <v>234</v>
      </c>
      <c r="H237" s="10">
        <v>195</v>
      </c>
      <c r="I237" s="10">
        <v>269</v>
      </c>
      <c r="J237" s="10">
        <v>39</v>
      </c>
      <c r="K237" s="10">
        <v>6</v>
      </c>
      <c r="L237" s="10">
        <v>4</v>
      </c>
      <c r="M237" s="10">
        <v>25</v>
      </c>
      <c r="N237" s="10">
        <v>2</v>
      </c>
      <c r="O237" s="10">
        <v>3</v>
      </c>
      <c r="P237" s="10">
        <v>1</v>
      </c>
      <c r="Q237" s="10">
        <v>34</v>
      </c>
      <c r="R237" s="10">
        <v>13</v>
      </c>
      <c r="S237" s="10">
        <v>1</v>
      </c>
      <c r="T237" s="10">
        <v>623</v>
      </c>
      <c r="U237" s="10">
        <v>0</v>
      </c>
      <c r="V237" s="5" t="s">
        <v>0</v>
      </c>
      <c r="W237" s="76">
        <v>1784</v>
      </c>
      <c r="X237" s="11"/>
      <c r="Y237" s="11"/>
    </row>
    <row r="238" spans="1:25" ht="12" customHeight="1" hidden="1">
      <c r="A238" s="89" t="s">
        <v>658</v>
      </c>
      <c r="B238" s="10">
        <v>3115</v>
      </c>
      <c r="C238" s="10">
        <v>26</v>
      </c>
      <c r="D238" s="10">
        <v>4</v>
      </c>
      <c r="E238" s="10">
        <v>3</v>
      </c>
      <c r="F238" s="10">
        <v>312</v>
      </c>
      <c r="G238" s="10">
        <v>372</v>
      </c>
      <c r="H238" s="10">
        <v>101</v>
      </c>
      <c r="I238" s="10">
        <v>244</v>
      </c>
      <c r="J238" s="10">
        <v>44</v>
      </c>
      <c r="K238" s="10">
        <v>4</v>
      </c>
      <c r="L238" s="10">
        <v>2</v>
      </c>
      <c r="M238" s="10">
        <v>22</v>
      </c>
      <c r="N238" s="10">
        <v>1</v>
      </c>
      <c r="O238" s="10">
        <v>8</v>
      </c>
      <c r="P238" s="10">
        <v>2</v>
      </c>
      <c r="Q238" s="10">
        <v>14</v>
      </c>
      <c r="R238" s="10">
        <v>7</v>
      </c>
      <c r="S238" s="10">
        <v>10</v>
      </c>
      <c r="T238" s="10">
        <v>682</v>
      </c>
      <c r="U238" s="10">
        <v>3</v>
      </c>
      <c r="V238" s="5" t="s">
        <v>0</v>
      </c>
      <c r="W238" s="76">
        <v>1254</v>
      </c>
      <c r="X238" s="11"/>
      <c r="Y238" s="11"/>
    </row>
    <row r="239" spans="1:25" ht="12" customHeight="1" hidden="1">
      <c r="A239" s="89" t="s">
        <v>659</v>
      </c>
      <c r="B239" s="10">
        <v>3618</v>
      </c>
      <c r="C239" s="10">
        <v>31</v>
      </c>
      <c r="D239" s="10">
        <v>5</v>
      </c>
      <c r="E239" s="10">
        <v>7</v>
      </c>
      <c r="F239" s="10">
        <v>313</v>
      </c>
      <c r="G239" s="10">
        <v>1003</v>
      </c>
      <c r="H239" s="10">
        <v>120</v>
      </c>
      <c r="I239" s="10">
        <v>214</v>
      </c>
      <c r="J239" s="10">
        <v>25</v>
      </c>
      <c r="K239" s="10">
        <v>6</v>
      </c>
      <c r="L239" s="10">
        <v>0</v>
      </c>
      <c r="M239" s="10">
        <v>20</v>
      </c>
      <c r="N239" s="10">
        <v>3</v>
      </c>
      <c r="O239" s="10">
        <v>9</v>
      </c>
      <c r="P239" s="10">
        <v>2</v>
      </c>
      <c r="Q239" s="10">
        <v>17</v>
      </c>
      <c r="R239" s="10">
        <v>9</v>
      </c>
      <c r="S239" s="10">
        <v>0</v>
      </c>
      <c r="T239" s="10">
        <v>689</v>
      </c>
      <c r="U239" s="10">
        <v>1</v>
      </c>
      <c r="V239" s="5" t="s">
        <v>0</v>
      </c>
      <c r="W239" s="76">
        <v>1144</v>
      </c>
      <c r="X239" s="11"/>
      <c r="Y239" s="11"/>
    </row>
    <row r="240" spans="1:25" ht="12" customHeight="1" hidden="1">
      <c r="A240" s="89" t="s">
        <v>660</v>
      </c>
      <c r="B240" s="10">
        <v>2010</v>
      </c>
      <c r="C240" s="10">
        <v>38</v>
      </c>
      <c r="D240" s="10">
        <v>9</v>
      </c>
      <c r="E240" s="10">
        <v>3</v>
      </c>
      <c r="F240" s="10">
        <v>372</v>
      </c>
      <c r="G240" s="10">
        <v>25</v>
      </c>
      <c r="H240" s="10">
        <v>71</v>
      </c>
      <c r="I240" s="10">
        <v>285</v>
      </c>
      <c r="J240" s="10">
        <v>45</v>
      </c>
      <c r="K240" s="10">
        <v>3</v>
      </c>
      <c r="L240" s="10">
        <v>0</v>
      </c>
      <c r="M240" s="10">
        <v>28</v>
      </c>
      <c r="N240" s="10">
        <v>6</v>
      </c>
      <c r="O240" s="10">
        <v>11</v>
      </c>
      <c r="P240" s="10">
        <v>2</v>
      </c>
      <c r="Q240" s="10">
        <v>11</v>
      </c>
      <c r="R240" s="10">
        <v>12</v>
      </c>
      <c r="S240" s="10">
        <v>1</v>
      </c>
      <c r="T240" s="10">
        <v>413</v>
      </c>
      <c r="U240" s="10">
        <v>3</v>
      </c>
      <c r="V240" s="5" t="s">
        <v>0</v>
      </c>
      <c r="W240" s="76">
        <v>672</v>
      </c>
      <c r="X240" s="11"/>
      <c r="Y240" s="11"/>
    </row>
    <row r="241" spans="1:25" ht="12" customHeight="1" hidden="1">
      <c r="A241" s="89" t="s">
        <v>661</v>
      </c>
      <c r="B241" s="10">
        <v>1731</v>
      </c>
      <c r="C241" s="10">
        <v>18</v>
      </c>
      <c r="D241" s="10">
        <v>10</v>
      </c>
      <c r="E241" s="10">
        <v>3</v>
      </c>
      <c r="F241" s="10">
        <v>394</v>
      </c>
      <c r="G241" s="10">
        <v>20</v>
      </c>
      <c r="H241" s="10">
        <v>84</v>
      </c>
      <c r="I241" s="10">
        <v>417</v>
      </c>
      <c r="J241" s="10">
        <v>31</v>
      </c>
      <c r="K241" s="10">
        <v>3</v>
      </c>
      <c r="L241" s="10">
        <v>3</v>
      </c>
      <c r="M241" s="10">
        <v>17</v>
      </c>
      <c r="N241" s="10">
        <v>7</v>
      </c>
      <c r="O241" s="10">
        <v>12</v>
      </c>
      <c r="P241" s="10">
        <v>5</v>
      </c>
      <c r="Q241" s="10">
        <v>2</v>
      </c>
      <c r="R241" s="10">
        <v>14</v>
      </c>
      <c r="S241" s="10">
        <v>1</v>
      </c>
      <c r="T241" s="10">
        <v>202</v>
      </c>
      <c r="U241" s="10">
        <v>1</v>
      </c>
      <c r="V241" s="5" t="s">
        <v>0</v>
      </c>
      <c r="W241" s="76">
        <v>487</v>
      </c>
      <c r="X241" s="11"/>
      <c r="Y241" s="11"/>
    </row>
    <row r="242" spans="1:25" ht="12" customHeight="1" hidden="1">
      <c r="A242" s="89" t="s">
        <v>662</v>
      </c>
      <c r="B242" s="10">
        <v>1976</v>
      </c>
      <c r="C242" s="10">
        <v>29</v>
      </c>
      <c r="D242" s="10">
        <v>4</v>
      </c>
      <c r="E242" s="10">
        <v>8</v>
      </c>
      <c r="F242" s="10">
        <v>355</v>
      </c>
      <c r="G242" s="10">
        <v>17</v>
      </c>
      <c r="H242" s="10">
        <v>135</v>
      </c>
      <c r="I242" s="10">
        <v>346</v>
      </c>
      <c r="J242" s="10">
        <v>49</v>
      </c>
      <c r="K242" s="10">
        <v>5</v>
      </c>
      <c r="L242" s="10">
        <v>0</v>
      </c>
      <c r="M242" s="10">
        <v>26</v>
      </c>
      <c r="N242" s="10">
        <v>2</v>
      </c>
      <c r="O242" s="10">
        <v>11</v>
      </c>
      <c r="P242" s="10">
        <v>0</v>
      </c>
      <c r="Q242" s="10">
        <v>10</v>
      </c>
      <c r="R242" s="10">
        <v>16</v>
      </c>
      <c r="S242" s="10">
        <v>4</v>
      </c>
      <c r="T242" s="10">
        <v>239</v>
      </c>
      <c r="U242" s="10">
        <v>0</v>
      </c>
      <c r="V242" s="5" t="s">
        <v>0</v>
      </c>
      <c r="W242" s="76">
        <v>720</v>
      </c>
      <c r="X242" s="11"/>
      <c r="Y242" s="11"/>
    </row>
    <row r="243" spans="1:25" ht="12" customHeight="1" hidden="1">
      <c r="A243" s="89" t="s">
        <v>663</v>
      </c>
      <c r="B243" s="10">
        <v>1957</v>
      </c>
      <c r="C243" s="10">
        <v>33</v>
      </c>
      <c r="D243" s="10">
        <v>7</v>
      </c>
      <c r="E243" s="10">
        <v>10</v>
      </c>
      <c r="F243" s="10">
        <v>252</v>
      </c>
      <c r="G243" s="10">
        <v>19</v>
      </c>
      <c r="H243" s="10">
        <v>119</v>
      </c>
      <c r="I243" s="10">
        <v>360</v>
      </c>
      <c r="J243" s="10">
        <v>42</v>
      </c>
      <c r="K243" s="10">
        <v>5</v>
      </c>
      <c r="L243" s="10">
        <v>0</v>
      </c>
      <c r="M243" s="10">
        <v>16</v>
      </c>
      <c r="N243" s="10">
        <v>4</v>
      </c>
      <c r="O243" s="10">
        <v>10</v>
      </c>
      <c r="P243" s="10">
        <v>1</v>
      </c>
      <c r="Q243" s="10">
        <v>2</v>
      </c>
      <c r="R243" s="10">
        <v>8</v>
      </c>
      <c r="S243" s="10">
        <v>2</v>
      </c>
      <c r="T243" s="10">
        <v>303</v>
      </c>
      <c r="U243" s="10">
        <v>2</v>
      </c>
      <c r="V243" s="5" t="s">
        <v>0</v>
      </c>
      <c r="W243" s="76">
        <v>762</v>
      </c>
      <c r="X243" s="11"/>
      <c r="Y243" s="11"/>
    </row>
    <row r="244" spans="1:25" ht="12" customHeight="1" hidden="1">
      <c r="A244" s="89" t="s">
        <v>664</v>
      </c>
      <c r="B244" s="10">
        <v>2001</v>
      </c>
      <c r="C244" s="10">
        <v>20</v>
      </c>
      <c r="D244" s="10">
        <v>5</v>
      </c>
      <c r="E244" s="10">
        <v>1</v>
      </c>
      <c r="F244" s="10">
        <v>276</v>
      </c>
      <c r="G244" s="10">
        <v>42</v>
      </c>
      <c r="H244" s="10">
        <v>92</v>
      </c>
      <c r="I244" s="10">
        <v>258</v>
      </c>
      <c r="J244" s="10">
        <v>47</v>
      </c>
      <c r="K244" s="10">
        <v>1</v>
      </c>
      <c r="L244" s="10">
        <v>0</v>
      </c>
      <c r="M244" s="10">
        <v>20</v>
      </c>
      <c r="N244" s="10">
        <v>3</v>
      </c>
      <c r="O244" s="10">
        <v>6</v>
      </c>
      <c r="P244" s="10">
        <v>2</v>
      </c>
      <c r="Q244" s="10">
        <v>2</v>
      </c>
      <c r="R244" s="10">
        <v>5</v>
      </c>
      <c r="S244" s="10">
        <v>0</v>
      </c>
      <c r="T244" s="10">
        <v>411</v>
      </c>
      <c r="U244" s="10">
        <v>0</v>
      </c>
      <c r="V244" s="5" t="s">
        <v>0</v>
      </c>
      <c r="W244" s="76">
        <v>810</v>
      </c>
      <c r="X244" s="11"/>
      <c r="Y244" s="11"/>
    </row>
    <row r="245" spans="1:25" ht="12" customHeight="1" hidden="1">
      <c r="A245" s="89" t="s">
        <v>665</v>
      </c>
      <c r="B245" s="10">
        <v>2536</v>
      </c>
      <c r="C245" s="10">
        <v>27</v>
      </c>
      <c r="D245" s="10">
        <v>4</v>
      </c>
      <c r="E245" s="10">
        <v>3</v>
      </c>
      <c r="F245" s="10">
        <v>267</v>
      </c>
      <c r="G245" s="10">
        <v>38</v>
      </c>
      <c r="H245" s="10">
        <v>111</v>
      </c>
      <c r="I245" s="10">
        <v>300</v>
      </c>
      <c r="J245" s="10">
        <v>37</v>
      </c>
      <c r="K245" s="10">
        <v>4</v>
      </c>
      <c r="L245" s="10">
        <v>1</v>
      </c>
      <c r="M245" s="10">
        <v>28</v>
      </c>
      <c r="N245" s="10">
        <v>2</v>
      </c>
      <c r="O245" s="10">
        <v>6</v>
      </c>
      <c r="P245" s="10">
        <v>3</v>
      </c>
      <c r="Q245" s="10">
        <v>27</v>
      </c>
      <c r="R245" s="10">
        <v>10</v>
      </c>
      <c r="S245" s="10">
        <v>0</v>
      </c>
      <c r="T245" s="10">
        <v>586</v>
      </c>
      <c r="U245" s="10">
        <v>3</v>
      </c>
      <c r="V245" s="5" t="s">
        <v>0</v>
      </c>
      <c r="W245" s="76">
        <v>1079</v>
      </c>
      <c r="X245" s="11"/>
      <c r="Y245" s="11"/>
    </row>
    <row r="246" spans="1:25" ht="12" customHeight="1" hidden="1">
      <c r="A246" s="89" t="s">
        <v>666</v>
      </c>
      <c r="B246" s="10">
        <v>2033</v>
      </c>
      <c r="C246" s="10">
        <v>20</v>
      </c>
      <c r="D246" s="10">
        <v>6</v>
      </c>
      <c r="E246" s="10">
        <v>8</v>
      </c>
      <c r="F246" s="10">
        <v>297</v>
      </c>
      <c r="G246" s="10">
        <v>39</v>
      </c>
      <c r="H246" s="10">
        <v>84</v>
      </c>
      <c r="I246" s="10">
        <v>258</v>
      </c>
      <c r="J246" s="10">
        <v>25</v>
      </c>
      <c r="K246" s="10">
        <v>8</v>
      </c>
      <c r="L246" s="10">
        <v>6</v>
      </c>
      <c r="M246" s="10">
        <v>23</v>
      </c>
      <c r="N246" s="10">
        <v>2</v>
      </c>
      <c r="O246" s="10">
        <v>4</v>
      </c>
      <c r="P246" s="10">
        <v>3</v>
      </c>
      <c r="Q246" s="10">
        <v>3</v>
      </c>
      <c r="R246" s="10">
        <v>8</v>
      </c>
      <c r="S246" s="10">
        <v>0</v>
      </c>
      <c r="T246" s="10">
        <v>477</v>
      </c>
      <c r="U246" s="10">
        <v>1</v>
      </c>
      <c r="V246" s="5" t="s">
        <v>0</v>
      </c>
      <c r="W246" s="76">
        <v>761</v>
      </c>
      <c r="X246" s="11"/>
      <c r="Y246" s="11"/>
    </row>
    <row r="247" spans="1:25" ht="12" customHeight="1" hidden="1">
      <c r="A247" s="89" t="s">
        <v>667</v>
      </c>
      <c r="B247" s="24">
        <v>2599</v>
      </c>
      <c r="C247" s="24">
        <v>18</v>
      </c>
      <c r="D247" s="24">
        <v>6</v>
      </c>
      <c r="E247" s="24">
        <v>9</v>
      </c>
      <c r="F247" s="24">
        <v>270</v>
      </c>
      <c r="G247" s="24">
        <v>40</v>
      </c>
      <c r="H247" s="24">
        <v>118</v>
      </c>
      <c r="I247" s="24">
        <v>253</v>
      </c>
      <c r="J247" s="24">
        <v>41</v>
      </c>
      <c r="K247" s="24">
        <v>6</v>
      </c>
      <c r="L247" s="24">
        <v>8</v>
      </c>
      <c r="M247" s="24">
        <v>25</v>
      </c>
      <c r="N247" s="24">
        <v>0</v>
      </c>
      <c r="O247" s="24">
        <v>4</v>
      </c>
      <c r="P247" s="24">
        <v>1</v>
      </c>
      <c r="Q247" s="24">
        <v>10</v>
      </c>
      <c r="R247" s="24">
        <v>9</v>
      </c>
      <c r="S247" s="24">
        <v>0</v>
      </c>
      <c r="T247" s="24">
        <v>563</v>
      </c>
      <c r="U247" s="24">
        <v>5</v>
      </c>
      <c r="V247" s="5" t="s">
        <v>0</v>
      </c>
      <c r="W247" s="96">
        <v>1213</v>
      </c>
      <c r="X247" s="11"/>
      <c r="Y247" s="11"/>
    </row>
    <row r="248" spans="1:25" ht="12" customHeight="1">
      <c r="A248" s="103" t="s">
        <v>668</v>
      </c>
      <c r="B248" s="124">
        <v>27922</v>
      </c>
      <c r="C248" s="124">
        <v>285</v>
      </c>
      <c r="D248" s="124">
        <v>64</v>
      </c>
      <c r="E248" s="124">
        <v>51</v>
      </c>
      <c r="F248" s="124">
        <v>3591</v>
      </c>
      <c r="G248" s="124">
        <v>1604</v>
      </c>
      <c r="H248" s="124">
        <v>1530</v>
      </c>
      <c r="I248" s="124">
        <v>2971</v>
      </c>
      <c r="J248" s="124">
        <v>365</v>
      </c>
      <c r="K248" s="124">
        <v>39</v>
      </c>
      <c r="L248" s="124">
        <v>24</v>
      </c>
      <c r="M248" s="124">
        <v>283</v>
      </c>
      <c r="N248" s="124">
        <v>26</v>
      </c>
      <c r="O248" s="124">
        <v>88</v>
      </c>
      <c r="P248" s="124">
        <v>19</v>
      </c>
      <c r="Q248" s="124">
        <v>229</v>
      </c>
      <c r="R248" s="124">
        <v>91</v>
      </c>
      <c r="S248" s="124">
        <v>7</v>
      </c>
      <c r="T248" s="124">
        <v>6353</v>
      </c>
      <c r="U248" s="124">
        <v>32</v>
      </c>
      <c r="V248" s="5" t="s">
        <v>0</v>
      </c>
      <c r="W248" s="125">
        <v>10270</v>
      </c>
      <c r="X248" s="11"/>
      <c r="Y248" s="11"/>
    </row>
    <row r="249" spans="1:25" ht="12" customHeight="1" hidden="1">
      <c r="A249" s="89" t="s">
        <v>585</v>
      </c>
      <c r="B249" s="24">
        <v>2025</v>
      </c>
      <c r="C249" s="24">
        <v>16</v>
      </c>
      <c r="D249" s="24">
        <v>7</v>
      </c>
      <c r="E249" s="24">
        <v>5</v>
      </c>
      <c r="F249" s="24">
        <v>303</v>
      </c>
      <c r="G249" s="24">
        <v>24</v>
      </c>
      <c r="H249" s="24">
        <v>97</v>
      </c>
      <c r="I249" s="24">
        <v>280</v>
      </c>
      <c r="J249" s="24">
        <v>44</v>
      </c>
      <c r="K249" s="24">
        <v>3</v>
      </c>
      <c r="L249" s="24">
        <v>4</v>
      </c>
      <c r="M249" s="24">
        <v>16</v>
      </c>
      <c r="N249" s="24">
        <v>2</v>
      </c>
      <c r="O249" s="24">
        <v>5</v>
      </c>
      <c r="P249" s="24">
        <v>3</v>
      </c>
      <c r="Q249" s="24">
        <v>13</v>
      </c>
      <c r="R249" s="24">
        <v>8</v>
      </c>
      <c r="S249" s="24">
        <v>0</v>
      </c>
      <c r="T249" s="24">
        <v>409</v>
      </c>
      <c r="U249" s="24">
        <v>4</v>
      </c>
      <c r="V249" s="5" t="s">
        <v>0</v>
      </c>
      <c r="W249" s="96">
        <v>782</v>
      </c>
      <c r="X249" s="11"/>
      <c r="Y249" s="11"/>
    </row>
    <row r="250" spans="1:25" ht="12" customHeight="1" hidden="1">
      <c r="A250" s="89" t="s">
        <v>586</v>
      </c>
      <c r="B250" s="24">
        <v>2234</v>
      </c>
      <c r="C250" s="24">
        <v>13</v>
      </c>
      <c r="D250" s="24">
        <v>6</v>
      </c>
      <c r="E250" s="24">
        <v>5</v>
      </c>
      <c r="F250" s="24">
        <v>333</v>
      </c>
      <c r="G250" s="24">
        <v>79</v>
      </c>
      <c r="H250" s="24">
        <v>114</v>
      </c>
      <c r="I250" s="24">
        <v>255</v>
      </c>
      <c r="J250" s="24">
        <v>35</v>
      </c>
      <c r="K250" s="24">
        <v>5</v>
      </c>
      <c r="L250" s="24">
        <v>4</v>
      </c>
      <c r="M250" s="24">
        <v>12</v>
      </c>
      <c r="N250" s="24">
        <v>0</v>
      </c>
      <c r="O250" s="24">
        <v>13</v>
      </c>
      <c r="P250" s="24">
        <v>1</v>
      </c>
      <c r="Q250" s="24">
        <v>79</v>
      </c>
      <c r="R250" s="24">
        <v>6</v>
      </c>
      <c r="S250" s="24">
        <v>0</v>
      </c>
      <c r="T250" s="24">
        <v>506</v>
      </c>
      <c r="U250" s="24">
        <v>2</v>
      </c>
      <c r="V250" s="5" t="s">
        <v>0</v>
      </c>
      <c r="W250" s="96">
        <v>766</v>
      </c>
      <c r="X250" s="11"/>
      <c r="Y250" s="11"/>
    </row>
    <row r="251" spans="1:25" ht="12" customHeight="1" hidden="1">
      <c r="A251" s="89" t="s">
        <v>587</v>
      </c>
      <c r="B251" s="24">
        <v>3818</v>
      </c>
      <c r="C251" s="24">
        <v>25</v>
      </c>
      <c r="D251" s="24">
        <v>1</v>
      </c>
      <c r="E251" s="24">
        <v>9</v>
      </c>
      <c r="F251" s="24">
        <v>357</v>
      </c>
      <c r="G251" s="24">
        <v>755</v>
      </c>
      <c r="H251" s="24">
        <v>173</v>
      </c>
      <c r="I251" s="24">
        <v>221</v>
      </c>
      <c r="J251" s="24">
        <v>22</v>
      </c>
      <c r="K251" s="24">
        <v>4</v>
      </c>
      <c r="L251" s="24">
        <v>4</v>
      </c>
      <c r="M251" s="24">
        <v>28</v>
      </c>
      <c r="N251" s="24">
        <v>5</v>
      </c>
      <c r="O251" s="24">
        <v>9</v>
      </c>
      <c r="P251" s="24">
        <v>0</v>
      </c>
      <c r="Q251" s="24">
        <v>18</v>
      </c>
      <c r="R251" s="24">
        <v>11</v>
      </c>
      <c r="S251" s="24">
        <v>0</v>
      </c>
      <c r="T251" s="24">
        <v>877</v>
      </c>
      <c r="U251" s="24">
        <v>2</v>
      </c>
      <c r="V251" s="5" t="s">
        <v>0</v>
      </c>
      <c r="W251" s="96">
        <v>1297</v>
      </c>
      <c r="X251" s="11"/>
      <c r="Y251" s="11"/>
    </row>
    <row r="252" spans="1:25" ht="12" customHeight="1" hidden="1">
      <c r="A252" s="89" t="s">
        <v>588</v>
      </c>
      <c r="B252" s="24">
        <v>3752</v>
      </c>
      <c r="C252" s="24">
        <v>30</v>
      </c>
      <c r="D252" s="24">
        <v>7</v>
      </c>
      <c r="E252" s="24">
        <v>4</v>
      </c>
      <c r="F252" s="24">
        <v>298</v>
      </c>
      <c r="G252" s="24">
        <v>553</v>
      </c>
      <c r="H252" s="24">
        <v>144</v>
      </c>
      <c r="I252" s="24">
        <v>227</v>
      </c>
      <c r="J252" s="24">
        <v>33</v>
      </c>
      <c r="K252" s="24">
        <v>4</v>
      </c>
      <c r="L252" s="24">
        <v>0</v>
      </c>
      <c r="M252" s="24">
        <v>35</v>
      </c>
      <c r="N252" s="24">
        <v>4</v>
      </c>
      <c r="O252" s="24">
        <v>7</v>
      </c>
      <c r="P252" s="24">
        <v>2</v>
      </c>
      <c r="Q252" s="24">
        <v>15</v>
      </c>
      <c r="R252" s="24">
        <v>8</v>
      </c>
      <c r="S252" s="24">
        <v>1</v>
      </c>
      <c r="T252" s="24">
        <v>1004</v>
      </c>
      <c r="U252" s="24">
        <v>2</v>
      </c>
      <c r="V252" s="5" t="s">
        <v>0</v>
      </c>
      <c r="W252" s="96">
        <v>1374</v>
      </c>
      <c r="X252" s="11"/>
      <c r="Y252" s="11"/>
    </row>
    <row r="253" spans="1:25" ht="12" customHeight="1" hidden="1">
      <c r="A253" s="89" t="s">
        <v>589</v>
      </c>
      <c r="B253" s="24">
        <v>2857</v>
      </c>
      <c r="C253" s="24">
        <v>25</v>
      </c>
      <c r="D253" s="24">
        <v>6</v>
      </c>
      <c r="E253" s="24">
        <v>3</v>
      </c>
      <c r="F253" s="24">
        <v>305</v>
      </c>
      <c r="G253" s="24">
        <v>38</v>
      </c>
      <c r="H253" s="24">
        <v>214</v>
      </c>
      <c r="I253" s="24">
        <v>234</v>
      </c>
      <c r="J253" s="24">
        <v>33</v>
      </c>
      <c r="K253" s="24">
        <v>8</v>
      </c>
      <c r="L253" s="24">
        <v>1</v>
      </c>
      <c r="M253" s="24">
        <v>24</v>
      </c>
      <c r="N253" s="24">
        <v>2</v>
      </c>
      <c r="O253" s="24">
        <v>11</v>
      </c>
      <c r="P253" s="24">
        <v>0</v>
      </c>
      <c r="Q253" s="24">
        <v>22</v>
      </c>
      <c r="R253" s="24">
        <v>13</v>
      </c>
      <c r="S253" s="24">
        <v>1</v>
      </c>
      <c r="T253" s="24">
        <v>809</v>
      </c>
      <c r="U253" s="24">
        <v>4</v>
      </c>
      <c r="V253" s="5" t="s">
        <v>0</v>
      </c>
      <c r="W253" s="96">
        <v>1104</v>
      </c>
      <c r="X253" s="11"/>
      <c r="Y253" s="11"/>
    </row>
    <row r="254" spans="1:25" ht="12" customHeight="1" hidden="1">
      <c r="A254" s="89" t="s">
        <v>590</v>
      </c>
      <c r="B254" s="24">
        <v>1941</v>
      </c>
      <c r="C254" s="24">
        <v>32</v>
      </c>
      <c r="D254" s="24">
        <v>4</v>
      </c>
      <c r="E254" s="24">
        <v>1</v>
      </c>
      <c r="F254" s="24">
        <v>316</v>
      </c>
      <c r="G254" s="24">
        <v>20</v>
      </c>
      <c r="H254" s="24">
        <v>94</v>
      </c>
      <c r="I254" s="24">
        <v>277</v>
      </c>
      <c r="J254" s="24">
        <v>25</v>
      </c>
      <c r="K254" s="24">
        <v>2</v>
      </c>
      <c r="L254" s="24">
        <v>0</v>
      </c>
      <c r="M254" s="24">
        <v>25</v>
      </c>
      <c r="N254" s="24">
        <v>1</v>
      </c>
      <c r="O254" s="24">
        <v>7</v>
      </c>
      <c r="P254" s="24">
        <v>2</v>
      </c>
      <c r="Q254" s="24">
        <v>6</v>
      </c>
      <c r="R254" s="24">
        <v>11</v>
      </c>
      <c r="S254" s="24">
        <v>0</v>
      </c>
      <c r="T254" s="24">
        <v>410</v>
      </c>
      <c r="U254" s="24">
        <v>4</v>
      </c>
      <c r="V254" s="5" t="s">
        <v>0</v>
      </c>
      <c r="W254" s="96">
        <v>704</v>
      </c>
      <c r="X254" s="11"/>
      <c r="Y254" s="11"/>
    </row>
    <row r="255" spans="1:25" ht="12" customHeight="1" hidden="1">
      <c r="A255" s="89" t="s">
        <v>591</v>
      </c>
      <c r="B255" s="24">
        <v>1533</v>
      </c>
      <c r="C255" s="24">
        <v>29</v>
      </c>
      <c r="D255" s="24">
        <v>7</v>
      </c>
      <c r="E255" s="24">
        <v>2</v>
      </c>
      <c r="F255" s="24">
        <v>266</v>
      </c>
      <c r="G255" s="24">
        <v>17</v>
      </c>
      <c r="H255" s="24">
        <v>89</v>
      </c>
      <c r="I255" s="24">
        <v>289</v>
      </c>
      <c r="J255" s="24">
        <v>34</v>
      </c>
      <c r="K255" s="24">
        <v>3</v>
      </c>
      <c r="L255" s="24">
        <v>3</v>
      </c>
      <c r="M255" s="24">
        <v>24</v>
      </c>
      <c r="N255" s="24">
        <v>2</v>
      </c>
      <c r="O255" s="24">
        <v>6</v>
      </c>
      <c r="P255" s="24">
        <v>1</v>
      </c>
      <c r="Q255" s="24">
        <v>2</v>
      </c>
      <c r="R255" s="24">
        <v>4</v>
      </c>
      <c r="S255" s="24">
        <v>2</v>
      </c>
      <c r="T255" s="24">
        <v>217</v>
      </c>
      <c r="U255" s="24">
        <v>1</v>
      </c>
      <c r="V255" s="5" t="s">
        <v>0</v>
      </c>
      <c r="W255" s="96">
        <v>535</v>
      </c>
      <c r="X255" s="11"/>
      <c r="Y255" s="11"/>
    </row>
    <row r="256" spans="1:25" ht="12" customHeight="1" hidden="1">
      <c r="A256" s="89" t="s">
        <v>592</v>
      </c>
      <c r="B256" s="24">
        <v>1335</v>
      </c>
      <c r="C256" s="24">
        <v>15</v>
      </c>
      <c r="D256" s="24">
        <v>2</v>
      </c>
      <c r="E256" s="24">
        <v>3</v>
      </c>
      <c r="F256" s="24">
        <v>286</v>
      </c>
      <c r="G256" s="24">
        <v>22</v>
      </c>
      <c r="H256" s="24">
        <v>69</v>
      </c>
      <c r="I256" s="24">
        <v>267</v>
      </c>
      <c r="J256" s="24">
        <v>35</v>
      </c>
      <c r="K256" s="24">
        <v>1</v>
      </c>
      <c r="L256" s="24">
        <v>1</v>
      </c>
      <c r="M256" s="24">
        <v>24</v>
      </c>
      <c r="N256" s="24">
        <v>0</v>
      </c>
      <c r="O256" s="24">
        <v>2</v>
      </c>
      <c r="P256" s="24">
        <v>3</v>
      </c>
      <c r="Q256" s="24">
        <v>1</v>
      </c>
      <c r="R256" s="24">
        <v>4</v>
      </c>
      <c r="S256" s="24">
        <v>1</v>
      </c>
      <c r="T256" s="24">
        <v>171</v>
      </c>
      <c r="U256" s="24">
        <v>1</v>
      </c>
      <c r="V256" s="5" t="s">
        <v>0</v>
      </c>
      <c r="W256" s="96">
        <v>427</v>
      </c>
      <c r="X256" s="11"/>
      <c r="Y256" s="11"/>
    </row>
    <row r="257" spans="1:25" ht="12" customHeight="1" hidden="1">
      <c r="A257" s="89" t="s">
        <v>593</v>
      </c>
      <c r="B257" s="24">
        <v>1500</v>
      </c>
      <c r="C257" s="24">
        <v>22</v>
      </c>
      <c r="D257" s="24">
        <v>9</v>
      </c>
      <c r="E257" s="24">
        <v>6</v>
      </c>
      <c r="F257" s="24">
        <v>270</v>
      </c>
      <c r="G257" s="24">
        <v>28</v>
      </c>
      <c r="H257" s="24">
        <v>62</v>
      </c>
      <c r="I257" s="24">
        <v>262</v>
      </c>
      <c r="J257" s="24">
        <v>27</v>
      </c>
      <c r="K257" s="24">
        <v>2</v>
      </c>
      <c r="L257" s="24">
        <v>3</v>
      </c>
      <c r="M257" s="24">
        <v>13</v>
      </c>
      <c r="N257" s="24">
        <v>4</v>
      </c>
      <c r="O257" s="24">
        <v>9</v>
      </c>
      <c r="P257" s="24">
        <v>0</v>
      </c>
      <c r="Q257" s="24">
        <v>13</v>
      </c>
      <c r="R257" s="24">
        <v>6</v>
      </c>
      <c r="S257" s="24">
        <v>2</v>
      </c>
      <c r="T257" s="24">
        <v>276</v>
      </c>
      <c r="U257" s="24">
        <v>5</v>
      </c>
      <c r="V257" s="5" t="s">
        <v>0</v>
      </c>
      <c r="W257" s="96">
        <v>481</v>
      </c>
      <c r="X257" s="11"/>
      <c r="Y257" s="11"/>
    </row>
    <row r="258" spans="1:25" ht="12" customHeight="1" hidden="1">
      <c r="A258" s="89" t="s">
        <v>594</v>
      </c>
      <c r="B258" s="24">
        <v>2409</v>
      </c>
      <c r="C258" s="24">
        <v>30</v>
      </c>
      <c r="D258" s="24">
        <v>6</v>
      </c>
      <c r="E258" s="24">
        <v>3</v>
      </c>
      <c r="F258" s="24">
        <v>277</v>
      </c>
      <c r="G258" s="24">
        <v>17</v>
      </c>
      <c r="H258" s="24">
        <v>169</v>
      </c>
      <c r="I258" s="24">
        <v>232</v>
      </c>
      <c r="J258" s="24">
        <v>25</v>
      </c>
      <c r="K258" s="24">
        <v>0</v>
      </c>
      <c r="L258" s="24">
        <v>1</v>
      </c>
      <c r="M258" s="24">
        <v>19</v>
      </c>
      <c r="N258" s="24">
        <v>3</v>
      </c>
      <c r="O258" s="24">
        <v>7</v>
      </c>
      <c r="P258" s="24">
        <v>3</v>
      </c>
      <c r="Q258" s="24">
        <v>17</v>
      </c>
      <c r="R258" s="24">
        <v>7</v>
      </c>
      <c r="S258" s="24">
        <v>0</v>
      </c>
      <c r="T258" s="24">
        <v>584</v>
      </c>
      <c r="U258" s="24">
        <v>1</v>
      </c>
      <c r="V258" s="5" t="s">
        <v>0</v>
      </c>
      <c r="W258" s="96">
        <v>1008</v>
      </c>
      <c r="X258" s="11"/>
      <c r="Y258" s="11"/>
    </row>
    <row r="259" spans="1:25" ht="12" customHeight="1" hidden="1">
      <c r="A259" s="89" t="s">
        <v>595</v>
      </c>
      <c r="B259" s="24">
        <v>1994</v>
      </c>
      <c r="C259" s="24">
        <v>17</v>
      </c>
      <c r="D259" s="24">
        <v>6</v>
      </c>
      <c r="E259" s="24">
        <v>6</v>
      </c>
      <c r="F259" s="24">
        <v>292</v>
      </c>
      <c r="G259" s="24">
        <v>26</v>
      </c>
      <c r="H259" s="24">
        <v>122</v>
      </c>
      <c r="I259" s="24">
        <v>209</v>
      </c>
      <c r="J259" s="24">
        <v>24</v>
      </c>
      <c r="K259" s="24">
        <v>4</v>
      </c>
      <c r="L259" s="24">
        <v>2</v>
      </c>
      <c r="M259" s="24">
        <v>30</v>
      </c>
      <c r="N259" s="24">
        <v>0</v>
      </c>
      <c r="O259" s="24">
        <v>6</v>
      </c>
      <c r="P259" s="24">
        <v>2</v>
      </c>
      <c r="Q259" s="24">
        <v>35</v>
      </c>
      <c r="R259" s="24">
        <v>7</v>
      </c>
      <c r="S259" s="24">
        <v>0</v>
      </c>
      <c r="T259" s="24">
        <v>462</v>
      </c>
      <c r="U259" s="24">
        <v>4</v>
      </c>
      <c r="V259" s="5" t="s">
        <v>0</v>
      </c>
      <c r="W259" s="96">
        <v>740</v>
      </c>
      <c r="X259" s="11"/>
      <c r="Y259" s="11"/>
    </row>
    <row r="260" spans="1:25" ht="12" customHeight="1" hidden="1">
      <c r="A260" s="89" t="s">
        <v>596</v>
      </c>
      <c r="B260" s="10">
        <v>2524</v>
      </c>
      <c r="C260" s="10">
        <v>31</v>
      </c>
      <c r="D260" s="10">
        <v>3</v>
      </c>
      <c r="E260" s="10">
        <v>4</v>
      </c>
      <c r="F260" s="10">
        <v>288</v>
      </c>
      <c r="G260" s="10">
        <v>25</v>
      </c>
      <c r="H260" s="10">
        <v>183</v>
      </c>
      <c r="I260" s="10">
        <v>218</v>
      </c>
      <c r="J260" s="10">
        <v>28</v>
      </c>
      <c r="K260" s="10">
        <v>3</v>
      </c>
      <c r="L260" s="10">
        <v>1</v>
      </c>
      <c r="M260" s="10">
        <v>33</v>
      </c>
      <c r="N260" s="10">
        <v>3</v>
      </c>
      <c r="O260" s="10">
        <v>6</v>
      </c>
      <c r="P260" s="10">
        <v>2</v>
      </c>
      <c r="Q260" s="10">
        <v>8</v>
      </c>
      <c r="R260" s="10">
        <v>6</v>
      </c>
      <c r="S260" s="10">
        <v>0</v>
      </c>
      <c r="T260" s="10">
        <v>628</v>
      </c>
      <c r="U260" s="10">
        <v>2</v>
      </c>
      <c r="V260" s="5" t="s">
        <v>0</v>
      </c>
      <c r="W260" s="76">
        <v>1052</v>
      </c>
      <c r="X260" s="11"/>
      <c r="Y260" s="11"/>
    </row>
    <row r="261" spans="1:25" ht="12" customHeight="1">
      <c r="A261" s="103" t="s">
        <v>673</v>
      </c>
      <c r="B261" s="124">
        <v>22866</v>
      </c>
      <c r="C261" s="124">
        <v>350</v>
      </c>
      <c r="D261" s="124">
        <v>65</v>
      </c>
      <c r="E261" s="124">
        <v>45</v>
      </c>
      <c r="F261" s="124">
        <v>3113</v>
      </c>
      <c r="G261" s="124">
        <v>939</v>
      </c>
      <c r="H261" s="124">
        <v>1832</v>
      </c>
      <c r="I261" s="124">
        <v>3042</v>
      </c>
      <c r="J261" s="124">
        <v>275</v>
      </c>
      <c r="K261" s="124">
        <v>45</v>
      </c>
      <c r="L261" s="124">
        <v>17</v>
      </c>
      <c r="M261" s="124">
        <v>257</v>
      </c>
      <c r="N261" s="124">
        <v>17</v>
      </c>
      <c r="O261" s="124">
        <v>105</v>
      </c>
      <c r="P261" s="124">
        <v>17</v>
      </c>
      <c r="Q261" s="124">
        <v>144</v>
      </c>
      <c r="R261" s="124">
        <v>89</v>
      </c>
      <c r="S261" s="124">
        <v>5</v>
      </c>
      <c r="T261" s="124">
        <v>3880</v>
      </c>
      <c r="U261" s="124">
        <v>31</v>
      </c>
      <c r="V261" s="5" t="s">
        <v>0</v>
      </c>
      <c r="W261" s="125">
        <v>8598</v>
      </c>
      <c r="X261" s="11"/>
      <c r="Y261" s="11"/>
    </row>
    <row r="262" spans="1:25" ht="12" customHeight="1" hidden="1">
      <c r="A262" s="89" t="s">
        <v>585</v>
      </c>
      <c r="B262" s="10">
        <v>2542</v>
      </c>
      <c r="C262" s="10">
        <v>23</v>
      </c>
      <c r="D262" s="10">
        <v>5</v>
      </c>
      <c r="E262" s="10">
        <v>3</v>
      </c>
      <c r="F262" s="10">
        <v>311</v>
      </c>
      <c r="G262" s="10">
        <v>21</v>
      </c>
      <c r="H262" s="10">
        <v>175</v>
      </c>
      <c r="I262" s="10">
        <v>229</v>
      </c>
      <c r="J262" s="10">
        <v>31</v>
      </c>
      <c r="K262" s="10">
        <v>9</v>
      </c>
      <c r="L262" s="10">
        <v>1</v>
      </c>
      <c r="M262" s="10">
        <v>32</v>
      </c>
      <c r="N262" s="10">
        <v>0</v>
      </c>
      <c r="O262" s="10">
        <v>6</v>
      </c>
      <c r="P262" s="10">
        <v>1</v>
      </c>
      <c r="Q262" s="10">
        <v>10</v>
      </c>
      <c r="R262" s="10">
        <v>15</v>
      </c>
      <c r="S262" s="10">
        <v>0</v>
      </c>
      <c r="T262" s="10">
        <v>646</v>
      </c>
      <c r="U262" s="10">
        <v>3</v>
      </c>
      <c r="V262" s="5" t="s">
        <v>0</v>
      </c>
      <c r="W262" s="76">
        <v>1021</v>
      </c>
      <c r="X262" s="11"/>
      <c r="Y262" s="11"/>
    </row>
    <row r="263" spans="1:25" ht="12" customHeight="1" hidden="1">
      <c r="A263" s="89" t="s">
        <v>66</v>
      </c>
      <c r="B263" s="10">
        <v>3391</v>
      </c>
      <c r="C263" s="10">
        <v>19</v>
      </c>
      <c r="D263" s="10">
        <v>10</v>
      </c>
      <c r="E263" s="10">
        <v>4</v>
      </c>
      <c r="F263" s="10">
        <v>331</v>
      </c>
      <c r="G263" s="10">
        <v>129</v>
      </c>
      <c r="H263" s="10">
        <v>338</v>
      </c>
      <c r="I263" s="10">
        <v>216</v>
      </c>
      <c r="J263" s="10">
        <v>30</v>
      </c>
      <c r="K263" s="10">
        <v>6</v>
      </c>
      <c r="L263" s="10">
        <v>3</v>
      </c>
      <c r="M263" s="10">
        <v>14</v>
      </c>
      <c r="N263" s="10">
        <v>1</v>
      </c>
      <c r="O263" s="10">
        <v>13</v>
      </c>
      <c r="P263" s="10">
        <v>2</v>
      </c>
      <c r="Q263" s="10">
        <v>65</v>
      </c>
      <c r="R263" s="10">
        <v>8</v>
      </c>
      <c r="S263" s="10">
        <v>0</v>
      </c>
      <c r="T263" s="10">
        <v>845</v>
      </c>
      <c r="U263" s="10">
        <v>4</v>
      </c>
      <c r="V263" s="5" t="s">
        <v>0</v>
      </c>
      <c r="W263" s="76">
        <v>1353</v>
      </c>
      <c r="X263" s="11"/>
      <c r="Y263" s="11"/>
    </row>
    <row r="264" spans="1:25" ht="12" customHeight="1" hidden="1">
      <c r="A264" s="89" t="s">
        <v>67</v>
      </c>
      <c r="B264" s="10">
        <v>2519</v>
      </c>
      <c r="C264" s="10">
        <v>35</v>
      </c>
      <c r="D264" s="10">
        <v>6</v>
      </c>
      <c r="E264" s="10">
        <v>6</v>
      </c>
      <c r="F264" s="10">
        <v>288</v>
      </c>
      <c r="G264" s="10">
        <v>378</v>
      </c>
      <c r="H264" s="10">
        <v>340</v>
      </c>
      <c r="I264" s="10">
        <v>247</v>
      </c>
      <c r="J264" s="10">
        <v>18</v>
      </c>
      <c r="K264" s="10">
        <v>7</v>
      </c>
      <c r="L264" s="10">
        <v>2</v>
      </c>
      <c r="M264" s="10">
        <v>27</v>
      </c>
      <c r="N264" s="10">
        <v>4</v>
      </c>
      <c r="O264" s="10">
        <v>8</v>
      </c>
      <c r="P264" s="10">
        <v>2</v>
      </c>
      <c r="Q264" s="10">
        <v>2</v>
      </c>
      <c r="R264" s="10">
        <v>8</v>
      </c>
      <c r="S264" s="10">
        <v>2</v>
      </c>
      <c r="T264" s="10">
        <v>413</v>
      </c>
      <c r="U264" s="10">
        <v>5</v>
      </c>
      <c r="V264" s="5" t="s">
        <v>0</v>
      </c>
      <c r="W264" s="76">
        <v>721</v>
      </c>
      <c r="X264" s="11"/>
      <c r="Y264" s="11"/>
    </row>
    <row r="265" spans="1:25" ht="12" customHeight="1" hidden="1">
      <c r="A265" s="89" t="s">
        <v>68</v>
      </c>
      <c r="B265" s="10">
        <v>2310</v>
      </c>
      <c r="C265" s="10">
        <v>27</v>
      </c>
      <c r="D265" s="10">
        <v>3</v>
      </c>
      <c r="E265" s="10">
        <v>4</v>
      </c>
      <c r="F265" s="10">
        <v>285</v>
      </c>
      <c r="G265" s="10">
        <v>246</v>
      </c>
      <c r="H265" s="10">
        <v>199</v>
      </c>
      <c r="I265" s="10">
        <v>256</v>
      </c>
      <c r="J265" s="10">
        <v>25</v>
      </c>
      <c r="K265" s="10">
        <v>4</v>
      </c>
      <c r="L265" s="10">
        <v>2</v>
      </c>
      <c r="M265" s="10">
        <v>23</v>
      </c>
      <c r="N265" s="10">
        <v>1</v>
      </c>
      <c r="O265" s="10">
        <v>7</v>
      </c>
      <c r="P265" s="10">
        <v>2</v>
      </c>
      <c r="Q265" s="10">
        <v>14</v>
      </c>
      <c r="R265" s="10">
        <v>4</v>
      </c>
      <c r="S265" s="10">
        <v>0</v>
      </c>
      <c r="T265" s="10">
        <v>566</v>
      </c>
      <c r="U265" s="10">
        <v>2</v>
      </c>
      <c r="V265" s="5" t="s">
        <v>0</v>
      </c>
      <c r="W265" s="76">
        <v>640</v>
      </c>
      <c r="X265" s="11"/>
      <c r="Y265" s="11"/>
    </row>
    <row r="266" spans="1:25" ht="12" customHeight="1" hidden="1">
      <c r="A266" s="89" t="s">
        <v>69</v>
      </c>
      <c r="B266" s="10">
        <v>1132</v>
      </c>
      <c r="C266" s="10">
        <v>31</v>
      </c>
      <c r="D266" s="10">
        <v>5</v>
      </c>
      <c r="E266" s="10">
        <v>4</v>
      </c>
      <c r="F266" s="10">
        <v>306</v>
      </c>
      <c r="G266" s="10">
        <v>16</v>
      </c>
      <c r="H266" s="10">
        <v>75</v>
      </c>
      <c r="I266" s="10">
        <v>252</v>
      </c>
      <c r="J266" s="10">
        <v>22</v>
      </c>
      <c r="K266" s="10">
        <v>1</v>
      </c>
      <c r="L266" s="10">
        <v>0</v>
      </c>
      <c r="M266" s="10">
        <v>14</v>
      </c>
      <c r="N266" s="10">
        <v>1</v>
      </c>
      <c r="O266" s="10">
        <v>11</v>
      </c>
      <c r="P266" s="10">
        <v>3</v>
      </c>
      <c r="Q266" s="10">
        <v>5</v>
      </c>
      <c r="R266" s="10">
        <v>10</v>
      </c>
      <c r="S266" s="10">
        <v>0</v>
      </c>
      <c r="T266" s="10">
        <v>141</v>
      </c>
      <c r="U266" s="10">
        <v>1</v>
      </c>
      <c r="V266" s="5" t="s">
        <v>0</v>
      </c>
      <c r="W266" s="76">
        <v>234</v>
      </c>
      <c r="X266" s="11"/>
      <c r="Y266" s="11"/>
    </row>
    <row r="267" spans="1:25" ht="12" customHeight="1" hidden="1">
      <c r="A267" s="89" t="s">
        <v>70</v>
      </c>
      <c r="B267" s="10">
        <v>1184</v>
      </c>
      <c r="C267" s="10">
        <v>27</v>
      </c>
      <c r="D267" s="10">
        <v>5</v>
      </c>
      <c r="E267" s="10">
        <v>1</v>
      </c>
      <c r="F267" s="10">
        <v>282</v>
      </c>
      <c r="G267" s="10">
        <v>16</v>
      </c>
      <c r="H267" s="10">
        <v>74</v>
      </c>
      <c r="I267" s="10">
        <v>292</v>
      </c>
      <c r="J267" s="10">
        <v>28</v>
      </c>
      <c r="K267" s="10">
        <v>2</v>
      </c>
      <c r="L267" s="10">
        <v>0</v>
      </c>
      <c r="M267" s="10">
        <v>23</v>
      </c>
      <c r="N267" s="10">
        <v>0</v>
      </c>
      <c r="O267" s="10">
        <v>6</v>
      </c>
      <c r="P267" s="10">
        <v>2</v>
      </c>
      <c r="Q267" s="10">
        <v>5</v>
      </c>
      <c r="R267" s="10">
        <v>4</v>
      </c>
      <c r="S267" s="10">
        <v>1</v>
      </c>
      <c r="T267" s="10">
        <v>122</v>
      </c>
      <c r="U267" s="10">
        <v>0</v>
      </c>
      <c r="V267" s="5" t="s">
        <v>0</v>
      </c>
      <c r="W267" s="76">
        <v>294</v>
      </c>
      <c r="X267" s="11"/>
      <c r="Y267" s="11"/>
    </row>
    <row r="268" spans="1:25" ht="12" customHeight="1" hidden="1">
      <c r="A268" s="89" t="s">
        <v>71</v>
      </c>
      <c r="B268" s="10">
        <v>1267</v>
      </c>
      <c r="C268" s="10">
        <v>31</v>
      </c>
      <c r="D268" s="10">
        <v>4</v>
      </c>
      <c r="E268" s="10">
        <v>3</v>
      </c>
      <c r="F268" s="10">
        <v>228</v>
      </c>
      <c r="G268" s="10">
        <v>5</v>
      </c>
      <c r="H268" s="10">
        <v>91</v>
      </c>
      <c r="I268" s="10">
        <v>301</v>
      </c>
      <c r="J268" s="10">
        <v>23</v>
      </c>
      <c r="K268" s="10">
        <v>9</v>
      </c>
      <c r="L268" s="10">
        <v>1</v>
      </c>
      <c r="M268" s="10">
        <v>20</v>
      </c>
      <c r="N268" s="10">
        <v>0</v>
      </c>
      <c r="O268" s="10">
        <v>10</v>
      </c>
      <c r="P268" s="10">
        <v>1</v>
      </c>
      <c r="Q268" s="10">
        <v>8</v>
      </c>
      <c r="R268" s="10">
        <v>4</v>
      </c>
      <c r="S268" s="10">
        <v>0</v>
      </c>
      <c r="T268" s="10">
        <v>103</v>
      </c>
      <c r="U268" s="10">
        <v>2</v>
      </c>
      <c r="V268" s="5" t="s">
        <v>0</v>
      </c>
      <c r="W268" s="76">
        <v>423</v>
      </c>
      <c r="X268" s="11"/>
      <c r="Y268" s="11"/>
    </row>
    <row r="269" spans="1:25" ht="12" customHeight="1" hidden="1">
      <c r="A269" s="89" t="s">
        <v>72</v>
      </c>
      <c r="B269" s="10">
        <v>1168</v>
      </c>
      <c r="C269" s="10">
        <v>24</v>
      </c>
      <c r="D269" s="10">
        <v>3</v>
      </c>
      <c r="E269" s="10">
        <v>1</v>
      </c>
      <c r="F269" s="10">
        <v>228</v>
      </c>
      <c r="G269" s="10">
        <v>32</v>
      </c>
      <c r="H269" s="10">
        <v>68</v>
      </c>
      <c r="I269" s="10">
        <v>284</v>
      </c>
      <c r="J269" s="10">
        <v>24</v>
      </c>
      <c r="K269" s="10">
        <v>1</v>
      </c>
      <c r="L269" s="10">
        <v>2</v>
      </c>
      <c r="M269" s="10">
        <v>22</v>
      </c>
      <c r="N269" s="10">
        <v>1</v>
      </c>
      <c r="O269" s="10">
        <v>11</v>
      </c>
      <c r="P269" s="10">
        <v>0</v>
      </c>
      <c r="Q269" s="10">
        <v>1</v>
      </c>
      <c r="R269" s="10">
        <v>5</v>
      </c>
      <c r="S269" s="10">
        <v>1</v>
      </c>
      <c r="T269" s="10">
        <v>111</v>
      </c>
      <c r="U269" s="10">
        <v>2</v>
      </c>
      <c r="V269" s="5" t="s">
        <v>0</v>
      </c>
      <c r="W269" s="76">
        <v>347</v>
      </c>
      <c r="X269" s="11"/>
      <c r="Y269" s="11"/>
    </row>
    <row r="270" spans="1:25" ht="12" customHeight="1" hidden="1">
      <c r="A270" s="89" t="s">
        <v>73</v>
      </c>
      <c r="B270" s="10">
        <v>1403</v>
      </c>
      <c r="C270" s="10">
        <v>29</v>
      </c>
      <c r="D270" s="10">
        <v>8</v>
      </c>
      <c r="E270" s="10">
        <v>3</v>
      </c>
      <c r="F270" s="10">
        <v>221</v>
      </c>
      <c r="G270" s="10">
        <v>24</v>
      </c>
      <c r="H270" s="10">
        <v>79</v>
      </c>
      <c r="I270" s="10">
        <v>226</v>
      </c>
      <c r="J270" s="10">
        <v>11</v>
      </c>
      <c r="K270" s="10">
        <v>2</v>
      </c>
      <c r="L270" s="10">
        <v>0</v>
      </c>
      <c r="M270" s="10">
        <v>15</v>
      </c>
      <c r="N270" s="10">
        <v>4</v>
      </c>
      <c r="O270" s="10">
        <v>7</v>
      </c>
      <c r="P270" s="10">
        <v>1</v>
      </c>
      <c r="Q270" s="10">
        <v>9</v>
      </c>
      <c r="R270" s="10">
        <v>6</v>
      </c>
      <c r="S270" s="10">
        <v>0</v>
      </c>
      <c r="T270" s="10">
        <v>164</v>
      </c>
      <c r="U270" s="10">
        <v>3</v>
      </c>
      <c r="V270" s="5" t="s">
        <v>0</v>
      </c>
      <c r="W270" s="76">
        <v>591</v>
      </c>
      <c r="X270" s="11"/>
      <c r="Y270" s="11"/>
    </row>
    <row r="271" spans="1:25" ht="12" customHeight="1" hidden="1">
      <c r="A271" s="89" t="s">
        <v>74</v>
      </c>
      <c r="B271" s="10">
        <v>1978</v>
      </c>
      <c r="C271" s="10">
        <v>40</v>
      </c>
      <c r="D271" s="10">
        <v>7</v>
      </c>
      <c r="E271" s="10">
        <v>7</v>
      </c>
      <c r="F271" s="10">
        <v>206</v>
      </c>
      <c r="G271" s="10">
        <v>30</v>
      </c>
      <c r="H271" s="10">
        <v>139</v>
      </c>
      <c r="I271" s="10">
        <v>230</v>
      </c>
      <c r="J271" s="10">
        <v>24</v>
      </c>
      <c r="K271" s="10">
        <v>1</v>
      </c>
      <c r="L271" s="10">
        <v>2</v>
      </c>
      <c r="M271" s="10">
        <v>18</v>
      </c>
      <c r="N271" s="10">
        <v>0</v>
      </c>
      <c r="O271" s="10">
        <v>9</v>
      </c>
      <c r="P271" s="10">
        <v>1</v>
      </c>
      <c r="Q271" s="10">
        <v>9</v>
      </c>
      <c r="R271" s="10">
        <v>10</v>
      </c>
      <c r="S271" s="10">
        <v>0</v>
      </c>
      <c r="T271" s="10">
        <v>264</v>
      </c>
      <c r="U271" s="10">
        <v>5</v>
      </c>
      <c r="V271" s="5" t="s">
        <v>0</v>
      </c>
      <c r="W271" s="76">
        <v>976</v>
      </c>
      <c r="X271" s="11"/>
      <c r="Y271" s="11"/>
    </row>
    <row r="272" spans="1:25" ht="12" customHeight="1" hidden="1">
      <c r="A272" s="89" t="s">
        <v>75</v>
      </c>
      <c r="B272" s="10">
        <v>2292</v>
      </c>
      <c r="C272" s="10">
        <v>36</v>
      </c>
      <c r="D272" s="10">
        <v>3</v>
      </c>
      <c r="E272" s="10">
        <v>3</v>
      </c>
      <c r="F272" s="10">
        <v>202</v>
      </c>
      <c r="G272" s="10">
        <v>27</v>
      </c>
      <c r="H272" s="10">
        <v>137</v>
      </c>
      <c r="I272" s="10">
        <v>271</v>
      </c>
      <c r="J272" s="10">
        <v>19</v>
      </c>
      <c r="K272" s="10">
        <v>3</v>
      </c>
      <c r="L272" s="10">
        <v>3</v>
      </c>
      <c r="M272" s="10">
        <v>22</v>
      </c>
      <c r="N272" s="10">
        <v>3</v>
      </c>
      <c r="O272" s="10">
        <v>9</v>
      </c>
      <c r="P272" s="10">
        <v>0</v>
      </c>
      <c r="Q272" s="10">
        <v>12</v>
      </c>
      <c r="R272" s="10">
        <v>8</v>
      </c>
      <c r="S272" s="10">
        <v>0</v>
      </c>
      <c r="T272" s="10">
        <v>314</v>
      </c>
      <c r="U272" s="10">
        <v>3</v>
      </c>
      <c r="V272" s="5" t="s">
        <v>0</v>
      </c>
      <c r="W272" s="76">
        <v>1217</v>
      </c>
      <c r="X272" s="11"/>
      <c r="Y272" s="11"/>
    </row>
    <row r="273" spans="1:25" ht="12" customHeight="1" hidden="1">
      <c r="A273" s="89" t="s">
        <v>671</v>
      </c>
      <c r="B273" s="10">
        <v>1680</v>
      </c>
      <c r="C273" s="10">
        <v>28</v>
      </c>
      <c r="D273" s="10">
        <v>6</v>
      </c>
      <c r="E273" s="10">
        <v>6</v>
      </c>
      <c r="F273" s="10">
        <v>225</v>
      </c>
      <c r="G273" s="10">
        <v>15</v>
      </c>
      <c r="H273" s="10">
        <v>117</v>
      </c>
      <c r="I273" s="10">
        <v>238</v>
      </c>
      <c r="J273" s="10">
        <v>20</v>
      </c>
      <c r="K273" s="10">
        <v>0</v>
      </c>
      <c r="L273" s="10">
        <v>1</v>
      </c>
      <c r="M273" s="10">
        <v>27</v>
      </c>
      <c r="N273" s="10">
        <v>2</v>
      </c>
      <c r="O273" s="10">
        <v>8</v>
      </c>
      <c r="P273" s="10">
        <v>2</v>
      </c>
      <c r="Q273" s="10">
        <v>4</v>
      </c>
      <c r="R273" s="10">
        <v>7</v>
      </c>
      <c r="S273" s="10">
        <v>1</v>
      </c>
      <c r="T273" s="10">
        <v>191</v>
      </c>
      <c r="U273" s="10">
        <v>1</v>
      </c>
      <c r="V273" s="5" t="s">
        <v>0</v>
      </c>
      <c r="W273" s="76">
        <v>781</v>
      </c>
      <c r="X273" s="11"/>
      <c r="Y273" s="11"/>
    </row>
    <row r="274" spans="1:25" ht="12" customHeight="1">
      <c r="A274" s="103" t="s">
        <v>679</v>
      </c>
      <c r="B274" s="124">
        <v>22248</v>
      </c>
      <c r="C274" s="124">
        <v>285</v>
      </c>
      <c r="D274" s="124">
        <v>61</v>
      </c>
      <c r="E274" s="124">
        <v>42</v>
      </c>
      <c r="F274" s="124">
        <v>2593</v>
      </c>
      <c r="G274" s="124">
        <v>878</v>
      </c>
      <c r="H274" s="124">
        <v>1437</v>
      </c>
      <c r="I274" s="124">
        <v>2873</v>
      </c>
      <c r="J274" s="124">
        <v>259</v>
      </c>
      <c r="K274" s="124">
        <v>41</v>
      </c>
      <c r="L274" s="124">
        <v>13</v>
      </c>
      <c r="M274" s="124">
        <v>270</v>
      </c>
      <c r="N274" s="124">
        <v>29</v>
      </c>
      <c r="O274" s="124">
        <v>88</v>
      </c>
      <c r="P274" s="124">
        <v>16</v>
      </c>
      <c r="Q274" s="124">
        <v>165</v>
      </c>
      <c r="R274" s="124">
        <v>95</v>
      </c>
      <c r="S274" s="124">
        <v>3</v>
      </c>
      <c r="T274" s="124">
        <v>3305</v>
      </c>
      <c r="U274" s="124">
        <v>23</v>
      </c>
      <c r="V274" s="5" t="s">
        <v>0</v>
      </c>
      <c r="W274" s="125">
        <v>9772</v>
      </c>
      <c r="X274" s="11"/>
      <c r="Y274" s="11"/>
    </row>
    <row r="275" spans="1:25" ht="12" customHeight="1" hidden="1">
      <c r="A275" s="89" t="s">
        <v>65</v>
      </c>
      <c r="B275" s="10">
        <v>1896</v>
      </c>
      <c r="C275" s="10">
        <v>28</v>
      </c>
      <c r="D275" s="10">
        <v>4</v>
      </c>
      <c r="E275" s="10">
        <v>5</v>
      </c>
      <c r="F275" s="10">
        <v>298</v>
      </c>
      <c r="G275" s="10">
        <v>40</v>
      </c>
      <c r="H275" s="10">
        <v>134</v>
      </c>
      <c r="I275" s="10">
        <v>218</v>
      </c>
      <c r="J275" s="10">
        <v>21</v>
      </c>
      <c r="K275" s="10">
        <v>3</v>
      </c>
      <c r="L275" s="10">
        <v>3</v>
      </c>
      <c r="M275" s="10">
        <v>13</v>
      </c>
      <c r="N275" s="10">
        <v>0</v>
      </c>
      <c r="O275" s="10">
        <v>7</v>
      </c>
      <c r="P275" s="10">
        <v>0</v>
      </c>
      <c r="Q275" s="10">
        <v>45</v>
      </c>
      <c r="R275" s="10">
        <v>9</v>
      </c>
      <c r="S275" s="10">
        <v>0</v>
      </c>
      <c r="T275" s="10">
        <v>331</v>
      </c>
      <c r="U275" s="10">
        <v>1</v>
      </c>
      <c r="V275" s="5" t="s">
        <v>0</v>
      </c>
      <c r="W275" s="76">
        <v>736</v>
      </c>
      <c r="X275" s="11"/>
      <c r="Y275" s="11"/>
    </row>
    <row r="276" spans="1:25" ht="12" customHeight="1" hidden="1">
      <c r="A276" s="89" t="s">
        <v>66</v>
      </c>
      <c r="B276" s="10">
        <v>2212</v>
      </c>
      <c r="C276" s="10">
        <v>26</v>
      </c>
      <c r="D276" s="10">
        <v>7</v>
      </c>
      <c r="E276" s="10">
        <v>6</v>
      </c>
      <c r="F276" s="10">
        <v>208</v>
      </c>
      <c r="G276" s="10">
        <v>191</v>
      </c>
      <c r="H276" s="10">
        <v>135</v>
      </c>
      <c r="I276" s="10">
        <v>221</v>
      </c>
      <c r="J276" s="10">
        <v>23</v>
      </c>
      <c r="K276" s="10">
        <v>5</v>
      </c>
      <c r="L276" s="10">
        <v>0</v>
      </c>
      <c r="M276" s="10">
        <v>20</v>
      </c>
      <c r="N276" s="10">
        <v>3</v>
      </c>
      <c r="O276" s="10">
        <v>9</v>
      </c>
      <c r="P276" s="10">
        <v>2</v>
      </c>
      <c r="Q276" s="10">
        <v>19</v>
      </c>
      <c r="R276" s="10">
        <v>5</v>
      </c>
      <c r="S276" s="10">
        <v>0</v>
      </c>
      <c r="T276" s="10">
        <v>380</v>
      </c>
      <c r="U276" s="10">
        <v>1</v>
      </c>
      <c r="V276" s="5" t="s">
        <v>0</v>
      </c>
      <c r="W276" s="76">
        <v>951</v>
      </c>
      <c r="X276" s="11"/>
      <c r="Y276" s="11"/>
    </row>
    <row r="277" spans="1:25" ht="12" customHeight="1" hidden="1">
      <c r="A277" s="89" t="s">
        <v>67</v>
      </c>
      <c r="B277" s="10">
        <v>2504</v>
      </c>
      <c r="C277" s="10">
        <v>26</v>
      </c>
      <c r="D277" s="10">
        <v>5</v>
      </c>
      <c r="E277" s="10">
        <v>3</v>
      </c>
      <c r="F277" s="10">
        <v>245</v>
      </c>
      <c r="G277" s="10">
        <v>344</v>
      </c>
      <c r="H277" s="10">
        <v>113</v>
      </c>
      <c r="I277" s="10">
        <v>198</v>
      </c>
      <c r="J277" s="10">
        <v>22</v>
      </c>
      <c r="K277" s="10">
        <v>2</v>
      </c>
      <c r="L277" s="10">
        <v>1</v>
      </c>
      <c r="M277" s="10">
        <v>25</v>
      </c>
      <c r="N277" s="10">
        <v>3</v>
      </c>
      <c r="O277" s="10">
        <v>6</v>
      </c>
      <c r="P277" s="10">
        <v>0</v>
      </c>
      <c r="Q277" s="10">
        <v>9</v>
      </c>
      <c r="R277" s="10">
        <v>6</v>
      </c>
      <c r="S277" s="10">
        <v>0</v>
      </c>
      <c r="T277" s="10">
        <v>478</v>
      </c>
      <c r="U277" s="10">
        <v>1</v>
      </c>
      <c r="V277" s="5" t="s">
        <v>0</v>
      </c>
      <c r="W277" s="76">
        <v>1017</v>
      </c>
      <c r="X277" s="11"/>
      <c r="Y277" s="11"/>
    </row>
    <row r="278" spans="1:25" ht="12" customHeight="1" hidden="1">
      <c r="A278" s="89" t="s">
        <v>68</v>
      </c>
      <c r="B278" s="10">
        <v>2148</v>
      </c>
      <c r="C278" s="10">
        <v>29</v>
      </c>
      <c r="D278" s="10">
        <v>7</v>
      </c>
      <c r="E278" s="10">
        <v>4</v>
      </c>
      <c r="F278" s="10">
        <v>253</v>
      </c>
      <c r="G278" s="10">
        <v>132</v>
      </c>
      <c r="H278" s="10">
        <v>139</v>
      </c>
      <c r="I278" s="10">
        <v>203</v>
      </c>
      <c r="J278" s="10">
        <v>34</v>
      </c>
      <c r="K278" s="10">
        <v>2</v>
      </c>
      <c r="L278" s="10">
        <v>1</v>
      </c>
      <c r="M278" s="10">
        <v>33</v>
      </c>
      <c r="N278" s="10">
        <v>5</v>
      </c>
      <c r="O278" s="10">
        <v>3</v>
      </c>
      <c r="P278" s="10">
        <v>1</v>
      </c>
      <c r="Q278" s="10">
        <v>6</v>
      </c>
      <c r="R278" s="10">
        <v>11</v>
      </c>
      <c r="S278" s="10">
        <v>0</v>
      </c>
      <c r="T278" s="10">
        <v>468</v>
      </c>
      <c r="U278" s="10">
        <v>4</v>
      </c>
      <c r="V278" s="5" t="s">
        <v>0</v>
      </c>
      <c r="W278" s="76">
        <v>813</v>
      </c>
      <c r="X278" s="11"/>
      <c r="Y278" s="11"/>
    </row>
    <row r="279" spans="1:25" ht="12" customHeight="1" hidden="1">
      <c r="A279" s="89" t="s">
        <v>69</v>
      </c>
      <c r="B279" s="10">
        <v>1909</v>
      </c>
      <c r="C279" s="10">
        <v>25</v>
      </c>
      <c r="D279" s="10">
        <v>6</v>
      </c>
      <c r="E279" s="10">
        <v>4</v>
      </c>
      <c r="F279" s="10">
        <v>278</v>
      </c>
      <c r="G279" s="10">
        <v>17</v>
      </c>
      <c r="H279" s="10">
        <v>140</v>
      </c>
      <c r="I279" s="10">
        <v>312</v>
      </c>
      <c r="J279" s="10">
        <v>14</v>
      </c>
      <c r="K279" s="10">
        <v>2</v>
      </c>
      <c r="L279" s="10">
        <v>1</v>
      </c>
      <c r="M279" s="10">
        <v>20</v>
      </c>
      <c r="N279" s="10">
        <v>5</v>
      </c>
      <c r="O279" s="10">
        <v>9</v>
      </c>
      <c r="P279" s="10">
        <v>3</v>
      </c>
      <c r="Q279" s="10">
        <v>2</v>
      </c>
      <c r="R279" s="10">
        <v>9</v>
      </c>
      <c r="S279" s="10">
        <v>0</v>
      </c>
      <c r="T279" s="10">
        <v>265</v>
      </c>
      <c r="U279" s="10">
        <v>3</v>
      </c>
      <c r="V279" s="5" t="s">
        <v>0</v>
      </c>
      <c r="W279" s="76">
        <v>794</v>
      </c>
      <c r="X279" s="11"/>
      <c r="Y279" s="11"/>
    </row>
    <row r="280" spans="1:25" ht="12" customHeight="1" hidden="1">
      <c r="A280" s="89" t="s">
        <v>70</v>
      </c>
      <c r="B280" s="10">
        <v>1513</v>
      </c>
      <c r="C280" s="10">
        <v>22</v>
      </c>
      <c r="D280" s="10">
        <v>5</v>
      </c>
      <c r="E280" s="10">
        <v>1</v>
      </c>
      <c r="F280" s="10">
        <v>196</v>
      </c>
      <c r="G280" s="10">
        <v>15</v>
      </c>
      <c r="H280" s="10">
        <v>114</v>
      </c>
      <c r="I280" s="10">
        <v>271</v>
      </c>
      <c r="J280" s="10">
        <v>19</v>
      </c>
      <c r="K280" s="10">
        <v>3</v>
      </c>
      <c r="L280" s="10">
        <v>1</v>
      </c>
      <c r="M280" s="10">
        <v>24</v>
      </c>
      <c r="N280" s="10">
        <v>5</v>
      </c>
      <c r="O280" s="10">
        <v>15</v>
      </c>
      <c r="P280" s="10">
        <v>3</v>
      </c>
      <c r="Q280" s="10">
        <v>3</v>
      </c>
      <c r="R280" s="10">
        <v>11</v>
      </c>
      <c r="S280" s="10">
        <v>0</v>
      </c>
      <c r="T280" s="10">
        <v>153</v>
      </c>
      <c r="U280" s="10">
        <v>1</v>
      </c>
      <c r="V280" s="5" t="s">
        <v>0</v>
      </c>
      <c r="W280" s="76">
        <v>651</v>
      </c>
      <c r="X280" s="11"/>
      <c r="Y280" s="11"/>
    </row>
    <row r="281" spans="1:25" ht="12" customHeight="1" hidden="1">
      <c r="A281" s="89" t="s">
        <v>71</v>
      </c>
      <c r="B281" s="10">
        <v>1750</v>
      </c>
      <c r="C281" s="10">
        <v>19</v>
      </c>
      <c r="D281" s="10">
        <v>2</v>
      </c>
      <c r="E281" s="10">
        <v>2</v>
      </c>
      <c r="F281" s="10">
        <v>230</v>
      </c>
      <c r="G281" s="10">
        <v>11</v>
      </c>
      <c r="H281" s="10">
        <v>104</v>
      </c>
      <c r="I281" s="10">
        <v>268</v>
      </c>
      <c r="J281" s="10">
        <v>30</v>
      </c>
      <c r="K281" s="10">
        <v>7</v>
      </c>
      <c r="L281" s="10">
        <v>0</v>
      </c>
      <c r="M281" s="10">
        <v>24</v>
      </c>
      <c r="N281" s="10">
        <v>0</v>
      </c>
      <c r="O281" s="10">
        <v>8</v>
      </c>
      <c r="P281" s="10">
        <v>2</v>
      </c>
      <c r="Q281" s="10">
        <v>7</v>
      </c>
      <c r="R281" s="10">
        <v>5</v>
      </c>
      <c r="S281" s="10">
        <v>0</v>
      </c>
      <c r="T281" s="10">
        <v>152</v>
      </c>
      <c r="U281" s="10">
        <v>2</v>
      </c>
      <c r="V281" s="5" t="s">
        <v>0</v>
      </c>
      <c r="W281" s="76">
        <v>877</v>
      </c>
      <c r="X281" s="11"/>
      <c r="Y281" s="11"/>
    </row>
    <row r="282" spans="1:25" ht="12" customHeight="1" hidden="1">
      <c r="A282" s="89" t="s">
        <v>72</v>
      </c>
      <c r="B282" s="10">
        <v>1197</v>
      </c>
      <c r="C282" s="10">
        <v>16</v>
      </c>
      <c r="D282" s="10">
        <v>6</v>
      </c>
      <c r="E282" s="10">
        <v>0</v>
      </c>
      <c r="F282" s="10">
        <v>183</v>
      </c>
      <c r="G282" s="10">
        <v>24</v>
      </c>
      <c r="H282" s="10">
        <v>74</v>
      </c>
      <c r="I282" s="10">
        <v>235</v>
      </c>
      <c r="J282" s="10">
        <v>16</v>
      </c>
      <c r="K282" s="10">
        <v>10</v>
      </c>
      <c r="L282" s="10">
        <v>0</v>
      </c>
      <c r="M282" s="10">
        <v>21</v>
      </c>
      <c r="N282" s="10">
        <v>1</v>
      </c>
      <c r="O282" s="10">
        <v>6</v>
      </c>
      <c r="P282" s="10">
        <v>1</v>
      </c>
      <c r="Q282" s="10">
        <v>5</v>
      </c>
      <c r="R282" s="10">
        <v>7</v>
      </c>
      <c r="S282" s="10">
        <v>1</v>
      </c>
      <c r="T282" s="10">
        <v>101</v>
      </c>
      <c r="U282" s="10">
        <v>1</v>
      </c>
      <c r="V282" s="5" t="s">
        <v>0</v>
      </c>
      <c r="W282" s="76">
        <v>489</v>
      </c>
      <c r="X282" s="11"/>
      <c r="Y282" s="11"/>
    </row>
    <row r="283" spans="1:25" ht="12" customHeight="1" hidden="1">
      <c r="A283" s="89" t="s">
        <v>73</v>
      </c>
      <c r="B283" s="10">
        <v>1485</v>
      </c>
      <c r="C283" s="10">
        <v>36</v>
      </c>
      <c r="D283" s="10">
        <v>3</v>
      </c>
      <c r="E283" s="10">
        <v>4</v>
      </c>
      <c r="F283" s="10">
        <v>189</v>
      </c>
      <c r="G283" s="10">
        <v>36</v>
      </c>
      <c r="H283" s="10">
        <v>108</v>
      </c>
      <c r="I283" s="10">
        <v>236</v>
      </c>
      <c r="J283" s="10">
        <v>24</v>
      </c>
      <c r="K283" s="10">
        <v>1</v>
      </c>
      <c r="L283" s="10">
        <v>0</v>
      </c>
      <c r="M283" s="10">
        <v>26</v>
      </c>
      <c r="N283" s="10">
        <v>1</v>
      </c>
      <c r="O283" s="10">
        <v>3</v>
      </c>
      <c r="P283" s="10">
        <v>2</v>
      </c>
      <c r="Q283" s="10">
        <v>6</v>
      </c>
      <c r="R283" s="10">
        <v>8</v>
      </c>
      <c r="S283" s="10">
        <v>2</v>
      </c>
      <c r="T283" s="10">
        <v>208</v>
      </c>
      <c r="U283" s="10">
        <v>0</v>
      </c>
      <c r="V283" s="5" t="s">
        <v>0</v>
      </c>
      <c r="W283" s="76">
        <v>592</v>
      </c>
      <c r="X283" s="11"/>
      <c r="Y283" s="11"/>
    </row>
    <row r="284" spans="1:25" ht="12" customHeight="1" hidden="1">
      <c r="A284" s="89" t="s">
        <v>74</v>
      </c>
      <c r="B284" s="10">
        <v>2174</v>
      </c>
      <c r="C284" s="10">
        <v>21</v>
      </c>
      <c r="D284" s="10">
        <v>5</v>
      </c>
      <c r="E284" s="10">
        <v>2</v>
      </c>
      <c r="F284" s="10">
        <v>170</v>
      </c>
      <c r="G284" s="10">
        <v>24</v>
      </c>
      <c r="H284" s="10">
        <v>158</v>
      </c>
      <c r="I284" s="10">
        <v>228</v>
      </c>
      <c r="J284" s="10">
        <v>19</v>
      </c>
      <c r="K284" s="10">
        <v>3</v>
      </c>
      <c r="L284" s="10">
        <v>1</v>
      </c>
      <c r="M284" s="10">
        <v>27</v>
      </c>
      <c r="N284" s="10">
        <v>1</v>
      </c>
      <c r="O284" s="10">
        <v>7</v>
      </c>
      <c r="P284" s="10">
        <v>0</v>
      </c>
      <c r="Q284" s="10">
        <v>44</v>
      </c>
      <c r="R284" s="10">
        <v>10</v>
      </c>
      <c r="S284" s="10">
        <v>0</v>
      </c>
      <c r="T284" s="10">
        <v>301</v>
      </c>
      <c r="U284" s="10">
        <v>1</v>
      </c>
      <c r="V284" s="5" t="s">
        <v>0</v>
      </c>
      <c r="W284" s="76">
        <v>1152</v>
      </c>
      <c r="X284" s="11"/>
      <c r="Y284" s="11"/>
    </row>
    <row r="285" spans="1:25" ht="12" customHeight="1" hidden="1">
      <c r="A285" s="89" t="s">
        <v>75</v>
      </c>
      <c r="B285" s="10">
        <v>1899</v>
      </c>
      <c r="C285" s="10">
        <v>17</v>
      </c>
      <c r="D285" s="10">
        <v>5</v>
      </c>
      <c r="E285" s="10">
        <v>2</v>
      </c>
      <c r="F285" s="10">
        <v>136</v>
      </c>
      <c r="G285" s="10">
        <v>17</v>
      </c>
      <c r="H285" s="10">
        <v>122</v>
      </c>
      <c r="I285" s="10">
        <v>233</v>
      </c>
      <c r="J285" s="10">
        <v>18</v>
      </c>
      <c r="K285" s="10">
        <v>1</v>
      </c>
      <c r="L285" s="10">
        <v>2</v>
      </c>
      <c r="M285" s="10">
        <v>24</v>
      </c>
      <c r="N285" s="10">
        <v>2</v>
      </c>
      <c r="O285" s="10">
        <v>7</v>
      </c>
      <c r="P285" s="10">
        <v>0</v>
      </c>
      <c r="Q285" s="10">
        <v>8</v>
      </c>
      <c r="R285" s="10">
        <v>6</v>
      </c>
      <c r="S285" s="10">
        <v>0</v>
      </c>
      <c r="T285" s="10">
        <v>270</v>
      </c>
      <c r="U285" s="10">
        <v>1</v>
      </c>
      <c r="V285" s="5" t="s">
        <v>0</v>
      </c>
      <c r="W285" s="76">
        <v>1028</v>
      </c>
      <c r="X285" s="11"/>
      <c r="Y285" s="11"/>
    </row>
    <row r="286" spans="1:25" ht="12" customHeight="1" hidden="1">
      <c r="A286" s="89" t="s">
        <v>671</v>
      </c>
      <c r="B286" s="10">
        <v>1561</v>
      </c>
      <c r="C286" s="10">
        <v>20</v>
      </c>
      <c r="D286" s="10">
        <v>6</v>
      </c>
      <c r="E286" s="10">
        <v>9</v>
      </c>
      <c r="F286" s="10">
        <v>207</v>
      </c>
      <c r="G286" s="10">
        <v>27</v>
      </c>
      <c r="H286" s="10">
        <v>96</v>
      </c>
      <c r="I286" s="10">
        <v>250</v>
      </c>
      <c r="J286" s="10">
        <v>19</v>
      </c>
      <c r="K286" s="10">
        <v>2</v>
      </c>
      <c r="L286" s="10">
        <v>3</v>
      </c>
      <c r="M286" s="10">
        <v>13</v>
      </c>
      <c r="N286" s="10">
        <v>3</v>
      </c>
      <c r="O286" s="10">
        <v>8</v>
      </c>
      <c r="P286" s="10">
        <v>2</v>
      </c>
      <c r="Q286" s="10">
        <v>11</v>
      </c>
      <c r="R286" s="10">
        <v>8</v>
      </c>
      <c r="S286" s="10">
        <v>0</v>
      </c>
      <c r="T286" s="10">
        <v>198</v>
      </c>
      <c r="U286" s="10">
        <v>7</v>
      </c>
      <c r="V286" s="5" t="s">
        <v>0</v>
      </c>
      <c r="W286" s="76">
        <v>672</v>
      </c>
      <c r="X286" s="11"/>
      <c r="Y286" s="11"/>
    </row>
    <row r="287" spans="1:24" ht="12" customHeight="1">
      <c r="A287" s="105" t="s">
        <v>674</v>
      </c>
      <c r="B287" s="23">
        <v>21684</v>
      </c>
      <c r="C287" s="23">
        <v>285</v>
      </c>
      <c r="D287" s="23">
        <v>52</v>
      </c>
      <c r="E287" s="23">
        <v>53</v>
      </c>
      <c r="F287" s="23">
        <v>1754</v>
      </c>
      <c r="G287" s="23">
        <v>1515</v>
      </c>
      <c r="H287" s="23">
        <v>1647</v>
      </c>
      <c r="I287" s="23">
        <v>2904</v>
      </c>
      <c r="J287" s="23">
        <v>246</v>
      </c>
      <c r="K287" s="23">
        <v>25</v>
      </c>
      <c r="L287" s="23">
        <v>21</v>
      </c>
      <c r="M287" s="23">
        <v>199</v>
      </c>
      <c r="N287" s="23">
        <v>48</v>
      </c>
      <c r="O287" s="23">
        <v>70</v>
      </c>
      <c r="P287" s="23">
        <v>17</v>
      </c>
      <c r="Q287" s="23">
        <v>154</v>
      </c>
      <c r="R287" s="23">
        <v>100</v>
      </c>
      <c r="S287" s="23">
        <v>10</v>
      </c>
      <c r="T287" s="23">
        <v>2694</v>
      </c>
      <c r="U287" s="23">
        <v>23</v>
      </c>
      <c r="V287" s="23">
        <v>8059</v>
      </c>
      <c r="W287" s="72">
        <v>1808</v>
      </c>
      <c r="X287" s="11"/>
    </row>
    <row r="288" spans="1:24" ht="12" customHeight="1" hidden="1">
      <c r="A288" s="89" t="s">
        <v>65</v>
      </c>
      <c r="B288" s="10">
        <v>2252</v>
      </c>
      <c r="C288" s="10">
        <v>22</v>
      </c>
      <c r="D288" s="10">
        <v>6</v>
      </c>
      <c r="E288" s="10">
        <v>6</v>
      </c>
      <c r="F288" s="10">
        <v>192</v>
      </c>
      <c r="G288" s="10">
        <v>24</v>
      </c>
      <c r="H288" s="10">
        <v>190</v>
      </c>
      <c r="I288" s="10">
        <v>265</v>
      </c>
      <c r="J288" s="10">
        <v>28</v>
      </c>
      <c r="K288" s="10">
        <v>3</v>
      </c>
      <c r="L288" s="10">
        <v>6</v>
      </c>
      <c r="M288" s="10">
        <v>15</v>
      </c>
      <c r="N288" s="10">
        <v>13</v>
      </c>
      <c r="O288" s="10">
        <v>11</v>
      </c>
      <c r="P288" s="10">
        <v>3</v>
      </c>
      <c r="Q288" s="10">
        <v>17</v>
      </c>
      <c r="R288" s="10">
        <v>14</v>
      </c>
      <c r="S288" s="10">
        <v>0</v>
      </c>
      <c r="T288" s="10">
        <v>307</v>
      </c>
      <c r="U288" s="10">
        <v>4</v>
      </c>
      <c r="V288" s="10">
        <v>966</v>
      </c>
      <c r="W288" s="76">
        <v>160</v>
      </c>
      <c r="X288" s="11"/>
    </row>
    <row r="289" spans="1:24" ht="12" customHeight="1" hidden="1">
      <c r="A289" s="89" t="s">
        <v>66</v>
      </c>
      <c r="B289" s="10">
        <v>2512</v>
      </c>
      <c r="C289" s="10">
        <v>22</v>
      </c>
      <c r="D289" s="10">
        <v>6</v>
      </c>
      <c r="E289" s="10">
        <v>8</v>
      </c>
      <c r="F289" s="10">
        <v>195</v>
      </c>
      <c r="G289" s="10">
        <v>152</v>
      </c>
      <c r="H289" s="10">
        <v>167</v>
      </c>
      <c r="I289" s="10">
        <v>224</v>
      </c>
      <c r="J289" s="10">
        <v>15</v>
      </c>
      <c r="K289" s="10">
        <v>3</v>
      </c>
      <c r="L289" s="10">
        <v>3</v>
      </c>
      <c r="M289" s="10">
        <v>15</v>
      </c>
      <c r="N289" s="10">
        <v>4</v>
      </c>
      <c r="O289" s="10">
        <v>11</v>
      </c>
      <c r="P289" s="10">
        <v>2</v>
      </c>
      <c r="Q289" s="10">
        <v>66</v>
      </c>
      <c r="R289" s="10">
        <v>9</v>
      </c>
      <c r="S289" s="10">
        <v>0</v>
      </c>
      <c r="T289" s="10">
        <v>307</v>
      </c>
      <c r="U289" s="10">
        <v>5</v>
      </c>
      <c r="V289" s="10">
        <v>1146</v>
      </c>
      <c r="W289" s="76">
        <v>152</v>
      </c>
      <c r="X289" s="11"/>
    </row>
    <row r="290" spans="1:24" ht="12" customHeight="1" hidden="1">
      <c r="A290" s="89" t="s">
        <v>67</v>
      </c>
      <c r="B290" s="10">
        <v>3131</v>
      </c>
      <c r="C290" s="10">
        <v>27</v>
      </c>
      <c r="D290" s="10">
        <v>5</v>
      </c>
      <c r="E290" s="10">
        <v>6</v>
      </c>
      <c r="F290" s="10">
        <v>186</v>
      </c>
      <c r="G290" s="10">
        <v>735</v>
      </c>
      <c r="H290" s="10">
        <v>167</v>
      </c>
      <c r="I290" s="10">
        <v>220</v>
      </c>
      <c r="J290" s="10">
        <v>19</v>
      </c>
      <c r="K290" s="10">
        <v>1</v>
      </c>
      <c r="L290" s="10">
        <v>1</v>
      </c>
      <c r="M290" s="10">
        <v>17</v>
      </c>
      <c r="N290" s="10">
        <v>5</v>
      </c>
      <c r="O290" s="10">
        <v>5</v>
      </c>
      <c r="P290" s="10">
        <v>0</v>
      </c>
      <c r="Q290" s="10">
        <v>9</v>
      </c>
      <c r="R290" s="10">
        <v>15</v>
      </c>
      <c r="S290" s="10">
        <v>1</v>
      </c>
      <c r="T290" s="10">
        <v>369</v>
      </c>
      <c r="U290" s="10">
        <v>1</v>
      </c>
      <c r="V290" s="10">
        <v>1118</v>
      </c>
      <c r="W290" s="76">
        <v>224</v>
      </c>
      <c r="X290" s="11"/>
    </row>
    <row r="291" spans="1:24" ht="12" customHeight="1" hidden="1">
      <c r="A291" s="89" t="s">
        <v>68</v>
      </c>
      <c r="B291" s="10">
        <v>2989</v>
      </c>
      <c r="C291" s="10">
        <v>23</v>
      </c>
      <c r="D291" s="10">
        <v>4</v>
      </c>
      <c r="E291" s="10">
        <v>9</v>
      </c>
      <c r="F291" s="10">
        <v>166</v>
      </c>
      <c r="G291" s="10">
        <v>466</v>
      </c>
      <c r="H291" s="10">
        <v>208</v>
      </c>
      <c r="I291" s="10">
        <v>234</v>
      </c>
      <c r="J291" s="10">
        <v>24</v>
      </c>
      <c r="K291" s="10">
        <v>3</v>
      </c>
      <c r="L291" s="10">
        <v>3</v>
      </c>
      <c r="M291" s="10">
        <v>14</v>
      </c>
      <c r="N291" s="10">
        <v>4</v>
      </c>
      <c r="O291" s="10">
        <v>11</v>
      </c>
      <c r="P291" s="10">
        <v>1</v>
      </c>
      <c r="Q291" s="10">
        <v>20</v>
      </c>
      <c r="R291" s="10">
        <v>6</v>
      </c>
      <c r="S291" s="10">
        <v>0</v>
      </c>
      <c r="T291" s="10">
        <v>338</v>
      </c>
      <c r="U291" s="10">
        <v>3</v>
      </c>
      <c r="V291" s="10">
        <v>1232</v>
      </c>
      <c r="W291" s="76">
        <v>220</v>
      </c>
      <c r="X291" s="11"/>
    </row>
    <row r="292" spans="1:24" ht="12" customHeight="1" hidden="1">
      <c r="A292" s="89" t="s">
        <v>69</v>
      </c>
      <c r="B292" s="10">
        <v>2302</v>
      </c>
      <c r="C292" s="10">
        <v>22</v>
      </c>
      <c r="D292" s="10">
        <v>4</v>
      </c>
      <c r="E292" s="10">
        <v>5</v>
      </c>
      <c r="F292" s="10">
        <v>144</v>
      </c>
      <c r="G292" s="10">
        <v>19</v>
      </c>
      <c r="H292" s="10">
        <v>181</v>
      </c>
      <c r="I292" s="10">
        <v>244</v>
      </c>
      <c r="J292" s="10">
        <v>19</v>
      </c>
      <c r="K292" s="10">
        <v>2</v>
      </c>
      <c r="L292" s="10">
        <v>2</v>
      </c>
      <c r="M292" s="10">
        <v>25</v>
      </c>
      <c r="N292" s="10">
        <v>5</v>
      </c>
      <c r="O292" s="10">
        <v>6</v>
      </c>
      <c r="P292" s="10">
        <v>4</v>
      </c>
      <c r="Q292" s="10">
        <v>10</v>
      </c>
      <c r="R292" s="10">
        <v>13</v>
      </c>
      <c r="S292" s="10">
        <v>2</v>
      </c>
      <c r="T292" s="10">
        <v>295</v>
      </c>
      <c r="U292" s="10">
        <v>2</v>
      </c>
      <c r="V292" s="10">
        <v>1104</v>
      </c>
      <c r="W292" s="76">
        <v>194</v>
      </c>
      <c r="X292" s="11"/>
    </row>
    <row r="293" spans="1:24" ht="12" customHeight="1" hidden="1">
      <c r="A293" s="89" t="s">
        <v>70</v>
      </c>
      <c r="B293" s="10">
        <v>821</v>
      </c>
      <c r="C293" s="10">
        <v>20</v>
      </c>
      <c r="D293" s="10">
        <v>2</v>
      </c>
      <c r="E293" s="10">
        <v>3</v>
      </c>
      <c r="F293" s="10">
        <v>110</v>
      </c>
      <c r="G293" s="10">
        <v>11</v>
      </c>
      <c r="H293" s="10">
        <v>64</v>
      </c>
      <c r="I293" s="10">
        <v>253</v>
      </c>
      <c r="J293" s="10">
        <v>21</v>
      </c>
      <c r="K293" s="10">
        <v>3</v>
      </c>
      <c r="L293" s="10">
        <v>1</v>
      </c>
      <c r="M293" s="10">
        <v>20</v>
      </c>
      <c r="N293" s="10">
        <v>1</v>
      </c>
      <c r="O293" s="10">
        <v>3</v>
      </c>
      <c r="P293" s="10">
        <v>0</v>
      </c>
      <c r="Q293" s="10">
        <v>1</v>
      </c>
      <c r="R293" s="10">
        <v>6</v>
      </c>
      <c r="S293" s="10">
        <v>2</v>
      </c>
      <c r="T293" s="10">
        <v>55</v>
      </c>
      <c r="U293" s="10">
        <v>1</v>
      </c>
      <c r="V293" s="10">
        <v>155</v>
      </c>
      <c r="W293" s="76">
        <v>89</v>
      </c>
      <c r="X293" s="11"/>
    </row>
    <row r="294" spans="1:24" ht="12" customHeight="1" hidden="1">
      <c r="A294" s="89" t="s">
        <v>71</v>
      </c>
      <c r="B294" s="10">
        <v>1068</v>
      </c>
      <c r="C294" s="10">
        <v>25</v>
      </c>
      <c r="D294" s="10">
        <v>3</v>
      </c>
      <c r="E294" s="10">
        <v>5</v>
      </c>
      <c r="F294" s="10">
        <v>112</v>
      </c>
      <c r="G294" s="10">
        <v>12</v>
      </c>
      <c r="H294" s="10">
        <v>68</v>
      </c>
      <c r="I294" s="10">
        <v>217</v>
      </c>
      <c r="J294" s="10">
        <v>16</v>
      </c>
      <c r="K294" s="10">
        <v>1</v>
      </c>
      <c r="L294" s="10">
        <v>0</v>
      </c>
      <c r="M294" s="10">
        <v>12</v>
      </c>
      <c r="N294" s="10">
        <v>2</v>
      </c>
      <c r="O294" s="10">
        <v>4</v>
      </c>
      <c r="P294" s="10">
        <v>0</v>
      </c>
      <c r="Q294" s="10">
        <v>2</v>
      </c>
      <c r="R294" s="10">
        <v>4</v>
      </c>
      <c r="S294" s="10">
        <v>1</v>
      </c>
      <c r="T294" s="10">
        <v>124</v>
      </c>
      <c r="U294" s="10">
        <v>1</v>
      </c>
      <c r="V294" s="10">
        <v>327</v>
      </c>
      <c r="W294" s="76">
        <v>132</v>
      </c>
      <c r="X294" s="11"/>
    </row>
    <row r="295" spans="1:24" ht="12" customHeight="1" hidden="1">
      <c r="A295" s="89" t="s">
        <v>72</v>
      </c>
      <c r="B295" s="10">
        <v>1068</v>
      </c>
      <c r="C295" s="10">
        <v>26</v>
      </c>
      <c r="D295" s="10">
        <v>5</v>
      </c>
      <c r="E295" s="10">
        <v>2</v>
      </c>
      <c r="F295" s="10">
        <v>118</v>
      </c>
      <c r="G295" s="10">
        <v>16</v>
      </c>
      <c r="H295" s="10">
        <v>83</v>
      </c>
      <c r="I295" s="10">
        <v>296</v>
      </c>
      <c r="J295" s="10">
        <v>21</v>
      </c>
      <c r="K295" s="10">
        <v>0</v>
      </c>
      <c r="L295" s="10">
        <v>2</v>
      </c>
      <c r="M295" s="10">
        <v>16</v>
      </c>
      <c r="N295" s="10">
        <v>4</v>
      </c>
      <c r="O295" s="10">
        <v>2</v>
      </c>
      <c r="P295" s="10">
        <v>1</v>
      </c>
      <c r="Q295" s="10">
        <v>0</v>
      </c>
      <c r="R295" s="10">
        <v>3</v>
      </c>
      <c r="S295" s="10">
        <v>3</v>
      </c>
      <c r="T295" s="10">
        <v>117</v>
      </c>
      <c r="U295" s="10">
        <v>1</v>
      </c>
      <c r="V295" s="10">
        <v>230</v>
      </c>
      <c r="W295" s="76">
        <v>122</v>
      </c>
      <c r="X295" s="11"/>
    </row>
    <row r="296" spans="1:24" ht="12" customHeight="1" hidden="1">
      <c r="A296" s="89" t="s">
        <v>73</v>
      </c>
      <c r="B296" s="10">
        <v>1176</v>
      </c>
      <c r="C296" s="10">
        <v>31</v>
      </c>
      <c r="D296" s="10">
        <v>5</v>
      </c>
      <c r="E296" s="10">
        <v>3</v>
      </c>
      <c r="F296" s="10">
        <v>103</v>
      </c>
      <c r="G296" s="10">
        <v>19</v>
      </c>
      <c r="H296" s="10">
        <v>99</v>
      </c>
      <c r="I296" s="10">
        <v>235</v>
      </c>
      <c r="J296" s="10">
        <v>17</v>
      </c>
      <c r="K296" s="10">
        <v>2</v>
      </c>
      <c r="L296" s="10">
        <v>0</v>
      </c>
      <c r="M296" s="10">
        <v>9</v>
      </c>
      <c r="N296" s="10">
        <v>3</v>
      </c>
      <c r="O296" s="10">
        <v>4</v>
      </c>
      <c r="P296" s="10">
        <v>3</v>
      </c>
      <c r="Q296" s="10">
        <v>12</v>
      </c>
      <c r="R296" s="10">
        <v>8</v>
      </c>
      <c r="S296" s="10">
        <v>0</v>
      </c>
      <c r="T296" s="10">
        <v>158</v>
      </c>
      <c r="U296" s="10">
        <v>0</v>
      </c>
      <c r="V296" s="10">
        <v>341</v>
      </c>
      <c r="W296" s="76">
        <v>124</v>
      </c>
      <c r="X296" s="11"/>
    </row>
    <row r="297" spans="1:24" ht="12" customHeight="1" hidden="1">
      <c r="A297" s="89" t="s">
        <v>74</v>
      </c>
      <c r="B297" s="10">
        <v>1409</v>
      </c>
      <c r="C297" s="10">
        <v>30</v>
      </c>
      <c r="D297" s="10">
        <v>3</v>
      </c>
      <c r="E297" s="10">
        <v>3</v>
      </c>
      <c r="F297" s="10">
        <v>133</v>
      </c>
      <c r="G297" s="10">
        <v>15</v>
      </c>
      <c r="H297" s="10">
        <v>128</v>
      </c>
      <c r="I297" s="10">
        <v>257</v>
      </c>
      <c r="J297" s="10">
        <v>19</v>
      </c>
      <c r="K297" s="10">
        <v>1</v>
      </c>
      <c r="L297" s="10">
        <v>0</v>
      </c>
      <c r="M297" s="10">
        <v>21</v>
      </c>
      <c r="N297" s="10">
        <v>1</v>
      </c>
      <c r="O297" s="10">
        <v>5</v>
      </c>
      <c r="P297" s="10">
        <v>0</v>
      </c>
      <c r="Q297" s="10">
        <v>3</v>
      </c>
      <c r="R297" s="10">
        <v>13</v>
      </c>
      <c r="S297" s="10">
        <v>1</v>
      </c>
      <c r="T297" s="10">
        <v>216</v>
      </c>
      <c r="U297" s="10">
        <v>0</v>
      </c>
      <c r="V297" s="10">
        <v>440</v>
      </c>
      <c r="W297" s="76">
        <v>120</v>
      </c>
      <c r="X297" s="11"/>
    </row>
    <row r="298" spans="1:24" ht="12" customHeight="1" hidden="1">
      <c r="A298" s="89" t="s">
        <v>75</v>
      </c>
      <c r="B298" s="10">
        <v>1355</v>
      </c>
      <c r="C298" s="10">
        <v>17</v>
      </c>
      <c r="D298" s="10">
        <v>4</v>
      </c>
      <c r="E298" s="10">
        <v>2</v>
      </c>
      <c r="F298" s="10">
        <v>133</v>
      </c>
      <c r="G298" s="10">
        <v>20</v>
      </c>
      <c r="H298" s="10">
        <v>119</v>
      </c>
      <c r="I298" s="10">
        <v>215</v>
      </c>
      <c r="J298" s="10">
        <v>19</v>
      </c>
      <c r="K298" s="10">
        <v>3</v>
      </c>
      <c r="L298" s="10">
        <v>1</v>
      </c>
      <c r="M298" s="10">
        <v>10</v>
      </c>
      <c r="N298" s="10">
        <v>3</v>
      </c>
      <c r="O298" s="10">
        <v>4</v>
      </c>
      <c r="P298" s="10">
        <v>2</v>
      </c>
      <c r="Q298" s="10">
        <v>3</v>
      </c>
      <c r="R298" s="10">
        <v>6</v>
      </c>
      <c r="S298" s="10">
        <v>0</v>
      </c>
      <c r="T298" s="10">
        <v>212</v>
      </c>
      <c r="U298" s="10">
        <v>4</v>
      </c>
      <c r="V298" s="10">
        <v>436</v>
      </c>
      <c r="W298" s="76">
        <v>142</v>
      </c>
      <c r="X298" s="11"/>
    </row>
    <row r="299" spans="1:24" ht="12" customHeight="1" hidden="1">
      <c r="A299" s="89" t="s">
        <v>671</v>
      </c>
      <c r="B299" s="10">
        <v>1601</v>
      </c>
      <c r="C299" s="10">
        <v>20</v>
      </c>
      <c r="D299" s="10">
        <v>5</v>
      </c>
      <c r="E299" s="10">
        <v>1</v>
      </c>
      <c r="F299" s="10">
        <v>162</v>
      </c>
      <c r="G299" s="10">
        <v>26</v>
      </c>
      <c r="H299" s="10">
        <v>173</v>
      </c>
      <c r="I299" s="10">
        <v>244</v>
      </c>
      <c r="J299" s="10">
        <v>28</v>
      </c>
      <c r="K299" s="10">
        <v>3</v>
      </c>
      <c r="L299" s="10">
        <v>2</v>
      </c>
      <c r="M299" s="10">
        <v>25</v>
      </c>
      <c r="N299" s="10">
        <v>3</v>
      </c>
      <c r="O299" s="10">
        <v>4</v>
      </c>
      <c r="P299" s="10">
        <v>1</v>
      </c>
      <c r="Q299" s="10">
        <v>11</v>
      </c>
      <c r="R299" s="10">
        <v>3</v>
      </c>
      <c r="S299" s="10">
        <v>0</v>
      </c>
      <c r="T299" s="10">
        <v>196</v>
      </c>
      <c r="U299" s="10">
        <v>1</v>
      </c>
      <c r="V299" s="10">
        <v>564</v>
      </c>
      <c r="W299" s="76">
        <v>129</v>
      </c>
      <c r="X299" s="11"/>
    </row>
    <row r="300" spans="1:24" ht="12" customHeight="1">
      <c r="A300" s="128" t="s">
        <v>680</v>
      </c>
      <c r="B300" s="23">
        <v>15890</v>
      </c>
      <c r="C300" s="23">
        <v>254</v>
      </c>
      <c r="D300" s="23">
        <v>76</v>
      </c>
      <c r="E300" s="23">
        <v>42</v>
      </c>
      <c r="F300" s="23">
        <v>1496</v>
      </c>
      <c r="G300" s="23">
        <v>997</v>
      </c>
      <c r="H300" s="23">
        <v>1483</v>
      </c>
      <c r="I300" s="23">
        <v>2890</v>
      </c>
      <c r="J300" s="23">
        <v>196</v>
      </c>
      <c r="K300" s="23">
        <v>32</v>
      </c>
      <c r="L300" s="23">
        <v>19</v>
      </c>
      <c r="M300" s="23">
        <v>187</v>
      </c>
      <c r="N300" s="23">
        <v>25</v>
      </c>
      <c r="O300" s="23">
        <v>76</v>
      </c>
      <c r="P300" s="23">
        <v>19</v>
      </c>
      <c r="Q300" s="23">
        <v>127</v>
      </c>
      <c r="R300" s="23">
        <v>84</v>
      </c>
      <c r="S300" s="23">
        <v>3</v>
      </c>
      <c r="T300" s="23">
        <v>2036</v>
      </c>
      <c r="U300" s="23">
        <v>23</v>
      </c>
      <c r="V300" s="23">
        <v>4385</v>
      </c>
      <c r="W300" s="72">
        <v>1440</v>
      </c>
      <c r="X300" s="11"/>
    </row>
    <row r="301" spans="1:24" ht="12" customHeight="1" hidden="1">
      <c r="A301" s="89" t="s">
        <v>65</v>
      </c>
      <c r="B301" s="10">
        <v>1482</v>
      </c>
      <c r="C301" s="10">
        <v>20</v>
      </c>
      <c r="D301" s="10">
        <v>4</v>
      </c>
      <c r="E301" s="10">
        <v>8</v>
      </c>
      <c r="F301" s="10">
        <v>207</v>
      </c>
      <c r="G301" s="10">
        <v>23</v>
      </c>
      <c r="H301" s="10">
        <v>146</v>
      </c>
      <c r="I301" s="10">
        <v>236</v>
      </c>
      <c r="J301" s="10">
        <v>19</v>
      </c>
      <c r="K301" s="10">
        <v>3</v>
      </c>
      <c r="L301" s="10">
        <v>7</v>
      </c>
      <c r="M301" s="10">
        <v>24</v>
      </c>
      <c r="N301" s="10">
        <v>1</v>
      </c>
      <c r="O301" s="10">
        <v>7</v>
      </c>
      <c r="P301" s="10">
        <v>1</v>
      </c>
      <c r="Q301" s="10">
        <v>28</v>
      </c>
      <c r="R301" s="10">
        <v>10</v>
      </c>
      <c r="S301" s="10">
        <v>0</v>
      </c>
      <c r="T301" s="10">
        <v>198</v>
      </c>
      <c r="U301" s="10">
        <v>0</v>
      </c>
      <c r="V301" s="10">
        <v>402</v>
      </c>
      <c r="W301" s="76">
        <v>138</v>
      </c>
      <c r="X301" s="11"/>
    </row>
    <row r="302" spans="1:24" ht="12" customHeight="1" hidden="1">
      <c r="A302" s="89" t="s">
        <v>66</v>
      </c>
      <c r="B302" s="10">
        <v>1182</v>
      </c>
      <c r="C302" s="10">
        <v>26</v>
      </c>
      <c r="D302" s="10">
        <v>6</v>
      </c>
      <c r="E302" s="10">
        <v>8</v>
      </c>
      <c r="F302" s="10">
        <v>147</v>
      </c>
      <c r="G302" s="10">
        <v>122</v>
      </c>
      <c r="H302" s="10">
        <v>75</v>
      </c>
      <c r="I302" s="10">
        <v>234</v>
      </c>
      <c r="J302" s="10">
        <v>13</v>
      </c>
      <c r="K302" s="10">
        <v>1</v>
      </c>
      <c r="L302" s="10">
        <v>4</v>
      </c>
      <c r="M302" s="10">
        <v>8</v>
      </c>
      <c r="N302" s="10">
        <v>4</v>
      </c>
      <c r="O302" s="10">
        <v>6</v>
      </c>
      <c r="P302" s="10">
        <v>1</v>
      </c>
      <c r="Q302" s="10">
        <v>39</v>
      </c>
      <c r="R302" s="10">
        <v>2</v>
      </c>
      <c r="S302" s="10">
        <v>0</v>
      </c>
      <c r="T302" s="10">
        <v>177</v>
      </c>
      <c r="U302" s="10">
        <v>3</v>
      </c>
      <c r="V302" s="10">
        <v>211</v>
      </c>
      <c r="W302" s="76">
        <v>95</v>
      </c>
      <c r="X302" s="11"/>
    </row>
    <row r="303" spans="1:24" ht="12" customHeight="1" hidden="1">
      <c r="A303" s="89" t="s">
        <v>67</v>
      </c>
      <c r="B303" s="10">
        <v>2005</v>
      </c>
      <c r="C303" s="10">
        <v>23</v>
      </c>
      <c r="D303" s="10">
        <v>12</v>
      </c>
      <c r="E303" s="10">
        <v>4</v>
      </c>
      <c r="F303" s="10">
        <v>152</v>
      </c>
      <c r="G303" s="10">
        <v>395</v>
      </c>
      <c r="H303" s="10">
        <v>222</v>
      </c>
      <c r="I303" s="10">
        <v>255</v>
      </c>
      <c r="J303" s="10">
        <v>22</v>
      </c>
      <c r="K303" s="10">
        <v>4</v>
      </c>
      <c r="L303" s="10">
        <v>1</v>
      </c>
      <c r="M303" s="10">
        <v>14</v>
      </c>
      <c r="N303" s="10">
        <v>2</v>
      </c>
      <c r="O303" s="10">
        <v>3</v>
      </c>
      <c r="P303" s="10">
        <v>3</v>
      </c>
      <c r="Q303" s="10">
        <v>6</v>
      </c>
      <c r="R303" s="10">
        <v>8</v>
      </c>
      <c r="S303" s="10">
        <v>0</v>
      </c>
      <c r="T303" s="10">
        <v>250</v>
      </c>
      <c r="U303" s="10">
        <v>3</v>
      </c>
      <c r="V303" s="10">
        <v>483</v>
      </c>
      <c r="W303" s="76">
        <v>143</v>
      </c>
      <c r="X303" s="11"/>
    </row>
    <row r="304" spans="1:24" ht="12" customHeight="1" hidden="1">
      <c r="A304" s="89" t="s">
        <v>77</v>
      </c>
      <c r="B304" s="10">
        <v>1689</v>
      </c>
      <c r="C304" s="10">
        <v>25</v>
      </c>
      <c r="D304" s="10">
        <v>6</v>
      </c>
      <c r="E304" s="10">
        <v>3</v>
      </c>
      <c r="F304" s="10">
        <v>140</v>
      </c>
      <c r="G304" s="10">
        <v>323</v>
      </c>
      <c r="H304" s="10">
        <v>198</v>
      </c>
      <c r="I304" s="10">
        <v>206</v>
      </c>
      <c r="J304" s="10">
        <v>10</v>
      </c>
      <c r="K304" s="10">
        <v>3</v>
      </c>
      <c r="L304" s="10">
        <v>0</v>
      </c>
      <c r="M304" s="10">
        <v>17</v>
      </c>
      <c r="N304" s="10">
        <v>2</v>
      </c>
      <c r="O304" s="10">
        <v>3</v>
      </c>
      <c r="P304" s="10">
        <v>2</v>
      </c>
      <c r="Q304" s="10">
        <v>6</v>
      </c>
      <c r="R304" s="10">
        <v>9</v>
      </c>
      <c r="S304" s="10">
        <v>0</v>
      </c>
      <c r="T304" s="10">
        <v>260</v>
      </c>
      <c r="U304" s="10">
        <v>2</v>
      </c>
      <c r="V304" s="10">
        <v>369</v>
      </c>
      <c r="W304" s="76">
        <v>105</v>
      </c>
      <c r="X304" s="11"/>
    </row>
    <row r="305" spans="1:24" ht="12" customHeight="1" hidden="1">
      <c r="A305" s="89" t="s">
        <v>69</v>
      </c>
      <c r="B305" s="10">
        <v>877</v>
      </c>
      <c r="C305" s="10">
        <v>26</v>
      </c>
      <c r="D305" s="10">
        <v>5</v>
      </c>
      <c r="E305" s="10">
        <v>1</v>
      </c>
      <c r="F305" s="10">
        <v>140</v>
      </c>
      <c r="G305" s="10">
        <v>14</v>
      </c>
      <c r="H305" s="10">
        <v>62</v>
      </c>
      <c r="I305" s="10">
        <v>240</v>
      </c>
      <c r="J305" s="10">
        <v>17</v>
      </c>
      <c r="K305" s="10">
        <v>3</v>
      </c>
      <c r="L305" s="10">
        <v>1</v>
      </c>
      <c r="M305" s="10">
        <v>19</v>
      </c>
      <c r="N305" s="10">
        <v>1</v>
      </c>
      <c r="O305" s="10">
        <v>4</v>
      </c>
      <c r="P305" s="10">
        <v>1</v>
      </c>
      <c r="Q305" s="10">
        <v>2</v>
      </c>
      <c r="R305" s="10">
        <v>9</v>
      </c>
      <c r="S305" s="10">
        <v>0</v>
      </c>
      <c r="T305" s="10">
        <v>103</v>
      </c>
      <c r="U305" s="10">
        <v>0</v>
      </c>
      <c r="V305" s="10">
        <v>135</v>
      </c>
      <c r="W305" s="76">
        <v>94</v>
      </c>
      <c r="X305" s="11"/>
    </row>
    <row r="306" spans="1:24" ht="12" customHeight="1" hidden="1">
      <c r="A306" s="89" t="s">
        <v>70</v>
      </c>
      <c r="B306" s="10">
        <v>975</v>
      </c>
      <c r="C306" s="10">
        <v>18</v>
      </c>
      <c r="D306" s="10">
        <v>5</v>
      </c>
      <c r="E306" s="10">
        <v>7</v>
      </c>
      <c r="F306" s="10">
        <v>109</v>
      </c>
      <c r="G306" s="10">
        <v>12</v>
      </c>
      <c r="H306" s="10">
        <v>83</v>
      </c>
      <c r="I306" s="10">
        <v>290</v>
      </c>
      <c r="J306" s="10">
        <v>22</v>
      </c>
      <c r="K306" s="10">
        <v>0</v>
      </c>
      <c r="L306" s="10">
        <v>0</v>
      </c>
      <c r="M306" s="10">
        <v>13</v>
      </c>
      <c r="N306" s="10">
        <v>3</v>
      </c>
      <c r="O306" s="10">
        <v>8</v>
      </c>
      <c r="P306" s="10">
        <v>2</v>
      </c>
      <c r="Q306" s="10">
        <v>2</v>
      </c>
      <c r="R306" s="10">
        <v>4</v>
      </c>
      <c r="S306" s="10">
        <v>1</v>
      </c>
      <c r="T306" s="10">
        <v>111</v>
      </c>
      <c r="U306" s="10">
        <v>0</v>
      </c>
      <c r="V306" s="10">
        <v>184</v>
      </c>
      <c r="W306" s="76">
        <v>101</v>
      </c>
      <c r="X306" s="11"/>
    </row>
    <row r="307" spans="1:24" ht="12" customHeight="1" hidden="1">
      <c r="A307" s="89" t="s">
        <v>71</v>
      </c>
      <c r="B307" s="10">
        <v>1312</v>
      </c>
      <c r="C307" s="10">
        <v>22</v>
      </c>
      <c r="D307" s="10">
        <v>8</v>
      </c>
      <c r="E307" s="10">
        <v>1</v>
      </c>
      <c r="F307" s="10">
        <v>144</v>
      </c>
      <c r="G307" s="10">
        <v>11</v>
      </c>
      <c r="H307" s="10">
        <v>106</v>
      </c>
      <c r="I307" s="10">
        <v>255</v>
      </c>
      <c r="J307" s="10">
        <v>25</v>
      </c>
      <c r="K307" s="10">
        <v>2</v>
      </c>
      <c r="L307" s="10">
        <v>1</v>
      </c>
      <c r="M307" s="10">
        <v>19</v>
      </c>
      <c r="N307" s="10">
        <v>3</v>
      </c>
      <c r="O307" s="10">
        <v>5</v>
      </c>
      <c r="P307" s="10">
        <v>5</v>
      </c>
      <c r="Q307" s="10">
        <v>2</v>
      </c>
      <c r="R307" s="10">
        <v>9</v>
      </c>
      <c r="S307" s="10">
        <v>0</v>
      </c>
      <c r="T307" s="10">
        <v>122</v>
      </c>
      <c r="U307" s="10">
        <v>4</v>
      </c>
      <c r="V307" s="10">
        <v>443</v>
      </c>
      <c r="W307" s="76">
        <v>125</v>
      </c>
      <c r="X307" s="11"/>
    </row>
    <row r="308" spans="1:24" ht="12" customHeight="1" hidden="1">
      <c r="A308" s="89" t="s">
        <v>72</v>
      </c>
      <c r="B308" s="10">
        <v>1271</v>
      </c>
      <c r="C308" s="10">
        <v>20</v>
      </c>
      <c r="D308" s="10">
        <v>3</v>
      </c>
      <c r="E308" s="10">
        <v>2</v>
      </c>
      <c r="F308" s="10">
        <v>113</v>
      </c>
      <c r="G308" s="10">
        <v>34</v>
      </c>
      <c r="H308" s="10">
        <v>113</v>
      </c>
      <c r="I308" s="10">
        <v>272</v>
      </c>
      <c r="J308" s="10">
        <v>11</v>
      </c>
      <c r="K308" s="10">
        <v>2</v>
      </c>
      <c r="L308" s="10">
        <v>0</v>
      </c>
      <c r="M308" s="10">
        <v>15</v>
      </c>
      <c r="N308" s="10">
        <v>2</v>
      </c>
      <c r="O308" s="10">
        <v>7</v>
      </c>
      <c r="P308" s="10">
        <v>0</v>
      </c>
      <c r="Q308" s="10">
        <v>2</v>
      </c>
      <c r="R308" s="10">
        <v>4</v>
      </c>
      <c r="S308" s="10">
        <v>2</v>
      </c>
      <c r="T308" s="10">
        <v>110</v>
      </c>
      <c r="U308" s="10">
        <v>4</v>
      </c>
      <c r="V308" s="10">
        <v>424</v>
      </c>
      <c r="W308" s="76">
        <v>131</v>
      </c>
      <c r="X308" s="11"/>
    </row>
    <row r="309" spans="1:24" ht="12" customHeight="1" hidden="1">
      <c r="A309" s="89" t="s">
        <v>73</v>
      </c>
      <c r="B309" s="10">
        <v>1116</v>
      </c>
      <c r="C309" s="10">
        <v>21</v>
      </c>
      <c r="D309" s="10">
        <v>9</v>
      </c>
      <c r="E309" s="10">
        <v>2</v>
      </c>
      <c r="F309" s="10">
        <v>76</v>
      </c>
      <c r="G309" s="10">
        <v>12</v>
      </c>
      <c r="H309" s="10">
        <v>79</v>
      </c>
      <c r="I309" s="10">
        <v>254</v>
      </c>
      <c r="J309" s="10">
        <v>14</v>
      </c>
      <c r="K309" s="10">
        <v>3</v>
      </c>
      <c r="L309" s="10">
        <v>0</v>
      </c>
      <c r="M309" s="10">
        <v>10</v>
      </c>
      <c r="N309" s="10">
        <v>3</v>
      </c>
      <c r="O309" s="10">
        <v>12</v>
      </c>
      <c r="P309" s="10">
        <v>2</v>
      </c>
      <c r="Q309" s="10">
        <v>10</v>
      </c>
      <c r="R309" s="10">
        <v>6</v>
      </c>
      <c r="S309" s="10">
        <v>0</v>
      </c>
      <c r="T309" s="10">
        <v>152</v>
      </c>
      <c r="U309" s="10">
        <v>2</v>
      </c>
      <c r="V309" s="10">
        <v>311</v>
      </c>
      <c r="W309" s="76">
        <v>138</v>
      </c>
      <c r="X309" s="11"/>
    </row>
    <row r="310" spans="1:24" ht="12" customHeight="1" hidden="1">
      <c r="A310" s="89" t="s">
        <v>74</v>
      </c>
      <c r="B310" s="10">
        <v>1340</v>
      </c>
      <c r="C310" s="10">
        <v>19</v>
      </c>
      <c r="D310" s="10">
        <v>9</v>
      </c>
      <c r="E310" s="10">
        <v>1</v>
      </c>
      <c r="F310" s="10">
        <v>94</v>
      </c>
      <c r="G310" s="10">
        <v>19</v>
      </c>
      <c r="H310" s="10">
        <v>117</v>
      </c>
      <c r="I310" s="10">
        <v>238</v>
      </c>
      <c r="J310" s="10">
        <v>11</v>
      </c>
      <c r="K310" s="10">
        <v>4</v>
      </c>
      <c r="L310" s="10">
        <v>0</v>
      </c>
      <c r="M310" s="10">
        <v>14</v>
      </c>
      <c r="N310" s="10">
        <v>1</v>
      </c>
      <c r="O310" s="10">
        <v>7</v>
      </c>
      <c r="P310" s="10">
        <v>1</v>
      </c>
      <c r="Q310" s="10">
        <v>6</v>
      </c>
      <c r="R310" s="10">
        <v>4</v>
      </c>
      <c r="S310" s="10">
        <v>0</v>
      </c>
      <c r="T310" s="10">
        <v>185</v>
      </c>
      <c r="U310" s="10">
        <v>2</v>
      </c>
      <c r="V310" s="10">
        <v>470</v>
      </c>
      <c r="W310" s="76">
        <v>138</v>
      </c>
      <c r="X310" s="11"/>
    </row>
    <row r="311" spans="1:24" ht="12" customHeight="1" hidden="1">
      <c r="A311" s="89" t="s">
        <v>75</v>
      </c>
      <c r="B311" s="10">
        <v>1117</v>
      </c>
      <c r="C311" s="10">
        <v>25</v>
      </c>
      <c r="D311" s="10">
        <v>3</v>
      </c>
      <c r="E311" s="10">
        <v>2</v>
      </c>
      <c r="F311" s="10">
        <v>86</v>
      </c>
      <c r="G311" s="10">
        <v>10</v>
      </c>
      <c r="H311" s="10">
        <v>103</v>
      </c>
      <c r="I311" s="10">
        <v>176</v>
      </c>
      <c r="J311" s="10">
        <v>18</v>
      </c>
      <c r="K311" s="10">
        <v>3</v>
      </c>
      <c r="L311" s="10">
        <v>1</v>
      </c>
      <c r="M311" s="10">
        <v>18</v>
      </c>
      <c r="N311" s="10">
        <v>3</v>
      </c>
      <c r="O311" s="10">
        <v>5</v>
      </c>
      <c r="P311" s="10">
        <v>1</v>
      </c>
      <c r="Q311" s="10">
        <v>16</v>
      </c>
      <c r="R311" s="10">
        <v>13</v>
      </c>
      <c r="S311" s="10">
        <v>0</v>
      </c>
      <c r="T311" s="10">
        <v>146</v>
      </c>
      <c r="U311" s="10">
        <v>0</v>
      </c>
      <c r="V311" s="10">
        <v>382</v>
      </c>
      <c r="W311" s="76">
        <v>106</v>
      </c>
      <c r="X311" s="11"/>
    </row>
    <row r="312" spans="1:255" s="107" customFormat="1" ht="12" customHeight="1" hidden="1">
      <c r="A312" s="89" t="s">
        <v>671</v>
      </c>
      <c r="B312" s="10">
        <v>1524</v>
      </c>
      <c r="C312" s="10">
        <v>9</v>
      </c>
      <c r="D312" s="10">
        <v>6</v>
      </c>
      <c r="E312" s="10">
        <v>3</v>
      </c>
      <c r="F312" s="10">
        <v>88</v>
      </c>
      <c r="G312" s="10">
        <v>22</v>
      </c>
      <c r="H312" s="10">
        <v>179</v>
      </c>
      <c r="I312" s="10">
        <v>234</v>
      </c>
      <c r="J312" s="10">
        <v>14</v>
      </c>
      <c r="K312" s="10">
        <v>4</v>
      </c>
      <c r="L312" s="10">
        <v>4</v>
      </c>
      <c r="M312" s="10">
        <v>16</v>
      </c>
      <c r="N312" s="10">
        <v>0</v>
      </c>
      <c r="O312" s="10">
        <v>9</v>
      </c>
      <c r="P312" s="10">
        <v>0</v>
      </c>
      <c r="Q312" s="10">
        <v>8</v>
      </c>
      <c r="R312" s="10">
        <v>6</v>
      </c>
      <c r="S312" s="10">
        <v>0</v>
      </c>
      <c r="T312" s="10">
        <v>222</v>
      </c>
      <c r="U312" s="10">
        <v>3</v>
      </c>
      <c r="V312" s="10">
        <v>571</v>
      </c>
      <c r="W312" s="76">
        <v>126</v>
      </c>
      <c r="X312" s="106"/>
      <c r="Z312" s="106"/>
      <c r="AA312" s="106"/>
      <c r="AB312" s="106"/>
      <c r="AC312" s="106"/>
      <c r="AD312" s="106"/>
      <c r="AE312" s="106"/>
      <c r="AF312" s="106"/>
      <c r="AG312" s="106"/>
      <c r="AH312" s="106"/>
      <c r="AI312" s="106"/>
      <c r="AJ312" s="106"/>
      <c r="AK312" s="106"/>
      <c r="AL312" s="106"/>
      <c r="AM312" s="106"/>
      <c r="AN312" s="106"/>
      <c r="AO312" s="106"/>
      <c r="AP312" s="106"/>
      <c r="AQ312" s="106"/>
      <c r="AR312" s="106"/>
      <c r="AS312" s="106"/>
      <c r="AT312" s="106"/>
      <c r="AU312" s="106"/>
      <c r="AV312" s="106"/>
      <c r="AW312" s="106"/>
      <c r="AX312" s="106"/>
      <c r="AY312" s="106"/>
      <c r="AZ312" s="106"/>
      <c r="BA312" s="106"/>
      <c r="BB312" s="106"/>
      <c r="BC312" s="106"/>
      <c r="BD312" s="106"/>
      <c r="BE312" s="106"/>
      <c r="BF312" s="106"/>
      <c r="BG312" s="106"/>
      <c r="BH312" s="106"/>
      <c r="BI312" s="106"/>
      <c r="BJ312" s="106"/>
      <c r="BK312" s="106"/>
      <c r="BL312" s="106"/>
      <c r="BM312" s="106"/>
      <c r="BN312" s="106"/>
      <c r="BO312" s="106"/>
      <c r="BP312" s="106"/>
      <c r="BQ312" s="106"/>
      <c r="BR312" s="106"/>
      <c r="BS312" s="106"/>
      <c r="BT312" s="106"/>
      <c r="BU312" s="106"/>
      <c r="BV312" s="106"/>
      <c r="BW312" s="106"/>
      <c r="BX312" s="106"/>
      <c r="BY312" s="106"/>
      <c r="BZ312" s="106"/>
      <c r="CA312" s="106"/>
      <c r="CB312" s="106"/>
      <c r="CC312" s="106"/>
      <c r="CD312" s="106"/>
      <c r="CE312" s="106"/>
      <c r="CF312" s="106"/>
      <c r="CG312" s="106"/>
      <c r="CH312" s="106"/>
      <c r="CI312" s="106"/>
      <c r="CJ312" s="106"/>
      <c r="CK312" s="106"/>
      <c r="CL312" s="106"/>
      <c r="CM312" s="106"/>
      <c r="CN312" s="106"/>
      <c r="CO312" s="106"/>
      <c r="CP312" s="106"/>
      <c r="CQ312" s="106"/>
      <c r="CR312" s="106"/>
      <c r="CS312" s="106"/>
      <c r="CT312" s="106"/>
      <c r="CU312" s="106"/>
      <c r="CV312" s="106"/>
      <c r="CW312" s="106"/>
      <c r="CX312" s="106"/>
      <c r="CY312" s="106"/>
      <c r="CZ312" s="106"/>
      <c r="DA312" s="106"/>
      <c r="DB312" s="106"/>
      <c r="DC312" s="106"/>
      <c r="DD312" s="106"/>
      <c r="DE312" s="106"/>
      <c r="DF312" s="106"/>
      <c r="DG312" s="106"/>
      <c r="DH312" s="106"/>
      <c r="DI312" s="106"/>
      <c r="DJ312" s="106"/>
      <c r="DK312" s="106"/>
      <c r="DL312" s="106"/>
      <c r="DM312" s="106"/>
      <c r="DN312" s="106"/>
      <c r="DO312" s="106"/>
      <c r="DP312" s="106"/>
      <c r="DQ312" s="106"/>
      <c r="DR312" s="106"/>
      <c r="DS312" s="106"/>
      <c r="DT312" s="106"/>
      <c r="DU312" s="106"/>
      <c r="DV312" s="106"/>
      <c r="DW312" s="106"/>
      <c r="DX312" s="106"/>
      <c r="DY312" s="106"/>
      <c r="DZ312" s="106"/>
      <c r="EA312" s="106"/>
      <c r="EB312" s="106"/>
      <c r="EC312" s="106"/>
      <c r="ED312" s="106"/>
      <c r="EE312" s="106"/>
      <c r="EF312" s="106"/>
      <c r="EG312" s="106"/>
      <c r="EH312" s="106"/>
      <c r="EI312" s="106"/>
      <c r="EJ312" s="106"/>
      <c r="EK312" s="106"/>
      <c r="EL312" s="106"/>
      <c r="EM312" s="106"/>
      <c r="EN312" s="106"/>
      <c r="EO312" s="106"/>
      <c r="EP312" s="106"/>
      <c r="EQ312" s="106"/>
      <c r="ER312" s="106"/>
      <c r="ES312" s="106"/>
      <c r="ET312" s="106"/>
      <c r="EU312" s="106"/>
      <c r="EV312" s="106"/>
      <c r="EW312" s="106"/>
      <c r="EX312" s="106"/>
      <c r="EY312" s="106"/>
      <c r="EZ312" s="106"/>
      <c r="FA312" s="106"/>
      <c r="FB312" s="106"/>
      <c r="FC312" s="106"/>
      <c r="FD312" s="106"/>
      <c r="FE312" s="106"/>
      <c r="FF312" s="106"/>
      <c r="FG312" s="106"/>
      <c r="FH312" s="106"/>
      <c r="FI312" s="106"/>
      <c r="FJ312" s="106"/>
      <c r="FK312" s="106"/>
      <c r="FL312" s="106"/>
      <c r="FM312" s="106"/>
      <c r="FN312" s="106"/>
      <c r="FO312" s="106"/>
      <c r="FP312" s="106"/>
      <c r="FQ312" s="106"/>
      <c r="FR312" s="106"/>
      <c r="FS312" s="106"/>
      <c r="FT312" s="106"/>
      <c r="FU312" s="106"/>
      <c r="FV312" s="106"/>
      <c r="FW312" s="106"/>
      <c r="FX312" s="106"/>
      <c r="FY312" s="106"/>
      <c r="FZ312" s="106"/>
      <c r="GA312" s="106"/>
      <c r="GB312" s="106"/>
      <c r="GC312" s="106"/>
      <c r="GD312" s="106"/>
      <c r="GE312" s="106"/>
      <c r="GF312" s="106"/>
      <c r="GG312" s="106"/>
      <c r="GH312" s="106"/>
      <c r="GI312" s="106"/>
      <c r="GJ312" s="106"/>
      <c r="GK312" s="106"/>
      <c r="GL312" s="106"/>
      <c r="GM312" s="106"/>
      <c r="GN312" s="106"/>
      <c r="GO312" s="106"/>
      <c r="GP312" s="106"/>
      <c r="GQ312" s="106"/>
      <c r="GR312" s="106"/>
      <c r="GS312" s="106"/>
      <c r="GT312" s="106"/>
      <c r="GU312" s="106"/>
      <c r="GV312" s="106"/>
      <c r="GW312" s="106"/>
      <c r="GX312" s="106"/>
      <c r="GY312" s="106"/>
      <c r="GZ312" s="106"/>
      <c r="HA312" s="106"/>
      <c r="HB312" s="106"/>
      <c r="HC312" s="106"/>
      <c r="HD312" s="106"/>
      <c r="HE312" s="106"/>
      <c r="HF312" s="106"/>
      <c r="HG312" s="106"/>
      <c r="HH312" s="106"/>
      <c r="HI312" s="106"/>
      <c r="HJ312" s="106"/>
      <c r="HK312" s="106"/>
      <c r="HL312" s="106"/>
      <c r="HM312" s="106"/>
      <c r="HN312" s="106"/>
      <c r="HO312" s="106"/>
      <c r="HP312" s="106"/>
      <c r="HQ312" s="106"/>
      <c r="HR312" s="106"/>
      <c r="HS312" s="106"/>
      <c r="HT312" s="106"/>
      <c r="HU312" s="106"/>
      <c r="HV312" s="106"/>
      <c r="HW312" s="106"/>
      <c r="HX312" s="106"/>
      <c r="HY312" s="106"/>
      <c r="HZ312" s="106"/>
      <c r="IA312" s="106"/>
      <c r="IB312" s="106"/>
      <c r="IC312" s="106"/>
      <c r="ID312" s="106"/>
      <c r="IE312" s="106"/>
      <c r="IF312" s="106"/>
      <c r="IG312" s="106"/>
      <c r="IH312" s="106"/>
      <c r="II312" s="106"/>
      <c r="IJ312" s="106"/>
      <c r="IK312" s="106"/>
      <c r="IL312" s="106"/>
      <c r="IM312" s="106"/>
      <c r="IN312" s="106"/>
      <c r="IO312" s="106"/>
      <c r="IP312" s="106"/>
      <c r="IQ312" s="106"/>
      <c r="IR312" s="106"/>
      <c r="IS312" s="106"/>
      <c r="IT312" s="106"/>
      <c r="IU312" s="106"/>
    </row>
    <row r="313" spans="1:24" ht="12" customHeight="1">
      <c r="A313" s="130" t="s">
        <v>682</v>
      </c>
      <c r="B313" s="23">
        <v>17466</v>
      </c>
      <c r="C313" s="23">
        <v>276</v>
      </c>
      <c r="D313" s="23">
        <v>66</v>
      </c>
      <c r="E313" s="23">
        <v>39</v>
      </c>
      <c r="F313" s="23">
        <v>1103</v>
      </c>
      <c r="G313" s="23">
        <v>1247</v>
      </c>
      <c r="H313" s="23">
        <v>1994</v>
      </c>
      <c r="I313" s="23">
        <v>2676</v>
      </c>
      <c r="J313" s="23">
        <v>152</v>
      </c>
      <c r="K313" s="23">
        <v>33</v>
      </c>
      <c r="L313" s="23">
        <v>16</v>
      </c>
      <c r="M313" s="23">
        <v>174</v>
      </c>
      <c r="N313" s="23">
        <v>18</v>
      </c>
      <c r="O313" s="23">
        <v>111</v>
      </c>
      <c r="P313" s="23">
        <v>15</v>
      </c>
      <c r="Q313" s="23">
        <v>159</v>
      </c>
      <c r="R313" s="23">
        <v>97</v>
      </c>
      <c r="S313" s="23">
        <v>4</v>
      </c>
      <c r="T313" s="23">
        <v>2504</v>
      </c>
      <c r="U313" s="23">
        <v>44</v>
      </c>
      <c r="V313" s="23">
        <v>5374</v>
      </c>
      <c r="W313" s="72">
        <v>1364</v>
      </c>
      <c r="X313" s="11"/>
    </row>
    <row r="314" spans="1:255" s="107" customFormat="1" ht="12" customHeight="1" hidden="1">
      <c r="A314" s="89" t="s">
        <v>65</v>
      </c>
      <c r="B314" s="10">
        <v>2153</v>
      </c>
      <c r="C314" s="10">
        <v>29</v>
      </c>
      <c r="D314" s="10">
        <v>5</v>
      </c>
      <c r="E314" s="10">
        <v>4</v>
      </c>
      <c r="F314" s="10">
        <v>115</v>
      </c>
      <c r="G314" s="10">
        <v>95</v>
      </c>
      <c r="H314" s="10">
        <v>252</v>
      </c>
      <c r="I314" s="10">
        <v>258</v>
      </c>
      <c r="J314" s="10">
        <v>13</v>
      </c>
      <c r="K314" s="10">
        <v>5</v>
      </c>
      <c r="L314" s="10">
        <v>4</v>
      </c>
      <c r="M314" s="10">
        <v>13</v>
      </c>
      <c r="N314" s="10">
        <v>3</v>
      </c>
      <c r="O314" s="10">
        <v>9</v>
      </c>
      <c r="P314" s="10">
        <v>0</v>
      </c>
      <c r="Q314" s="10">
        <v>83</v>
      </c>
      <c r="R314" s="10">
        <v>14</v>
      </c>
      <c r="S314" s="10">
        <v>0</v>
      </c>
      <c r="T314" s="10">
        <v>310</v>
      </c>
      <c r="U314" s="10">
        <v>4</v>
      </c>
      <c r="V314" s="10">
        <v>794</v>
      </c>
      <c r="W314" s="76">
        <v>143</v>
      </c>
      <c r="X314" s="106"/>
      <c r="Z314" s="106"/>
      <c r="AA314" s="106"/>
      <c r="AB314" s="106"/>
      <c r="AC314" s="106"/>
      <c r="AD314" s="106"/>
      <c r="AE314" s="106"/>
      <c r="AF314" s="106"/>
      <c r="AG314" s="106"/>
      <c r="AH314" s="106"/>
      <c r="AI314" s="106"/>
      <c r="AJ314" s="106"/>
      <c r="AK314" s="106"/>
      <c r="AL314" s="106"/>
      <c r="AM314" s="106"/>
      <c r="AN314" s="106"/>
      <c r="AO314" s="106"/>
      <c r="AP314" s="106"/>
      <c r="AQ314" s="106"/>
      <c r="AR314" s="106"/>
      <c r="AS314" s="106"/>
      <c r="AT314" s="106"/>
      <c r="AU314" s="106"/>
      <c r="AV314" s="106"/>
      <c r="AW314" s="106"/>
      <c r="AX314" s="106"/>
      <c r="AY314" s="106"/>
      <c r="AZ314" s="106"/>
      <c r="BA314" s="106"/>
      <c r="BB314" s="106"/>
      <c r="BC314" s="106"/>
      <c r="BD314" s="106"/>
      <c r="BE314" s="106"/>
      <c r="BF314" s="106"/>
      <c r="BG314" s="106"/>
      <c r="BH314" s="106"/>
      <c r="BI314" s="106"/>
      <c r="BJ314" s="106"/>
      <c r="BK314" s="106"/>
      <c r="BL314" s="106"/>
      <c r="BM314" s="106"/>
      <c r="BN314" s="106"/>
      <c r="BO314" s="106"/>
      <c r="BP314" s="106"/>
      <c r="BQ314" s="106"/>
      <c r="BR314" s="106"/>
      <c r="BS314" s="106"/>
      <c r="BT314" s="106"/>
      <c r="BU314" s="106"/>
      <c r="BV314" s="106"/>
      <c r="BW314" s="106"/>
      <c r="BX314" s="106"/>
      <c r="BY314" s="106"/>
      <c r="BZ314" s="106"/>
      <c r="CA314" s="106"/>
      <c r="CB314" s="106"/>
      <c r="CC314" s="106"/>
      <c r="CD314" s="106"/>
      <c r="CE314" s="106"/>
      <c r="CF314" s="106"/>
      <c r="CG314" s="106"/>
      <c r="CH314" s="106"/>
      <c r="CI314" s="106"/>
      <c r="CJ314" s="106"/>
      <c r="CK314" s="106"/>
      <c r="CL314" s="106"/>
      <c r="CM314" s="106"/>
      <c r="CN314" s="106"/>
      <c r="CO314" s="106"/>
      <c r="CP314" s="106"/>
      <c r="CQ314" s="106"/>
      <c r="CR314" s="106"/>
      <c r="CS314" s="106"/>
      <c r="CT314" s="106"/>
      <c r="CU314" s="106"/>
      <c r="CV314" s="106"/>
      <c r="CW314" s="106"/>
      <c r="CX314" s="106"/>
      <c r="CY314" s="106"/>
      <c r="CZ314" s="106"/>
      <c r="DA314" s="106"/>
      <c r="DB314" s="106"/>
      <c r="DC314" s="106"/>
      <c r="DD314" s="106"/>
      <c r="DE314" s="106"/>
      <c r="DF314" s="106"/>
      <c r="DG314" s="106"/>
      <c r="DH314" s="106"/>
      <c r="DI314" s="106"/>
      <c r="DJ314" s="106"/>
      <c r="DK314" s="106"/>
      <c r="DL314" s="106"/>
      <c r="DM314" s="106"/>
      <c r="DN314" s="106"/>
      <c r="DO314" s="106"/>
      <c r="DP314" s="106"/>
      <c r="DQ314" s="106"/>
      <c r="DR314" s="106"/>
      <c r="DS314" s="106"/>
      <c r="DT314" s="106"/>
      <c r="DU314" s="106"/>
      <c r="DV314" s="106"/>
      <c r="DW314" s="106"/>
      <c r="DX314" s="106"/>
      <c r="DY314" s="106"/>
      <c r="DZ314" s="106"/>
      <c r="EA314" s="106"/>
      <c r="EB314" s="106"/>
      <c r="EC314" s="106"/>
      <c r="ED314" s="106"/>
      <c r="EE314" s="106"/>
      <c r="EF314" s="106"/>
      <c r="EG314" s="106"/>
      <c r="EH314" s="106"/>
      <c r="EI314" s="106"/>
      <c r="EJ314" s="106"/>
      <c r="EK314" s="106"/>
      <c r="EL314" s="106"/>
      <c r="EM314" s="106"/>
      <c r="EN314" s="106"/>
      <c r="EO314" s="106"/>
      <c r="EP314" s="106"/>
      <c r="EQ314" s="106"/>
      <c r="ER314" s="106"/>
      <c r="ES314" s="106"/>
      <c r="ET314" s="106"/>
      <c r="EU314" s="106"/>
      <c r="EV314" s="106"/>
      <c r="EW314" s="106"/>
      <c r="EX314" s="106"/>
      <c r="EY314" s="106"/>
      <c r="EZ314" s="106"/>
      <c r="FA314" s="106"/>
      <c r="FB314" s="106"/>
      <c r="FC314" s="106"/>
      <c r="FD314" s="106"/>
      <c r="FE314" s="106"/>
      <c r="FF314" s="106"/>
      <c r="FG314" s="106"/>
      <c r="FH314" s="106"/>
      <c r="FI314" s="106"/>
      <c r="FJ314" s="106"/>
      <c r="FK314" s="106"/>
      <c r="FL314" s="106"/>
      <c r="FM314" s="106"/>
      <c r="FN314" s="106"/>
      <c r="FO314" s="106"/>
      <c r="FP314" s="106"/>
      <c r="FQ314" s="106"/>
      <c r="FR314" s="106"/>
      <c r="FS314" s="106"/>
      <c r="FT314" s="106"/>
      <c r="FU314" s="106"/>
      <c r="FV314" s="106"/>
      <c r="FW314" s="106"/>
      <c r="FX314" s="106"/>
      <c r="FY314" s="106"/>
      <c r="FZ314" s="106"/>
      <c r="GA314" s="106"/>
      <c r="GB314" s="106"/>
      <c r="GC314" s="106"/>
      <c r="GD314" s="106"/>
      <c r="GE314" s="106"/>
      <c r="GF314" s="106"/>
      <c r="GG314" s="106"/>
      <c r="GH314" s="106"/>
      <c r="GI314" s="106"/>
      <c r="GJ314" s="106"/>
      <c r="GK314" s="106"/>
      <c r="GL314" s="106"/>
      <c r="GM314" s="106"/>
      <c r="GN314" s="106"/>
      <c r="GO314" s="106"/>
      <c r="GP314" s="106"/>
      <c r="GQ314" s="106"/>
      <c r="GR314" s="106"/>
      <c r="GS314" s="106"/>
      <c r="GT314" s="106"/>
      <c r="GU314" s="106"/>
      <c r="GV314" s="106"/>
      <c r="GW314" s="106"/>
      <c r="GX314" s="106"/>
      <c r="GY314" s="106"/>
      <c r="GZ314" s="106"/>
      <c r="HA314" s="106"/>
      <c r="HB314" s="106"/>
      <c r="HC314" s="106"/>
      <c r="HD314" s="106"/>
      <c r="HE314" s="106"/>
      <c r="HF314" s="106"/>
      <c r="HG314" s="106"/>
      <c r="HH314" s="106"/>
      <c r="HI314" s="106"/>
      <c r="HJ314" s="106"/>
      <c r="HK314" s="106"/>
      <c r="HL314" s="106"/>
      <c r="HM314" s="106"/>
      <c r="HN314" s="106"/>
      <c r="HO314" s="106"/>
      <c r="HP314" s="106"/>
      <c r="HQ314" s="106"/>
      <c r="HR314" s="106"/>
      <c r="HS314" s="106"/>
      <c r="HT314" s="106"/>
      <c r="HU314" s="106"/>
      <c r="HV314" s="106"/>
      <c r="HW314" s="106"/>
      <c r="HX314" s="106"/>
      <c r="HY314" s="106"/>
      <c r="HZ314" s="106"/>
      <c r="IA314" s="106"/>
      <c r="IB314" s="106"/>
      <c r="IC314" s="106"/>
      <c r="ID314" s="106"/>
      <c r="IE314" s="106"/>
      <c r="IF314" s="106"/>
      <c r="IG314" s="106"/>
      <c r="IH314" s="106"/>
      <c r="II314" s="106"/>
      <c r="IJ314" s="106"/>
      <c r="IK314" s="106"/>
      <c r="IL314" s="106"/>
      <c r="IM314" s="106"/>
      <c r="IN314" s="106"/>
      <c r="IO314" s="106"/>
      <c r="IP314" s="106"/>
      <c r="IQ314" s="106"/>
      <c r="IR314" s="106"/>
      <c r="IS314" s="106"/>
      <c r="IT314" s="106"/>
      <c r="IU314" s="106"/>
    </row>
    <row r="315" spans="1:255" s="107" customFormat="1" ht="12" customHeight="1" hidden="1">
      <c r="A315" s="89" t="s">
        <v>66</v>
      </c>
      <c r="B315" s="10">
        <v>2012</v>
      </c>
      <c r="C315" s="10">
        <v>24</v>
      </c>
      <c r="D315" s="10">
        <v>9</v>
      </c>
      <c r="E315" s="10">
        <v>4</v>
      </c>
      <c r="F315" s="10">
        <v>92</v>
      </c>
      <c r="G315" s="10">
        <v>207</v>
      </c>
      <c r="H315" s="10">
        <v>296</v>
      </c>
      <c r="I315" s="10">
        <v>169</v>
      </c>
      <c r="J315" s="10">
        <v>15</v>
      </c>
      <c r="K315" s="10">
        <v>4</v>
      </c>
      <c r="L315" s="10">
        <v>2</v>
      </c>
      <c r="M315" s="10">
        <v>14</v>
      </c>
      <c r="N315" s="10">
        <v>2</v>
      </c>
      <c r="O315" s="10">
        <v>11</v>
      </c>
      <c r="P315" s="10">
        <v>1</v>
      </c>
      <c r="Q315" s="10">
        <v>13</v>
      </c>
      <c r="R315" s="10">
        <v>7</v>
      </c>
      <c r="S315" s="10">
        <v>0</v>
      </c>
      <c r="T315" s="10">
        <v>250</v>
      </c>
      <c r="U315" s="10">
        <v>9</v>
      </c>
      <c r="V315" s="10">
        <v>743</v>
      </c>
      <c r="W315" s="76">
        <v>140</v>
      </c>
      <c r="X315" s="106"/>
      <c r="Z315" s="106"/>
      <c r="AA315" s="106"/>
      <c r="AB315" s="106"/>
      <c r="AC315" s="106"/>
      <c r="AD315" s="106"/>
      <c r="AE315" s="106"/>
      <c r="AF315" s="106"/>
      <c r="AG315" s="106"/>
      <c r="AH315" s="106"/>
      <c r="AI315" s="106"/>
      <c r="AJ315" s="106"/>
      <c r="AK315" s="106"/>
      <c r="AL315" s="106"/>
      <c r="AM315" s="106"/>
      <c r="AN315" s="106"/>
      <c r="AO315" s="106"/>
      <c r="AP315" s="106"/>
      <c r="AQ315" s="106"/>
      <c r="AR315" s="106"/>
      <c r="AS315" s="106"/>
      <c r="AT315" s="106"/>
      <c r="AU315" s="106"/>
      <c r="AV315" s="106"/>
      <c r="AW315" s="106"/>
      <c r="AX315" s="106"/>
      <c r="AY315" s="106"/>
      <c r="AZ315" s="106"/>
      <c r="BA315" s="106"/>
      <c r="BB315" s="106"/>
      <c r="BC315" s="106"/>
      <c r="BD315" s="106"/>
      <c r="BE315" s="106"/>
      <c r="BF315" s="106"/>
      <c r="BG315" s="106"/>
      <c r="BH315" s="106"/>
      <c r="BI315" s="106"/>
      <c r="BJ315" s="106"/>
      <c r="BK315" s="106"/>
      <c r="BL315" s="106"/>
      <c r="BM315" s="106"/>
      <c r="BN315" s="106"/>
      <c r="BO315" s="106"/>
      <c r="BP315" s="106"/>
      <c r="BQ315" s="106"/>
      <c r="BR315" s="106"/>
      <c r="BS315" s="106"/>
      <c r="BT315" s="106"/>
      <c r="BU315" s="106"/>
      <c r="BV315" s="106"/>
      <c r="BW315" s="106"/>
      <c r="BX315" s="106"/>
      <c r="BY315" s="106"/>
      <c r="BZ315" s="106"/>
      <c r="CA315" s="106"/>
      <c r="CB315" s="106"/>
      <c r="CC315" s="106"/>
      <c r="CD315" s="106"/>
      <c r="CE315" s="106"/>
      <c r="CF315" s="106"/>
      <c r="CG315" s="106"/>
      <c r="CH315" s="106"/>
      <c r="CI315" s="106"/>
      <c r="CJ315" s="106"/>
      <c r="CK315" s="106"/>
      <c r="CL315" s="106"/>
      <c r="CM315" s="106"/>
      <c r="CN315" s="106"/>
      <c r="CO315" s="106"/>
      <c r="CP315" s="106"/>
      <c r="CQ315" s="106"/>
      <c r="CR315" s="106"/>
      <c r="CS315" s="106"/>
      <c r="CT315" s="106"/>
      <c r="CU315" s="106"/>
      <c r="CV315" s="106"/>
      <c r="CW315" s="106"/>
      <c r="CX315" s="106"/>
      <c r="CY315" s="106"/>
      <c r="CZ315" s="106"/>
      <c r="DA315" s="106"/>
      <c r="DB315" s="106"/>
      <c r="DC315" s="106"/>
      <c r="DD315" s="106"/>
      <c r="DE315" s="106"/>
      <c r="DF315" s="106"/>
      <c r="DG315" s="106"/>
      <c r="DH315" s="106"/>
      <c r="DI315" s="106"/>
      <c r="DJ315" s="106"/>
      <c r="DK315" s="106"/>
      <c r="DL315" s="106"/>
      <c r="DM315" s="106"/>
      <c r="DN315" s="106"/>
      <c r="DO315" s="106"/>
      <c r="DP315" s="106"/>
      <c r="DQ315" s="106"/>
      <c r="DR315" s="106"/>
      <c r="DS315" s="106"/>
      <c r="DT315" s="106"/>
      <c r="DU315" s="106"/>
      <c r="DV315" s="106"/>
      <c r="DW315" s="106"/>
      <c r="DX315" s="106"/>
      <c r="DY315" s="106"/>
      <c r="DZ315" s="106"/>
      <c r="EA315" s="106"/>
      <c r="EB315" s="106"/>
      <c r="EC315" s="106"/>
      <c r="ED315" s="106"/>
      <c r="EE315" s="106"/>
      <c r="EF315" s="106"/>
      <c r="EG315" s="106"/>
      <c r="EH315" s="106"/>
      <c r="EI315" s="106"/>
      <c r="EJ315" s="106"/>
      <c r="EK315" s="106"/>
      <c r="EL315" s="106"/>
      <c r="EM315" s="106"/>
      <c r="EN315" s="106"/>
      <c r="EO315" s="106"/>
      <c r="EP315" s="106"/>
      <c r="EQ315" s="106"/>
      <c r="ER315" s="106"/>
      <c r="ES315" s="106"/>
      <c r="ET315" s="106"/>
      <c r="EU315" s="106"/>
      <c r="EV315" s="106"/>
      <c r="EW315" s="106"/>
      <c r="EX315" s="106"/>
      <c r="EY315" s="106"/>
      <c r="EZ315" s="106"/>
      <c r="FA315" s="106"/>
      <c r="FB315" s="106"/>
      <c r="FC315" s="106"/>
      <c r="FD315" s="106"/>
      <c r="FE315" s="106"/>
      <c r="FF315" s="106"/>
      <c r="FG315" s="106"/>
      <c r="FH315" s="106"/>
      <c r="FI315" s="106"/>
      <c r="FJ315" s="106"/>
      <c r="FK315" s="106"/>
      <c r="FL315" s="106"/>
      <c r="FM315" s="106"/>
      <c r="FN315" s="106"/>
      <c r="FO315" s="106"/>
      <c r="FP315" s="106"/>
      <c r="FQ315" s="106"/>
      <c r="FR315" s="106"/>
      <c r="FS315" s="106"/>
      <c r="FT315" s="106"/>
      <c r="FU315" s="106"/>
      <c r="FV315" s="106"/>
      <c r="FW315" s="106"/>
      <c r="FX315" s="106"/>
      <c r="FY315" s="106"/>
      <c r="FZ315" s="106"/>
      <c r="GA315" s="106"/>
      <c r="GB315" s="106"/>
      <c r="GC315" s="106"/>
      <c r="GD315" s="106"/>
      <c r="GE315" s="106"/>
      <c r="GF315" s="106"/>
      <c r="GG315" s="106"/>
      <c r="GH315" s="106"/>
      <c r="GI315" s="106"/>
      <c r="GJ315" s="106"/>
      <c r="GK315" s="106"/>
      <c r="GL315" s="106"/>
      <c r="GM315" s="106"/>
      <c r="GN315" s="106"/>
      <c r="GO315" s="106"/>
      <c r="GP315" s="106"/>
      <c r="GQ315" s="106"/>
      <c r="GR315" s="106"/>
      <c r="GS315" s="106"/>
      <c r="GT315" s="106"/>
      <c r="GU315" s="106"/>
      <c r="GV315" s="106"/>
      <c r="GW315" s="106"/>
      <c r="GX315" s="106"/>
      <c r="GY315" s="106"/>
      <c r="GZ315" s="106"/>
      <c r="HA315" s="106"/>
      <c r="HB315" s="106"/>
      <c r="HC315" s="106"/>
      <c r="HD315" s="106"/>
      <c r="HE315" s="106"/>
      <c r="HF315" s="106"/>
      <c r="HG315" s="106"/>
      <c r="HH315" s="106"/>
      <c r="HI315" s="106"/>
      <c r="HJ315" s="106"/>
      <c r="HK315" s="106"/>
      <c r="HL315" s="106"/>
      <c r="HM315" s="106"/>
      <c r="HN315" s="106"/>
      <c r="HO315" s="106"/>
      <c r="HP315" s="106"/>
      <c r="HQ315" s="106"/>
      <c r="HR315" s="106"/>
      <c r="HS315" s="106"/>
      <c r="HT315" s="106"/>
      <c r="HU315" s="106"/>
      <c r="HV315" s="106"/>
      <c r="HW315" s="106"/>
      <c r="HX315" s="106"/>
      <c r="HY315" s="106"/>
      <c r="HZ315" s="106"/>
      <c r="IA315" s="106"/>
      <c r="IB315" s="106"/>
      <c r="IC315" s="106"/>
      <c r="ID315" s="106"/>
      <c r="IE315" s="106"/>
      <c r="IF315" s="106"/>
      <c r="IG315" s="106"/>
      <c r="IH315" s="106"/>
      <c r="II315" s="106"/>
      <c r="IJ315" s="106"/>
      <c r="IK315" s="106"/>
      <c r="IL315" s="106"/>
      <c r="IM315" s="106"/>
      <c r="IN315" s="106"/>
      <c r="IO315" s="106"/>
      <c r="IP315" s="106"/>
      <c r="IQ315" s="106"/>
      <c r="IR315" s="106"/>
      <c r="IS315" s="106"/>
      <c r="IT315" s="106"/>
      <c r="IU315" s="106"/>
    </row>
    <row r="316" spans="1:255" s="107" customFormat="1" ht="12" customHeight="1">
      <c r="A316" s="89" t="s">
        <v>67</v>
      </c>
      <c r="B316" s="10">
        <v>2905</v>
      </c>
      <c r="C316" s="10">
        <v>21</v>
      </c>
      <c r="D316" s="10">
        <v>10</v>
      </c>
      <c r="E316" s="10">
        <v>4</v>
      </c>
      <c r="F316" s="10">
        <v>103</v>
      </c>
      <c r="G316" s="10">
        <v>554</v>
      </c>
      <c r="H316" s="10">
        <v>418</v>
      </c>
      <c r="I316" s="10">
        <v>197</v>
      </c>
      <c r="J316" s="10">
        <v>9</v>
      </c>
      <c r="K316" s="10">
        <v>1</v>
      </c>
      <c r="L316" s="10">
        <v>2</v>
      </c>
      <c r="M316" s="10">
        <v>15</v>
      </c>
      <c r="N316" s="10">
        <v>1</v>
      </c>
      <c r="O316" s="10">
        <v>10</v>
      </c>
      <c r="P316" s="10">
        <v>1</v>
      </c>
      <c r="Q316" s="10">
        <v>11</v>
      </c>
      <c r="R316" s="10">
        <v>5</v>
      </c>
      <c r="S316" s="10">
        <v>0</v>
      </c>
      <c r="T316" s="10">
        <v>379</v>
      </c>
      <c r="U316" s="10">
        <v>7</v>
      </c>
      <c r="V316" s="10">
        <v>999</v>
      </c>
      <c r="W316" s="76">
        <v>158</v>
      </c>
      <c r="X316" s="106"/>
      <c r="Z316" s="106"/>
      <c r="AA316" s="106"/>
      <c r="AB316" s="106"/>
      <c r="AC316" s="106"/>
      <c r="AD316" s="106"/>
      <c r="AE316" s="106"/>
      <c r="AF316" s="106"/>
      <c r="AG316" s="106"/>
      <c r="AH316" s="106"/>
      <c r="AI316" s="106"/>
      <c r="AJ316" s="106"/>
      <c r="AK316" s="106"/>
      <c r="AL316" s="106"/>
      <c r="AM316" s="106"/>
      <c r="AN316" s="106"/>
      <c r="AO316" s="106"/>
      <c r="AP316" s="106"/>
      <c r="AQ316" s="106"/>
      <c r="AR316" s="106"/>
      <c r="AS316" s="106"/>
      <c r="AT316" s="106"/>
      <c r="AU316" s="106"/>
      <c r="AV316" s="106"/>
      <c r="AW316" s="106"/>
      <c r="AX316" s="106"/>
      <c r="AY316" s="106"/>
      <c r="AZ316" s="106"/>
      <c r="BA316" s="106"/>
      <c r="BB316" s="106"/>
      <c r="BC316" s="106"/>
      <c r="BD316" s="106"/>
      <c r="BE316" s="106"/>
      <c r="BF316" s="106"/>
      <c r="BG316" s="106"/>
      <c r="BH316" s="106"/>
      <c r="BI316" s="106"/>
      <c r="BJ316" s="106"/>
      <c r="BK316" s="106"/>
      <c r="BL316" s="106"/>
      <c r="BM316" s="106"/>
      <c r="BN316" s="106"/>
      <c r="BO316" s="106"/>
      <c r="BP316" s="106"/>
      <c r="BQ316" s="106"/>
      <c r="BR316" s="106"/>
      <c r="BS316" s="106"/>
      <c r="BT316" s="106"/>
      <c r="BU316" s="106"/>
      <c r="BV316" s="106"/>
      <c r="BW316" s="106"/>
      <c r="BX316" s="106"/>
      <c r="BY316" s="106"/>
      <c r="BZ316" s="106"/>
      <c r="CA316" s="106"/>
      <c r="CB316" s="106"/>
      <c r="CC316" s="106"/>
      <c r="CD316" s="106"/>
      <c r="CE316" s="106"/>
      <c r="CF316" s="106"/>
      <c r="CG316" s="106"/>
      <c r="CH316" s="106"/>
      <c r="CI316" s="106"/>
      <c r="CJ316" s="106"/>
      <c r="CK316" s="106"/>
      <c r="CL316" s="106"/>
      <c r="CM316" s="106"/>
      <c r="CN316" s="106"/>
      <c r="CO316" s="106"/>
      <c r="CP316" s="106"/>
      <c r="CQ316" s="106"/>
      <c r="CR316" s="106"/>
      <c r="CS316" s="106"/>
      <c r="CT316" s="106"/>
      <c r="CU316" s="106"/>
      <c r="CV316" s="106"/>
      <c r="CW316" s="106"/>
      <c r="CX316" s="106"/>
      <c r="CY316" s="106"/>
      <c r="CZ316" s="106"/>
      <c r="DA316" s="106"/>
      <c r="DB316" s="106"/>
      <c r="DC316" s="106"/>
      <c r="DD316" s="106"/>
      <c r="DE316" s="106"/>
      <c r="DF316" s="106"/>
      <c r="DG316" s="106"/>
      <c r="DH316" s="106"/>
      <c r="DI316" s="106"/>
      <c r="DJ316" s="106"/>
      <c r="DK316" s="106"/>
      <c r="DL316" s="106"/>
      <c r="DM316" s="106"/>
      <c r="DN316" s="106"/>
      <c r="DO316" s="106"/>
      <c r="DP316" s="106"/>
      <c r="DQ316" s="106"/>
      <c r="DR316" s="106"/>
      <c r="DS316" s="106"/>
      <c r="DT316" s="106"/>
      <c r="DU316" s="106"/>
      <c r="DV316" s="106"/>
      <c r="DW316" s="106"/>
      <c r="DX316" s="106"/>
      <c r="DY316" s="106"/>
      <c r="DZ316" s="106"/>
      <c r="EA316" s="106"/>
      <c r="EB316" s="106"/>
      <c r="EC316" s="106"/>
      <c r="ED316" s="106"/>
      <c r="EE316" s="106"/>
      <c r="EF316" s="106"/>
      <c r="EG316" s="106"/>
      <c r="EH316" s="106"/>
      <c r="EI316" s="106"/>
      <c r="EJ316" s="106"/>
      <c r="EK316" s="106"/>
      <c r="EL316" s="106"/>
      <c r="EM316" s="106"/>
      <c r="EN316" s="106"/>
      <c r="EO316" s="106"/>
      <c r="EP316" s="106"/>
      <c r="EQ316" s="106"/>
      <c r="ER316" s="106"/>
      <c r="ES316" s="106"/>
      <c r="ET316" s="106"/>
      <c r="EU316" s="106"/>
      <c r="EV316" s="106"/>
      <c r="EW316" s="106"/>
      <c r="EX316" s="106"/>
      <c r="EY316" s="106"/>
      <c r="EZ316" s="106"/>
      <c r="FA316" s="106"/>
      <c r="FB316" s="106"/>
      <c r="FC316" s="106"/>
      <c r="FD316" s="106"/>
      <c r="FE316" s="106"/>
      <c r="FF316" s="106"/>
      <c r="FG316" s="106"/>
      <c r="FH316" s="106"/>
      <c r="FI316" s="106"/>
      <c r="FJ316" s="106"/>
      <c r="FK316" s="106"/>
      <c r="FL316" s="106"/>
      <c r="FM316" s="106"/>
      <c r="FN316" s="106"/>
      <c r="FO316" s="106"/>
      <c r="FP316" s="106"/>
      <c r="FQ316" s="106"/>
      <c r="FR316" s="106"/>
      <c r="FS316" s="106"/>
      <c r="FT316" s="106"/>
      <c r="FU316" s="106"/>
      <c r="FV316" s="106"/>
      <c r="FW316" s="106"/>
      <c r="FX316" s="106"/>
      <c r="FY316" s="106"/>
      <c r="FZ316" s="106"/>
      <c r="GA316" s="106"/>
      <c r="GB316" s="106"/>
      <c r="GC316" s="106"/>
      <c r="GD316" s="106"/>
      <c r="GE316" s="106"/>
      <c r="GF316" s="106"/>
      <c r="GG316" s="106"/>
      <c r="GH316" s="106"/>
      <c r="GI316" s="106"/>
      <c r="GJ316" s="106"/>
      <c r="GK316" s="106"/>
      <c r="GL316" s="106"/>
      <c r="GM316" s="106"/>
      <c r="GN316" s="106"/>
      <c r="GO316" s="106"/>
      <c r="GP316" s="106"/>
      <c r="GQ316" s="106"/>
      <c r="GR316" s="106"/>
      <c r="GS316" s="106"/>
      <c r="GT316" s="106"/>
      <c r="GU316" s="106"/>
      <c r="GV316" s="106"/>
      <c r="GW316" s="106"/>
      <c r="GX316" s="106"/>
      <c r="GY316" s="106"/>
      <c r="GZ316" s="106"/>
      <c r="HA316" s="106"/>
      <c r="HB316" s="106"/>
      <c r="HC316" s="106"/>
      <c r="HD316" s="106"/>
      <c r="HE316" s="106"/>
      <c r="HF316" s="106"/>
      <c r="HG316" s="106"/>
      <c r="HH316" s="106"/>
      <c r="HI316" s="106"/>
      <c r="HJ316" s="106"/>
      <c r="HK316" s="106"/>
      <c r="HL316" s="106"/>
      <c r="HM316" s="106"/>
      <c r="HN316" s="106"/>
      <c r="HO316" s="106"/>
      <c r="HP316" s="106"/>
      <c r="HQ316" s="106"/>
      <c r="HR316" s="106"/>
      <c r="HS316" s="106"/>
      <c r="HT316" s="106"/>
      <c r="HU316" s="106"/>
      <c r="HV316" s="106"/>
      <c r="HW316" s="106"/>
      <c r="HX316" s="106"/>
      <c r="HY316" s="106"/>
      <c r="HZ316" s="106"/>
      <c r="IA316" s="106"/>
      <c r="IB316" s="106"/>
      <c r="IC316" s="106"/>
      <c r="ID316" s="106"/>
      <c r="IE316" s="106"/>
      <c r="IF316" s="106"/>
      <c r="IG316" s="106"/>
      <c r="IH316" s="106"/>
      <c r="II316" s="106"/>
      <c r="IJ316" s="106"/>
      <c r="IK316" s="106"/>
      <c r="IL316" s="106"/>
      <c r="IM316" s="106"/>
      <c r="IN316" s="106"/>
      <c r="IO316" s="106"/>
      <c r="IP316" s="106"/>
      <c r="IQ316" s="106"/>
      <c r="IR316" s="106"/>
      <c r="IS316" s="106"/>
      <c r="IT316" s="106"/>
      <c r="IU316" s="106"/>
    </row>
    <row r="317" spans="1:24" ht="12" customHeight="1">
      <c r="A317" s="89" t="s">
        <v>68</v>
      </c>
      <c r="B317" s="10">
        <v>1688</v>
      </c>
      <c r="C317" s="10">
        <v>33</v>
      </c>
      <c r="D317" s="10">
        <v>8</v>
      </c>
      <c r="E317" s="10">
        <v>4</v>
      </c>
      <c r="F317" s="10">
        <v>88</v>
      </c>
      <c r="G317" s="10">
        <v>245</v>
      </c>
      <c r="H317" s="10">
        <v>235</v>
      </c>
      <c r="I317" s="10">
        <v>198</v>
      </c>
      <c r="J317" s="10">
        <v>8</v>
      </c>
      <c r="K317" s="10">
        <v>1</v>
      </c>
      <c r="L317" s="10">
        <v>1</v>
      </c>
      <c r="M317" s="10">
        <v>9</v>
      </c>
      <c r="N317" s="10">
        <v>1</v>
      </c>
      <c r="O317" s="10">
        <v>6</v>
      </c>
      <c r="P317" s="10">
        <v>1</v>
      </c>
      <c r="Q317" s="10">
        <v>13</v>
      </c>
      <c r="R317" s="10">
        <v>8</v>
      </c>
      <c r="S317" s="10">
        <v>0</v>
      </c>
      <c r="T317" s="10">
        <v>330</v>
      </c>
      <c r="U317" s="10">
        <v>5</v>
      </c>
      <c r="V317" s="10">
        <v>389</v>
      </c>
      <c r="W317" s="76">
        <v>105</v>
      </c>
      <c r="X317" s="11"/>
    </row>
    <row r="318" spans="1:24" ht="12" customHeight="1">
      <c r="A318" s="89" t="s">
        <v>69</v>
      </c>
      <c r="B318" s="10">
        <v>1120</v>
      </c>
      <c r="C318" s="10">
        <v>20</v>
      </c>
      <c r="D318" s="10">
        <v>3</v>
      </c>
      <c r="E318" s="10">
        <v>4</v>
      </c>
      <c r="F318" s="10">
        <v>101</v>
      </c>
      <c r="G318" s="10">
        <v>24</v>
      </c>
      <c r="H318" s="10">
        <v>130</v>
      </c>
      <c r="I318" s="10">
        <v>221</v>
      </c>
      <c r="J318" s="10">
        <v>15</v>
      </c>
      <c r="K318" s="10">
        <v>1</v>
      </c>
      <c r="L318" s="10">
        <v>2</v>
      </c>
      <c r="M318" s="10">
        <v>10</v>
      </c>
      <c r="N318" s="10">
        <v>0</v>
      </c>
      <c r="O318" s="10">
        <v>10</v>
      </c>
      <c r="P318" s="10">
        <v>1</v>
      </c>
      <c r="Q318" s="10">
        <v>9</v>
      </c>
      <c r="R318" s="10">
        <v>12</v>
      </c>
      <c r="S318" s="10">
        <v>3</v>
      </c>
      <c r="T318" s="10">
        <v>200</v>
      </c>
      <c r="U318" s="10">
        <v>3</v>
      </c>
      <c r="V318" s="10">
        <v>255</v>
      </c>
      <c r="W318" s="76">
        <v>96</v>
      </c>
      <c r="X318" s="11"/>
    </row>
    <row r="319" spans="1:24" ht="12" customHeight="1">
      <c r="A319" s="89" t="s">
        <v>70</v>
      </c>
      <c r="B319" s="10">
        <v>890</v>
      </c>
      <c r="C319" s="10">
        <v>14</v>
      </c>
      <c r="D319" s="10">
        <v>4</v>
      </c>
      <c r="E319" s="10">
        <v>2</v>
      </c>
      <c r="F319" s="10">
        <v>82</v>
      </c>
      <c r="G319" s="10">
        <v>13</v>
      </c>
      <c r="H319" s="10">
        <v>83</v>
      </c>
      <c r="I319" s="10">
        <v>234</v>
      </c>
      <c r="J319" s="10">
        <v>8</v>
      </c>
      <c r="K319" s="10">
        <v>4</v>
      </c>
      <c r="L319" s="10">
        <v>0</v>
      </c>
      <c r="M319" s="10">
        <v>19</v>
      </c>
      <c r="N319" s="10">
        <v>4</v>
      </c>
      <c r="O319" s="10">
        <v>21</v>
      </c>
      <c r="P319" s="10">
        <v>0</v>
      </c>
      <c r="Q319" s="10">
        <v>3</v>
      </c>
      <c r="R319" s="10">
        <v>5</v>
      </c>
      <c r="S319" s="10">
        <v>0</v>
      </c>
      <c r="T319" s="10">
        <v>97</v>
      </c>
      <c r="U319" s="10">
        <v>2</v>
      </c>
      <c r="V319" s="10">
        <v>185</v>
      </c>
      <c r="W319" s="76">
        <v>110</v>
      </c>
      <c r="X319" s="11"/>
    </row>
    <row r="320" spans="1:24" ht="12" customHeight="1">
      <c r="A320" s="89" t="s">
        <v>71</v>
      </c>
      <c r="B320" s="10">
        <v>1133</v>
      </c>
      <c r="C320" s="10">
        <v>25</v>
      </c>
      <c r="D320" s="10">
        <v>6</v>
      </c>
      <c r="E320" s="10">
        <v>2</v>
      </c>
      <c r="F320" s="10">
        <v>85</v>
      </c>
      <c r="G320" s="10">
        <v>15</v>
      </c>
      <c r="H320" s="10">
        <v>113</v>
      </c>
      <c r="I320" s="10">
        <v>268</v>
      </c>
      <c r="J320" s="10">
        <v>10</v>
      </c>
      <c r="K320" s="10">
        <v>2</v>
      </c>
      <c r="L320" s="10">
        <v>0</v>
      </c>
      <c r="M320" s="10">
        <v>11</v>
      </c>
      <c r="N320" s="10">
        <v>4</v>
      </c>
      <c r="O320" s="10">
        <v>6</v>
      </c>
      <c r="P320" s="10">
        <v>1</v>
      </c>
      <c r="Q320" s="10">
        <v>6</v>
      </c>
      <c r="R320" s="10">
        <v>9</v>
      </c>
      <c r="S320" s="10">
        <v>0</v>
      </c>
      <c r="T320" s="10">
        <v>122</v>
      </c>
      <c r="U320" s="10">
        <v>1</v>
      </c>
      <c r="V320" s="10">
        <v>320</v>
      </c>
      <c r="W320" s="76">
        <v>127</v>
      </c>
      <c r="X320" s="11"/>
    </row>
    <row r="321" spans="1:24" ht="12" customHeight="1">
      <c r="A321" s="89" t="s">
        <v>72</v>
      </c>
      <c r="B321" s="10">
        <v>897</v>
      </c>
      <c r="C321" s="10">
        <v>19</v>
      </c>
      <c r="D321" s="10">
        <v>5</v>
      </c>
      <c r="E321" s="10">
        <v>0</v>
      </c>
      <c r="F321" s="10">
        <v>92</v>
      </c>
      <c r="G321" s="10">
        <v>20</v>
      </c>
      <c r="H321" s="10">
        <v>71</v>
      </c>
      <c r="I321" s="10">
        <v>266</v>
      </c>
      <c r="J321" s="10">
        <v>14</v>
      </c>
      <c r="K321" s="10">
        <v>2</v>
      </c>
      <c r="L321" s="10">
        <v>1</v>
      </c>
      <c r="M321" s="10">
        <v>9</v>
      </c>
      <c r="N321" s="10">
        <v>2</v>
      </c>
      <c r="O321" s="10">
        <v>6</v>
      </c>
      <c r="P321" s="10">
        <v>4</v>
      </c>
      <c r="Q321" s="10">
        <v>2</v>
      </c>
      <c r="R321" s="10">
        <v>10</v>
      </c>
      <c r="S321" s="10">
        <v>1</v>
      </c>
      <c r="T321" s="10">
        <v>94</v>
      </c>
      <c r="U321" s="10">
        <v>1</v>
      </c>
      <c r="V321" s="10">
        <v>184</v>
      </c>
      <c r="W321" s="76">
        <v>94</v>
      </c>
      <c r="X321" s="11"/>
    </row>
    <row r="322" spans="1:24" ht="12" customHeight="1">
      <c r="A322" s="89" t="s">
        <v>73</v>
      </c>
      <c r="B322" s="10">
        <v>938</v>
      </c>
      <c r="C322" s="10">
        <v>19</v>
      </c>
      <c r="D322" s="10">
        <v>5</v>
      </c>
      <c r="E322" s="10">
        <v>3</v>
      </c>
      <c r="F322" s="10">
        <v>83</v>
      </c>
      <c r="G322" s="10">
        <v>19</v>
      </c>
      <c r="H322" s="10">
        <v>80</v>
      </c>
      <c r="I322" s="10">
        <v>235</v>
      </c>
      <c r="J322" s="10">
        <v>14</v>
      </c>
      <c r="K322" s="10">
        <v>1</v>
      </c>
      <c r="L322" s="10">
        <v>1</v>
      </c>
      <c r="M322" s="10">
        <v>8</v>
      </c>
      <c r="N322" s="10">
        <v>0</v>
      </c>
      <c r="O322" s="10">
        <v>8</v>
      </c>
      <c r="P322" s="10">
        <v>0</v>
      </c>
      <c r="Q322" s="10">
        <v>3</v>
      </c>
      <c r="R322" s="10">
        <v>2</v>
      </c>
      <c r="S322" s="10">
        <v>0</v>
      </c>
      <c r="T322" s="10">
        <v>129</v>
      </c>
      <c r="U322" s="10">
        <v>0</v>
      </c>
      <c r="V322" s="10">
        <v>216</v>
      </c>
      <c r="W322" s="76">
        <v>112</v>
      </c>
      <c r="X322" s="11"/>
    </row>
    <row r="323" spans="1:24" ht="12" customHeight="1">
      <c r="A323" s="89" t="s">
        <v>74</v>
      </c>
      <c r="B323" s="10">
        <v>1064</v>
      </c>
      <c r="C323" s="10">
        <v>30</v>
      </c>
      <c r="D323" s="10">
        <v>2</v>
      </c>
      <c r="E323" s="10">
        <v>4</v>
      </c>
      <c r="F323" s="10">
        <v>84</v>
      </c>
      <c r="G323" s="10">
        <v>15</v>
      </c>
      <c r="H323" s="10">
        <v>81</v>
      </c>
      <c r="I323" s="10">
        <v>217</v>
      </c>
      <c r="J323" s="10">
        <v>12</v>
      </c>
      <c r="K323" s="10">
        <v>3</v>
      </c>
      <c r="L323" s="10">
        <v>1</v>
      </c>
      <c r="M323" s="10">
        <v>17</v>
      </c>
      <c r="N323" s="10">
        <v>0</v>
      </c>
      <c r="O323" s="10">
        <v>9</v>
      </c>
      <c r="P323" s="10">
        <v>4</v>
      </c>
      <c r="Q323" s="10">
        <v>5</v>
      </c>
      <c r="R323" s="10">
        <v>4</v>
      </c>
      <c r="S323" s="10">
        <v>0</v>
      </c>
      <c r="T323" s="10">
        <v>175</v>
      </c>
      <c r="U323" s="10">
        <v>6</v>
      </c>
      <c r="V323" s="10">
        <v>296</v>
      </c>
      <c r="W323" s="76">
        <v>99</v>
      </c>
      <c r="X323" s="11"/>
    </row>
    <row r="324" spans="1:24" ht="12" customHeight="1">
      <c r="A324" s="89" t="s">
        <v>75</v>
      </c>
      <c r="B324" s="10">
        <v>1433</v>
      </c>
      <c r="C324" s="10">
        <v>29</v>
      </c>
      <c r="D324" s="10">
        <v>7</v>
      </c>
      <c r="E324" s="10">
        <v>4</v>
      </c>
      <c r="F324" s="10">
        <v>79</v>
      </c>
      <c r="G324" s="10">
        <v>22</v>
      </c>
      <c r="H324" s="10">
        <v>120</v>
      </c>
      <c r="I324" s="10">
        <v>208</v>
      </c>
      <c r="J324" s="10">
        <v>18</v>
      </c>
      <c r="K324" s="10">
        <v>2</v>
      </c>
      <c r="L324" s="10">
        <v>1</v>
      </c>
      <c r="M324" s="10">
        <v>28</v>
      </c>
      <c r="N324" s="10">
        <v>0</v>
      </c>
      <c r="O324" s="10">
        <v>9</v>
      </c>
      <c r="P324" s="10">
        <v>1</v>
      </c>
      <c r="Q324" s="10">
        <v>5</v>
      </c>
      <c r="R324" s="10">
        <v>11</v>
      </c>
      <c r="S324" s="10">
        <v>0</v>
      </c>
      <c r="T324" s="10">
        <v>219</v>
      </c>
      <c r="U324" s="10">
        <v>2</v>
      </c>
      <c r="V324" s="10">
        <v>575</v>
      </c>
      <c r="W324" s="76">
        <v>93</v>
      </c>
      <c r="X324" s="11"/>
    </row>
    <row r="325" spans="1:255" s="107" customFormat="1" ht="12" customHeight="1">
      <c r="A325" s="89" t="s">
        <v>671</v>
      </c>
      <c r="B325" s="10">
        <v>1233</v>
      </c>
      <c r="C325" s="10">
        <v>13</v>
      </c>
      <c r="D325" s="10">
        <v>2</v>
      </c>
      <c r="E325" s="10">
        <v>4</v>
      </c>
      <c r="F325" s="10">
        <v>99</v>
      </c>
      <c r="G325" s="10">
        <v>18</v>
      </c>
      <c r="H325" s="10">
        <v>115</v>
      </c>
      <c r="I325" s="10">
        <v>205</v>
      </c>
      <c r="J325" s="10">
        <v>16</v>
      </c>
      <c r="K325" s="10">
        <v>7</v>
      </c>
      <c r="L325" s="10">
        <v>1</v>
      </c>
      <c r="M325" s="10">
        <v>21</v>
      </c>
      <c r="N325" s="10">
        <v>1</v>
      </c>
      <c r="O325" s="10">
        <v>6</v>
      </c>
      <c r="P325" s="10">
        <v>1</v>
      </c>
      <c r="Q325" s="10">
        <v>6</v>
      </c>
      <c r="R325" s="10">
        <v>10</v>
      </c>
      <c r="S325" s="10">
        <v>0</v>
      </c>
      <c r="T325" s="10">
        <v>199</v>
      </c>
      <c r="U325" s="10">
        <v>4</v>
      </c>
      <c r="V325" s="10">
        <v>418</v>
      </c>
      <c r="W325" s="76">
        <v>87</v>
      </c>
      <c r="X325" s="106"/>
      <c r="Z325" s="106"/>
      <c r="AA325" s="106"/>
      <c r="AB325" s="106"/>
      <c r="AC325" s="106"/>
      <c r="AD325" s="106"/>
      <c r="AE325" s="106"/>
      <c r="AF325" s="106"/>
      <c r="AG325" s="106"/>
      <c r="AH325" s="106"/>
      <c r="AI325" s="106"/>
      <c r="AJ325" s="106"/>
      <c r="AK325" s="106"/>
      <c r="AL325" s="106"/>
      <c r="AM325" s="106"/>
      <c r="AN325" s="106"/>
      <c r="AO325" s="106"/>
      <c r="AP325" s="106"/>
      <c r="AQ325" s="106"/>
      <c r="AR325" s="106"/>
      <c r="AS325" s="106"/>
      <c r="AT325" s="106"/>
      <c r="AU325" s="106"/>
      <c r="AV325" s="106"/>
      <c r="AW325" s="106"/>
      <c r="AX325" s="106"/>
      <c r="AY325" s="106"/>
      <c r="AZ325" s="106"/>
      <c r="BA325" s="106"/>
      <c r="BB325" s="106"/>
      <c r="BC325" s="106"/>
      <c r="BD325" s="106"/>
      <c r="BE325" s="106"/>
      <c r="BF325" s="106"/>
      <c r="BG325" s="106"/>
      <c r="BH325" s="106"/>
      <c r="BI325" s="106"/>
      <c r="BJ325" s="106"/>
      <c r="BK325" s="106"/>
      <c r="BL325" s="106"/>
      <c r="BM325" s="106"/>
      <c r="BN325" s="106"/>
      <c r="BO325" s="106"/>
      <c r="BP325" s="106"/>
      <c r="BQ325" s="106"/>
      <c r="BR325" s="106"/>
      <c r="BS325" s="106"/>
      <c r="BT325" s="106"/>
      <c r="BU325" s="106"/>
      <c r="BV325" s="106"/>
      <c r="BW325" s="106"/>
      <c r="BX325" s="106"/>
      <c r="BY325" s="106"/>
      <c r="BZ325" s="106"/>
      <c r="CA325" s="106"/>
      <c r="CB325" s="106"/>
      <c r="CC325" s="106"/>
      <c r="CD325" s="106"/>
      <c r="CE325" s="106"/>
      <c r="CF325" s="106"/>
      <c r="CG325" s="106"/>
      <c r="CH325" s="106"/>
      <c r="CI325" s="106"/>
      <c r="CJ325" s="106"/>
      <c r="CK325" s="106"/>
      <c r="CL325" s="106"/>
      <c r="CM325" s="106"/>
      <c r="CN325" s="106"/>
      <c r="CO325" s="106"/>
      <c r="CP325" s="106"/>
      <c r="CQ325" s="106"/>
      <c r="CR325" s="106"/>
      <c r="CS325" s="106"/>
      <c r="CT325" s="106"/>
      <c r="CU325" s="106"/>
      <c r="CV325" s="106"/>
      <c r="CW325" s="106"/>
      <c r="CX325" s="106"/>
      <c r="CY325" s="106"/>
      <c r="CZ325" s="106"/>
      <c r="DA325" s="106"/>
      <c r="DB325" s="106"/>
      <c r="DC325" s="106"/>
      <c r="DD325" s="106"/>
      <c r="DE325" s="106"/>
      <c r="DF325" s="106"/>
      <c r="DG325" s="106"/>
      <c r="DH325" s="106"/>
      <c r="DI325" s="106"/>
      <c r="DJ325" s="106"/>
      <c r="DK325" s="106"/>
      <c r="DL325" s="106"/>
      <c r="DM325" s="106"/>
      <c r="DN325" s="106"/>
      <c r="DO325" s="106"/>
      <c r="DP325" s="106"/>
      <c r="DQ325" s="106"/>
      <c r="DR325" s="106"/>
      <c r="DS325" s="106"/>
      <c r="DT325" s="106"/>
      <c r="DU325" s="106"/>
      <c r="DV325" s="106"/>
      <c r="DW325" s="106"/>
      <c r="DX325" s="106"/>
      <c r="DY325" s="106"/>
      <c r="DZ325" s="106"/>
      <c r="EA325" s="106"/>
      <c r="EB325" s="106"/>
      <c r="EC325" s="106"/>
      <c r="ED325" s="106"/>
      <c r="EE325" s="106"/>
      <c r="EF325" s="106"/>
      <c r="EG325" s="106"/>
      <c r="EH325" s="106"/>
      <c r="EI325" s="106"/>
      <c r="EJ325" s="106"/>
      <c r="EK325" s="106"/>
      <c r="EL325" s="106"/>
      <c r="EM325" s="106"/>
      <c r="EN325" s="106"/>
      <c r="EO325" s="106"/>
      <c r="EP325" s="106"/>
      <c r="EQ325" s="106"/>
      <c r="ER325" s="106"/>
      <c r="ES325" s="106"/>
      <c r="ET325" s="106"/>
      <c r="EU325" s="106"/>
      <c r="EV325" s="106"/>
      <c r="EW325" s="106"/>
      <c r="EX325" s="106"/>
      <c r="EY325" s="106"/>
      <c r="EZ325" s="106"/>
      <c r="FA325" s="106"/>
      <c r="FB325" s="106"/>
      <c r="FC325" s="106"/>
      <c r="FD325" s="106"/>
      <c r="FE325" s="106"/>
      <c r="FF325" s="106"/>
      <c r="FG325" s="106"/>
      <c r="FH325" s="106"/>
      <c r="FI325" s="106"/>
      <c r="FJ325" s="106"/>
      <c r="FK325" s="106"/>
      <c r="FL325" s="106"/>
      <c r="FM325" s="106"/>
      <c r="FN325" s="106"/>
      <c r="FO325" s="106"/>
      <c r="FP325" s="106"/>
      <c r="FQ325" s="106"/>
      <c r="FR325" s="106"/>
      <c r="FS325" s="106"/>
      <c r="FT325" s="106"/>
      <c r="FU325" s="106"/>
      <c r="FV325" s="106"/>
      <c r="FW325" s="106"/>
      <c r="FX325" s="106"/>
      <c r="FY325" s="106"/>
      <c r="FZ325" s="106"/>
      <c r="GA325" s="106"/>
      <c r="GB325" s="106"/>
      <c r="GC325" s="106"/>
      <c r="GD325" s="106"/>
      <c r="GE325" s="106"/>
      <c r="GF325" s="106"/>
      <c r="GG325" s="106"/>
      <c r="GH325" s="106"/>
      <c r="GI325" s="106"/>
      <c r="GJ325" s="106"/>
      <c r="GK325" s="106"/>
      <c r="GL325" s="106"/>
      <c r="GM325" s="106"/>
      <c r="GN325" s="106"/>
      <c r="GO325" s="106"/>
      <c r="GP325" s="106"/>
      <c r="GQ325" s="106"/>
      <c r="GR325" s="106"/>
      <c r="GS325" s="106"/>
      <c r="GT325" s="106"/>
      <c r="GU325" s="106"/>
      <c r="GV325" s="106"/>
      <c r="GW325" s="106"/>
      <c r="GX325" s="106"/>
      <c r="GY325" s="106"/>
      <c r="GZ325" s="106"/>
      <c r="HA325" s="106"/>
      <c r="HB325" s="106"/>
      <c r="HC325" s="106"/>
      <c r="HD325" s="106"/>
      <c r="HE325" s="106"/>
      <c r="HF325" s="106"/>
      <c r="HG325" s="106"/>
      <c r="HH325" s="106"/>
      <c r="HI325" s="106"/>
      <c r="HJ325" s="106"/>
      <c r="HK325" s="106"/>
      <c r="HL325" s="106"/>
      <c r="HM325" s="106"/>
      <c r="HN325" s="106"/>
      <c r="HO325" s="106"/>
      <c r="HP325" s="106"/>
      <c r="HQ325" s="106"/>
      <c r="HR325" s="106"/>
      <c r="HS325" s="106"/>
      <c r="HT325" s="106"/>
      <c r="HU325" s="106"/>
      <c r="HV325" s="106"/>
      <c r="HW325" s="106"/>
      <c r="HX325" s="106"/>
      <c r="HY325" s="106"/>
      <c r="HZ325" s="106"/>
      <c r="IA325" s="106"/>
      <c r="IB325" s="106"/>
      <c r="IC325" s="106"/>
      <c r="ID325" s="106"/>
      <c r="IE325" s="106"/>
      <c r="IF325" s="106"/>
      <c r="IG325" s="106"/>
      <c r="IH325" s="106"/>
      <c r="II325" s="106"/>
      <c r="IJ325" s="106"/>
      <c r="IK325" s="106"/>
      <c r="IL325" s="106"/>
      <c r="IM325" s="106"/>
      <c r="IN325" s="106"/>
      <c r="IO325" s="106"/>
      <c r="IP325" s="106"/>
      <c r="IQ325" s="106"/>
      <c r="IR325" s="106"/>
      <c r="IS325" s="106"/>
      <c r="IT325" s="106"/>
      <c r="IU325" s="106"/>
    </row>
    <row r="326" spans="1:24" ht="12" customHeight="1">
      <c r="A326" s="135" t="s">
        <v>686</v>
      </c>
      <c r="B326" s="23">
        <v>5908</v>
      </c>
      <c r="C326" s="23">
        <v>71</v>
      </c>
      <c r="D326" s="23">
        <v>22</v>
      </c>
      <c r="E326" s="23">
        <v>15</v>
      </c>
      <c r="F326" s="23">
        <v>303</v>
      </c>
      <c r="G326" s="23">
        <v>947</v>
      </c>
      <c r="H326" s="23">
        <v>523</v>
      </c>
      <c r="I326" s="23">
        <v>639</v>
      </c>
      <c r="J326" s="23">
        <v>54</v>
      </c>
      <c r="K326" s="23">
        <v>8</v>
      </c>
      <c r="L326" s="23">
        <v>2</v>
      </c>
      <c r="M326" s="23">
        <v>38</v>
      </c>
      <c r="N326" s="23">
        <v>4</v>
      </c>
      <c r="O326" s="23">
        <v>20</v>
      </c>
      <c r="P326" s="23">
        <v>3</v>
      </c>
      <c r="Q326" s="23">
        <v>142</v>
      </c>
      <c r="R326" s="23">
        <v>29</v>
      </c>
      <c r="S326" s="23">
        <v>1</v>
      </c>
      <c r="T326" s="23">
        <v>802</v>
      </c>
      <c r="U326" s="23">
        <v>14</v>
      </c>
      <c r="V326" s="23">
        <v>1973</v>
      </c>
      <c r="W326" s="72">
        <v>298</v>
      </c>
      <c r="X326" s="11"/>
    </row>
    <row r="327" spans="1:255" s="107" customFormat="1" ht="12" customHeight="1">
      <c r="A327" s="89" t="s">
        <v>65</v>
      </c>
      <c r="B327" s="10">
        <v>1478</v>
      </c>
      <c r="C327" s="10">
        <v>28</v>
      </c>
      <c r="D327" s="10">
        <v>8</v>
      </c>
      <c r="E327" s="10">
        <v>4</v>
      </c>
      <c r="F327" s="10">
        <v>106</v>
      </c>
      <c r="G327" s="10">
        <v>32</v>
      </c>
      <c r="H327" s="10">
        <v>133</v>
      </c>
      <c r="I327" s="10">
        <v>220</v>
      </c>
      <c r="J327" s="10">
        <v>15</v>
      </c>
      <c r="K327" s="10">
        <v>5</v>
      </c>
      <c r="L327" s="10">
        <v>2</v>
      </c>
      <c r="M327" s="10">
        <v>14</v>
      </c>
      <c r="N327" s="10">
        <v>2</v>
      </c>
      <c r="O327" s="10">
        <v>8</v>
      </c>
      <c r="P327" s="10">
        <v>2</v>
      </c>
      <c r="Q327" s="10">
        <v>32</v>
      </c>
      <c r="R327" s="10">
        <v>11</v>
      </c>
      <c r="S327" s="10">
        <v>0</v>
      </c>
      <c r="T327" s="10">
        <v>230</v>
      </c>
      <c r="U327" s="10">
        <v>0</v>
      </c>
      <c r="V327" s="10">
        <v>530</v>
      </c>
      <c r="W327" s="76">
        <v>96</v>
      </c>
      <c r="X327" s="106"/>
      <c r="Z327" s="106"/>
      <c r="AA327" s="106"/>
      <c r="AB327" s="106"/>
      <c r="AC327" s="106"/>
      <c r="AD327" s="106"/>
      <c r="AE327" s="106"/>
      <c r="AF327" s="106"/>
      <c r="AG327" s="106"/>
      <c r="AH327" s="106"/>
      <c r="AI327" s="106"/>
      <c r="AJ327" s="106"/>
      <c r="AK327" s="106"/>
      <c r="AL327" s="106"/>
      <c r="AM327" s="106"/>
      <c r="AN327" s="106"/>
      <c r="AO327" s="106"/>
      <c r="AP327" s="106"/>
      <c r="AQ327" s="106"/>
      <c r="AR327" s="106"/>
      <c r="AS327" s="106"/>
      <c r="AT327" s="106"/>
      <c r="AU327" s="106"/>
      <c r="AV327" s="106"/>
      <c r="AW327" s="106"/>
      <c r="AX327" s="106"/>
      <c r="AY327" s="106"/>
      <c r="AZ327" s="106"/>
      <c r="BA327" s="106"/>
      <c r="BB327" s="106"/>
      <c r="BC327" s="106"/>
      <c r="BD327" s="106"/>
      <c r="BE327" s="106"/>
      <c r="BF327" s="106"/>
      <c r="BG327" s="106"/>
      <c r="BH327" s="106"/>
      <c r="BI327" s="106"/>
      <c r="BJ327" s="106"/>
      <c r="BK327" s="106"/>
      <c r="BL327" s="106"/>
      <c r="BM327" s="106"/>
      <c r="BN327" s="106"/>
      <c r="BO327" s="106"/>
      <c r="BP327" s="106"/>
      <c r="BQ327" s="106"/>
      <c r="BR327" s="106"/>
      <c r="BS327" s="106"/>
      <c r="BT327" s="106"/>
      <c r="BU327" s="106"/>
      <c r="BV327" s="106"/>
      <c r="BW327" s="106"/>
      <c r="BX327" s="106"/>
      <c r="BY327" s="106"/>
      <c r="BZ327" s="106"/>
      <c r="CA327" s="106"/>
      <c r="CB327" s="106"/>
      <c r="CC327" s="106"/>
      <c r="CD327" s="106"/>
      <c r="CE327" s="106"/>
      <c r="CF327" s="106"/>
      <c r="CG327" s="106"/>
      <c r="CH327" s="106"/>
      <c r="CI327" s="106"/>
      <c r="CJ327" s="106"/>
      <c r="CK327" s="106"/>
      <c r="CL327" s="106"/>
      <c r="CM327" s="106"/>
      <c r="CN327" s="106"/>
      <c r="CO327" s="106"/>
      <c r="CP327" s="106"/>
      <c r="CQ327" s="106"/>
      <c r="CR327" s="106"/>
      <c r="CS327" s="106"/>
      <c r="CT327" s="106"/>
      <c r="CU327" s="106"/>
      <c r="CV327" s="106"/>
      <c r="CW327" s="106"/>
      <c r="CX327" s="106"/>
      <c r="CY327" s="106"/>
      <c r="CZ327" s="106"/>
      <c r="DA327" s="106"/>
      <c r="DB327" s="106"/>
      <c r="DC327" s="106"/>
      <c r="DD327" s="106"/>
      <c r="DE327" s="106"/>
      <c r="DF327" s="106"/>
      <c r="DG327" s="106"/>
      <c r="DH327" s="106"/>
      <c r="DI327" s="106"/>
      <c r="DJ327" s="106"/>
      <c r="DK327" s="106"/>
      <c r="DL327" s="106"/>
      <c r="DM327" s="106"/>
      <c r="DN327" s="106"/>
      <c r="DO327" s="106"/>
      <c r="DP327" s="106"/>
      <c r="DQ327" s="106"/>
      <c r="DR327" s="106"/>
      <c r="DS327" s="106"/>
      <c r="DT327" s="106"/>
      <c r="DU327" s="106"/>
      <c r="DV327" s="106"/>
      <c r="DW327" s="106"/>
      <c r="DX327" s="106"/>
      <c r="DY327" s="106"/>
      <c r="DZ327" s="106"/>
      <c r="EA327" s="106"/>
      <c r="EB327" s="106"/>
      <c r="EC327" s="106"/>
      <c r="ED327" s="106"/>
      <c r="EE327" s="106"/>
      <c r="EF327" s="106"/>
      <c r="EG327" s="106"/>
      <c r="EH327" s="106"/>
      <c r="EI327" s="106"/>
      <c r="EJ327" s="106"/>
      <c r="EK327" s="106"/>
      <c r="EL327" s="106"/>
      <c r="EM327" s="106"/>
      <c r="EN327" s="106"/>
      <c r="EO327" s="106"/>
      <c r="EP327" s="106"/>
      <c r="EQ327" s="106"/>
      <c r="ER327" s="106"/>
      <c r="ES327" s="106"/>
      <c r="ET327" s="106"/>
      <c r="EU327" s="106"/>
      <c r="EV327" s="106"/>
      <c r="EW327" s="106"/>
      <c r="EX327" s="106"/>
      <c r="EY327" s="106"/>
      <c r="EZ327" s="106"/>
      <c r="FA327" s="106"/>
      <c r="FB327" s="106"/>
      <c r="FC327" s="106"/>
      <c r="FD327" s="106"/>
      <c r="FE327" s="106"/>
      <c r="FF327" s="106"/>
      <c r="FG327" s="106"/>
      <c r="FH327" s="106"/>
      <c r="FI327" s="106"/>
      <c r="FJ327" s="106"/>
      <c r="FK327" s="106"/>
      <c r="FL327" s="106"/>
      <c r="FM327" s="106"/>
      <c r="FN327" s="106"/>
      <c r="FO327" s="106"/>
      <c r="FP327" s="106"/>
      <c r="FQ327" s="106"/>
      <c r="FR327" s="106"/>
      <c r="FS327" s="106"/>
      <c r="FT327" s="106"/>
      <c r="FU327" s="106"/>
      <c r="FV327" s="106"/>
      <c r="FW327" s="106"/>
      <c r="FX327" s="106"/>
      <c r="FY327" s="106"/>
      <c r="FZ327" s="106"/>
      <c r="GA327" s="106"/>
      <c r="GB327" s="106"/>
      <c r="GC327" s="106"/>
      <c r="GD327" s="106"/>
      <c r="GE327" s="106"/>
      <c r="GF327" s="106"/>
      <c r="GG327" s="106"/>
      <c r="GH327" s="106"/>
      <c r="GI327" s="106"/>
      <c r="GJ327" s="106"/>
      <c r="GK327" s="106"/>
      <c r="GL327" s="106"/>
      <c r="GM327" s="106"/>
      <c r="GN327" s="106"/>
      <c r="GO327" s="106"/>
      <c r="GP327" s="106"/>
      <c r="GQ327" s="106"/>
      <c r="GR327" s="106"/>
      <c r="GS327" s="106"/>
      <c r="GT327" s="106"/>
      <c r="GU327" s="106"/>
      <c r="GV327" s="106"/>
      <c r="GW327" s="106"/>
      <c r="GX327" s="106"/>
      <c r="GY327" s="106"/>
      <c r="GZ327" s="106"/>
      <c r="HA327" s="106"/>
      <c r="HB327" s="106"/>
      <c r="HC327" s="106"/>
      <c r="HD327" s="106"/>
      <c r="HE327" s="106"/>
      <c r="HF327" s="106"/>
      <c r="HG327" s="106"/>
      <c r="HH327" s="106"/>
      <c r="HI327" s="106"/>
      <c r="HJ327" s="106"/>
      <c r="HK327" s="106"/>
      <c r="HL327" s="106"/>
      <c r="HM327" s="106"/>
      <c r="HN327" s="106"/>
      <c r="HO327" s="106"/>
      <c r="HP327" s="106"/>
      <c r="HQ327" s="106"/>
      <c r="HR327" s="106"/>
      <c r="HS327" s="106"/>
      <c r="HT327" s="106"/>
      <c r="HU327" s="106"/>
      <c r="HV327" s="106"/>
      <c r="HW327" s="106"/>
      <c r="HX327" s="106"/>
      <c r="HY327" s="106"/>
      <c r="HZ327" s="106"/>
      <c r="IA327" s="106"/>
      <c r="IB327" s="106"/>
      <c r="IC327" s="106"/>
      <c r="ID327" s="106"/>
      <c r="IE327" s="106"/>
      <c r="IF327" s="106"/>
      <c r="IG327" s="106"/>
      <c r="IH327" s="106"/>
      <c r="II327" s="106"/>
      <c r="IJ327" s="106"/>
      <c r="IK327" s="106"/>
      <c r="IL327" s="106"/>
      <c r="IM327" s="106"/>
      <c r="IN327" s="106"/>
      <c r="IO327" s="106"/>
      <c r="IP327" s="106"/>
      <c r="IQ327" s="106"/>
      <c r="IR327" s="106"/>
      <c r="IS327" s="106"/>
      <c r="IT327" s="106"/>
      <c r="IU327" s="106"/>
    </row>
    <row r="328" spans="1:255" s="107" customFormat="1" ht="12" customHeight="1">
      <c r="A328" s="89" t="s">
        <v>66</v>
      </c>
      <c r="B328" s="10">
        <v>1933</v>
      </c>
      <c r="C328" s="10">
        <v>21</v>
      </c>
      <c r="D328" s="10">
        <v>9</v>
      </c>
      <c r="E328" s="10">
        <v>7</v>
      </c>
      <c r="F328" s="10">
        <v>97</v>
      </c>
      <c r="G328" s="10">
        <v>155</v>
      </c>
      <c r="H328" s="10">
        <v>205</v>
      </c>
      <c r="I328" s="10">
        <v>233</v>
      </c>
      <c r="J328" s="10">
        <v>17</v>
      </c>
      <c r="K328" s="10">
        <v>1</v>
      </c>
      <c r="L328" s="10">
        <v>0</v>
      </c>
      <c r="M328" s="10">
        <v>6</v>
      </c>
      <c r="N328" s="10">
        <v>1</v>
      </c>
      <c r="O328" s="10">
        <v>4</v>
      </c>
      <c r="P328" s="10">
        <v>1</v>
      </c>
      <c r="Q328" s="10">
        <v>99</v>
      </c>
      <c r="R328" s="10">
        <v>10</v>
      </c>
      <c r="S328" s="10">
        <v>0</v>
      </c>
      <c r="T328" s="10">
        <v>273</v>
      </c>
      <c r="U328" s="10">
        <v>10</v>
      </c>
      <c r="V328" s="10">
        <v>672</v>
      </c>
      <c r="W328" s="76">
        <v>112</v>
      </c>
      <c r="X328" s="106"/>
      <c r="Z328" s="106"/>
      <c r="AA328" s="106"/>
      <c r="AB328" s="106"/>
      <c r="AC328" s="106"/>
      <c r="AD328" s="106"/>
      <c r="AE328" s="106"/>
      <c r="AF328" s="106"/>
      <c r="AG328" s="106"/>
      <c r="AH328" s="106"/>
      <c r="AI328" s="106"/>
      <c r="AJ328" s="106"/>
      <c r="AK328" s="106"/>
      <c r="AL328" s="106"/>
      <c r="AM328" s="106"/>
      <c r="AN328" s="106"/>
      <c r="AO328" s="106"/>
      <c r="AP328" s="106"/>
      <c r="AQ328" s="106"/>
      <c r="AR328" s="106"/>
      <c r="AS328" s="106"/>
      <c r="AT328" s="106"/>
      <c r="AU328" s="106"/>
      <c r="AV328" s="106"/>
      <c r="AW328" s="106"/>
      <c r="AX328" s="106"/>
      <c r="AY328" s="106"/>
      <c r="AZ328" s="106"/>
      <c r="BA328" s="106"/>
      <c r="BB328" s="106"/>
      <c r="BC328" s="106"/>
      <c r="BD328" s="106"/>
      <c r="BE328" s="106"/>
      <c r="BF328" s="106"/>
      <c r="BG328" s="106"/>
      <c r="BH328" s="106"/>
      <c r="BI328" s="106"/>
      <c r="BJ328" s="106"/>
      <c r="BK328" s="106"/>
      <c r="BL328" s="106"/>
      <c r="BM328" s="106"/>
      <c r="BN328" s="106"/>
      <c r="BO328" s="106"/>
      <c r="BP328" s="106"/>
      <c r="BQ328" s="106"/>
      <c r="BR328" s="106"/>
      <c r="BS328" s="106"/>
      <c r="BT328" s="106"/>
      <c r="BU328" s="106"/>
      <c r="BV328" s="106"/>
      <c r="BW328" s="106"/>
      <c r="BX328" s="106"/>
      <c r="BY328" s="106"/>
      <c r="BZ328" s="106"/>
      <c r="CA328" s="106"/>
      <c r="CB328" s="106"/>
      <c r="CC328" s="106"/>
      <c r="CD328" s="106"/>
      <c r="CE328" s="106"/>
      <c r="CF328" s="106"/>
      <c r="CG328" s="106"/>
      <c r="CH328" s="106"/>
      <c r="CI328" s="106"/>
      <c r="CJ328" s="106"/>
      <c r="CK328" s="106"/>
      <c r="CL328" s="106"/>
      <c r="CM328" s="106"/>
      <c r="CN328" s="106"/>
      <c r="CO328" s="106"/>
      <c r="CP328" s="106"/>
      <c r="CQ328" s="106"/>
      <c r="CR328" s="106"/>
      <c r="CS328" s="106"/>
      <c r="CT328" s="106"/>
      <c r="CU328" s="106"/>
      <c r="CV328" s="106"/>
      <c r="CW328" s="106"/>
      <c r="CX328" s="106"/>
      <c r="CY328" s="106"/>
      <c r="CZ328" s="106"/>
      <c r="DA328" s="106"/>
      <c r="DB328" s="106"/>
      <c r="DC328" s="106"/>
      <c r="DD328" s="106"/>
      <c r="DE328" s="106"/>
      <c r="DF328" s="106"/>
      <c r="DG328" s="106"/>
      <c r="DH328" s="106"/>
      <c r="DI328" s="106"/>
      <c r="DJ328" s="106"/>
      <c r="DK328" s="106"/>
      <c r="DL328" s="106"/>
      <c r="DM328" s="106"/>
      <c r="DN328" s="106"/>
      <c r="DO328" s="106"/>
      <c r="DP328" s="106"/>
      <c r="DQ328" s="106"/>
      <c r="DR328" s="106"/>
      <c r="DS328" s="106"/>
      <c r="DT328" s="106"/>
      <c r="DU328" s="106"/>
      <c r="DV328" s="106"/>
      <c r="DW328" s="106"/>
      <c r="DX328" s="106"/>
      <c r="DY328" s="106"/>
      <c r="DZ328" s="106"/>
      <c r="EA328" s="106"/>
      <c r="EB328" s="106"/>
      <c r="EC328" s="106"/>
      <c r="ED328" s="106"/>
      <c r="EE328" s="106"/>
      <c r="EF328" s="106"/>
      <c r="EG328" s="106"/>
      <c r="EH328" s="106"/>
      <c r="EI328" s="106"/>
      <c r="EJ328" s="106"/>
      <c r="EK328" s="106"/>
      <c r="EL328" s="106"/>
      <c r="EM328" s="106"/>
      <c r="EN328" s="106"/>
      <c r="EO328" s="106"/>
      <c r="EP328" s="106"/>
      <c r="EQ328" s="106"/>
      <c r="ER328" s="106"/>
      <c r="ES328" s="106"/>
      <c r="ET328" s="106"/>
      <c r="EU328" s="106"/>
      <c r="EV328" s="106"/>
      <c r="EW328" s="106"/>
      <c r="EX328" s="106"/>
      <c r="EY328" s="106"/>
      <c r="EZ328" s="106"/>
      <c r="FA328" s="106"/>
      <c r="FB328" s="106"/>
      <c r="FC328" s="106"/>
      <c r="FD328" s="106"/>
      <c r="FE328" s="106"/>
      <c r="FF328" s="106"/>
      <c r="FG328" s="106"/>
      <c r="FH328" s="106"/>
      <c r="FI328" s="106"/>
      <c r="FJ328" s="106"/>
      <c r="FK328" s="106"/>
      <c r="FL328" s="106"/>
      <c r="FM328" s="106"/>
      <c r="FN328" s="106"/>
      <c r="FO328" s="106"/>
      <c r="FP328" s="106"/>
      <c r="FQ328" s="106"/>
      <c r="FR328" s="106"/>
      <c r="FS328" s="106"/>
      <c r="FT328" s="106"/>
      <c r="FU328" s="106"/>
      <c r="FV328" s="106"/>
      <c r="FW328" s="106"/>
      <c r="FX328" s="106"/>
      <c r="FY328" s="106"/>
      <c r="FZ328" s="106"/>
      <c r="GA328" s="106"/>
      <c r="GB328" s="106"/>
      <c r="GC328" s="106"/>
      <c r="GD328" s="106"/>
      <c r="GE328" s="106"/>
      <c r="GF328" s="106"/>
      <c r="GG328" s="106"/>
      <c r="GH328" s="106"/>
      <c r="GI328" s="106"/>
      <c r="GJ328" s="106"/>
      <c r="GK328" s="106"/>
      <c r="GL328" s="106"/>
      <c r="GM328" s="106"/>
      <c r="GN328" s="106"/>
      <c r="GO328" s="106"/>
      <c r="GP328" s="106"/>
      <c r="GQ328" s="106"/>
      <c r="GR328" s="106"/>
      <c r="GS328" s="106"/>
      <c r="GT328" s="106"/>
      <c r="GU328" s="106"/>
      <c r="GV328" s="106"/>
      <c r="GW328" s="106"/>
      <c r="GX328" s="106"/>
      <c r="GY328" s="106"/>
      <c r="GZ328" s="106"/>
      <c r="HA328" s="106"/>
      <c r="HB328" s="106"/>
      <c r="HC328" s="106"/>
      <c r="HD328" s="106"/>
      <c r="HE328" s="106"/>
      <c r="HF328" s="106"/>
      <c r="HG328" s="106"/>
      <c r="HH328" s="106"/>
      <c r="HI328" s="106"/>
      <c r="HJ328" s="106"/>
      <c r="HK328" s="106"/>
      <c r="HL328" s="106"/>
      <c r="HM328" s="106"/>
      <c r="HN328" s="106"/>
      <c r="HO328" s="106"/>
      <c r="HP328" s="106"/>
      <c r="HQ328" s="106"/>
      <c r="HR328" s="106"/>
      <c r="HS328" s="106"/>
      <c r="HT328" s="106"/>
      <c r="HU328" s="106"/>
      <c r="HV328" s="106"/>
      <c r="HW328" s="106"/>
      <c r="HX328" s="106"/>
      <c r="HY328" s="106"/>
      <c r="HZ328" s="106"/>
      <c r="IA328" s="106"/>
      <c r="IB328" s="106"/>
      <c r="IC328" s="106"/>
      <c r="ID328" s="106"/>
      <c r="IE328" s="106"/>
      <c r="IF328" s="106"/>
      <c r="IG328" s="106"/>
      <c r="IH328" s="106"/>
      <c r="II328" s="106"/>
      <c r="IJ328" s="106"/>
      <c r="IK328" s="106"/>
      <c r="IL328" s="106"/>
      <c r="IM328" s="106"/>
      <c r="IN328" s="106"/>
      <c r="IO328" s="106"/>
      <c r="IP328" s="106"/>
      <c r="IQ328" s="106"/>
      <c r="IR328" s="106"/>
      <c r="IS328" s="106"/>
      <c r="IT328" s="106"/>
      <c r="IU328" s="106"/>
    </row>
    <row r="329" spans="1:255" s="107" customFormat="1" ht="12" customHeight="1">
      <c r="A329" s="89" t="s">
        <v>67</v>
      </c>
      <c r="B329" s="10">
        <v>2497</v>
      </c>
      <c r="C329" s="10">
        <v>22</v>
      </c>
      <c r="D329" s="10">
        <v>5</v>
      </c>
      <c r="E329" s="10">
        <v>4</v>
      </c>
      <c r="F329" s="10">
        <v>100</v>
      </c>
      <c r="G329" s="10">
        <v>760</v>
      </c>
      <c r="H329" s="10">
        <v>185</v>
      </c>
      <c r="I329" s="10">
        <v>186</v>
      </c>
      <c r="J329" s="10">
        <v>22</v>
      </c>
      <c r="K329" s="10">
        <v>2</v>
      </c>
      <c r="L329" s="10">
        <v>0</v>
      </c>
      <c r="M329" s="10">
        <v>18</v>
      </c>
      <c r="N329" s="10">
        <v>1</v>
      </c>
      <c r="O329" s="10">
        <v>8</v>
      </c>
      <c r="P329" s="10">
        <v>0</v>
      </c>
      <c r="Q329" s="10">
        <v>11</v>
      </c>
      <c r="R329" s="10">
        <v>8</v>
      </c>
      <c r="S329" s="10">
        <v>1</v>
      </c>
      <c r="T329" s="10">
        <v>299</v>
      </c>
      <c r="U329" s="10">
        <v>4</v>
      </c>
      <c r="V329" s="10">
        <v>771</v>
      </c>
      <c r="W329" s="76">
        <v>90</v>
      </c>
      <c r="X329" s="106"/>
      <c r="Z329" s="106"/>
      <c r="AA329" s="106"/>
      <c r="AB329" s="106"/>
      <c r="AC329" s="106"/>
      <c r="AD329" s="106"/>
      <c r="AE329" s="106"/>
      <c r="AF329" s="106"/>
      <c r="AG329" s="106"/>
      <c r="AH329" s="106"/>
      <c r="AI329" s="106"/>
      <c r="AJ329" s="106"/>
      <c r="AK329" s="106"/>
      <c r="AL329" s="106"/>
      <c r="AM329" s="106"/>
      <c r="AN329" s="106"/>
      <c r="AO329" s="106"/>
      <c r="AP329" s="106"/>
      <c r="AQ329" s="106"/>
      <c r="AR329" s="106"/>
      <c r="AS329" s="106"/>
      <c r="AT329" s="106"/>
      <c r="AU329" s="106"/>
      <c r="AV329" s="106"/>
      <c r="AW329" s="106"/>
      <c r="AX329" s="106"/>
      <c r="AY329" s="106"/>
      <c r="AZ329" s="106"/>
      <c r="BA329" s="106"/>
      <c r="BB329" s="106"/>
      <c r="BC329" s="106"/>
      <c r="BD329" s="106"/>
      <c r="BE329" s="106"/>
      <c r="BF329" s="106"/>
      <c r="BG329" s="106"/>
      <c r="BH329" s="106"/>
      <c r="BI329" s="106"/>
      <c r="BJ329" s="106"/>
      <c r="BK329" s="106"/>
      <c r="BL329" s="106"/>
      <c r="BM329" s="106"/>
      <c r="BN329" s="106"/>
      <c r="BO329" s="106"/>
      <c r="BP329" s="106"/>
      <c r="BQ329" s="106"/>
      <c r="BR329" s="106"/>
      <c r="BS329" s="106"/>
      <c r="BT329" s="106"/>
      <c r="BU329" s="106"/>
      <c r="BV329" s="106"/>
      <c r="BW329" s="106"/>
      <c r="BX329" s="106"/>
      <c r="BY329" s="106"/>
      <c r="BZ329" s="106"/>
      <c r="CA329" s="106"/>
      <c r="CB329" s="106"/>
      <c r="CC329" s="106"/>
      <c r="CD329" s="106"/>
      <c r="CE329" s="106"/>
      <c r="CF329" s="106"/>
      <c r="CG329" s="106"/>
      <c r="CH329" s="106"/>
      <c r="CI329" s="106"/>
      <c r="CJ329" s="106"/>
      <c r="CK329" s="106"/>
      <c r="CL329" s="106"/>
      <c r="CM329" s="106"/>
      <c r="CN329" s="106"/>
      <c r="CO329" s="106"/>
      <c r="CP329" s="106"/>
      <c r="CQ329" s="106"/>
      <c r="CR329" s="106"/>
      <c r="CS329" s="106"/>
      <c r="CT329" s="106"/>
      <c r="CU329" s="106"/>
      <c r="CV329" s="106"/>
      <c r="CW329" s="106"/>
      <c r="CX329" s="106"/>
      <c r="CY329" s="106"/>
      <c r="CZ329" s="106"/>
      <c r="DA329" s="106"/>
      <c r="DB329" s="106"/>
      <c r="DC329" s="106"/>
      <c r="DD329" s="106"/>
      <c r="DE329" s="106"/>
      <c r="DF329" s="106"/>
      <c r="DG329" s="106"/>
      <c r="DH329" s="106"/>
      <c r="DI329" s="106"/>
      <c r="DJ329" s="106"/>
      <c r="DK329" s="106"/>
      <c r="DL329" s="106"/>
      <c r="DM329" s="106"/>
      <c r="DN329" s="106"/>
      <c r="DO329" s="106"/>
      <c r="DP329" s="106"/>
      <c r="DQ329" s="106"/>
      <c r="DR329" s="106"/>
      <c r="DS329" s="106"/>
      <c r="DT329" s="106"/>
      <c r="DU329" s="106"/>
      <c r="DV329" s="106"/>
      <c r="DW329" s="106"/>
      <c r="DX329" s="106"/>
      <c r="DY329" s="106"/>
      <c r="DZ329" s="106"/>
      <c r="EA329" s="106"/>
      <c r="EB329" s="106"/>
      <c r="EC329" s="106"/>
      <c r="ED329" s="106"/>
      <c r="EE329" s="106"/>
      <c r="EF329" s="106"/>
      <c r="EG329" s="106"/>
      <c r="EH329" s="106"/>
      <c r="EI329" s="106"/>
      <c r="EJ329" s="106"/>
      <c r="EK329" s="106"/>
      <c r="EL329" s="106"/>
      <c r="EM329" s="106"/>
      <c r="EN329" s="106"/>
      <c r="EO329" s="106"/>
      <c r="EP329" s="106"/>
      <c r="EQ329" s="106"/>
      <c r="ER329" s="106"/>
      <c r="ES329" s="106"/>
      <c r="ET329" s="106"/>
      <c r="EU329" s="106"/>
      <c r="EV329" s="106"/>
      <c r="EW329" s="106"/>
      <c r="EX329" s="106"/>
      <c r="EY329" s="106"/>
      <c r="EZ329" s="106"/>
      <c r="FA329" s="106"/>
      <c r="FB329" s="106"/>
      <c r="FC329" s="106"/>
      <c r="FD329" s="106"/>
      <c r="FE329" s="106"/>
      <c r="FF329" s="106"/>
      <c r="FG329" s="106"/>
      <c r="FH329" s="106"/>
      <c r="FI329" s="106"/>
      <c r="FJ329" s="106"/>
      <c r="FK329" s="106"/>
      <c r="FL329" s="106"/>
      <c r="FM329" s="106"/>
      <c r="FN329" s="106"/>
      <c r="FO329" s="106"/>
      <c r="FP329" s="106"/>
      <c r="FQ329" s="106"/>
      <c r="FR329" s="106"/>
      <c r="FS329" s="106"/>
      <c r="FT329" s="106"/>
      <c r="FU329" s="106"/>
      <c r="FV329" s="106"/>
      <c r="FW329" s="106"/>
      <c r="FX329" s="106"/>
      <c r="FY329" s="106"/>
      <c r="FZ329" s="106"/>
      <c r="GA329" s="106"/>
      <c r="GB329" s="106"/>
      <c r="GC329" s="106"/>
      <c r="GD329" s="106"/>
      <c r="GE329" s="106"/>
      <c r="GF329" s="106"/>
      <c r="GG329" s="106"/>
      <c r="GH329" s="106"/>
      <c r="GI329" s="106"/>
      <c r="GJ329" s="106"/>
      <c r="GK329" s="106"/>
      <c r="GL329" s="106"/>
      <c r="GM329" s="106"/>
      <c r="GN329" s="106"/>
      <c r="GO329" s="106"/>
      <c r="GP329" s="106"/>
      <c r="GQ329" s="106"/>
      <c r="GR329" s="106"/>
      <c r="GS329" s="106"/>
      <c r="GT329" s="106"/>
      <c r="GU329" s="106"/>
      <c r="GV329" s="106"/>
      <c r="GW329" s="106"/>
      <c r="GX329" s="106"/>
      <c r="GY329" s="106"/>
      <c r="GZ329" s="106"/>
      <c r="HA329" s="106"/>
      <c r="HB329" s="106"/>
      <c r="HC329" s="106"/>
      <c r="HD329" s="106"/>
      <c r="HE329" s="106"/>
      <c r="HF329" s="106"/>
      <c r="HG329" s="106"/>
      <c r="HH329" s="106"/>
      <c r="HI329" s="106"/>
      <c r="HJ329" s="106"/>
      <c r="HK329" s="106"/>
      <c r="HL329" s="106"/>
      <c r="HM329" s="106"/>
      <c r="HN329" s="106"/>
      <c r="HO329" s="106"/>
      <c r="HP329" s="106"/>
      <c r="HQ329" s="106"/>
      <c r="HR329" s="106"/>
      <c r="HS329" s="106"/>
      <c r="HT329" s="106"/>
      <c r="HU329" s="106"/>
      <c r="HV329" s="106"/>
      <c r="HW329" s="106"/>
      <c r="HX329" s="106"/>
      <c r="HY329" s="106"/>
      <c r="HZ329" s="106"/>
      <c r="IA329" s="106"/>
      <c r="IB329" s="106"/>
      <c r="IC329" s="106"/>
      <c r="ID329" s="106"/>
      <c r="IE329" s="106"/>
      <c r="IF329" s="106"/>
      <c r="IG329" s="106"/>
      <c r="IH329" s="106"/>
      <c r="II329" s="106"/>
      <c r="IJ329" s="106"/>
      <c r="IK329" s="106"/>
      <c r="IL329" s="106"/>
      <c r="IM329" s="106"/>
      <c r="IN329" s="106"/>
      <c r="IO329" s="106"/>
      <c r="IP329" s="106"/>
      <c r="IQ329" s="106"/>
      <c r="IR329" s="106"/>
      <c r="IS329" s="106"/>
      <c r="IT329" s="106"/>
      <c r="IU329" s="106"/>
    </row>
    <row r="330" spans="1:22" ht="12">
      <c r="A330" s="141" t="s">
        <v>647</v>
      </c>
      <c r="B330" s="141"/>
      <c r="C330" s="141"/>
      <c r="D330" s="141"/>
      <c r="E330" s="141"/>
      <c r="F330" s="141"/>
      <c r="G330" s="141"/>
      <c r="H330" s="141"/>
      <c r="I330" s="141"/>
      <c r="J330" s="141"/>
      <c r="K330" s="141"/>
      <c r="L330" s="141"/>
      <c r="M330" s="141"/>
      <c r="N330" s="141"/>
      <c r="O330" s="141"/>
      <c r="P330" s="141"/>
      <c r="Q330" s="141"/>
      <c r="R330" s="141"/>
      <c r="S330" s="141"/>
      <c r="T330" s="141"/>
      <c r="U330" s="141"/>
      <c r="V330" s="141"/>
    </row>
    <row r="331" spans="1:23" ht="12" customHeight="1">
      <c r="A331" s="108" t="s">
        <v>77</v>
      </c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</row>
    <row r="332" spans="1:23" ht="12" customHeight="1">
      <c r="A332" s="110" t="s">
        <v>597</v>
      </c>
      <c r="B332" s="104"/>
      <c r="C332" s="104"/>
      <c r="D332" s="104"/>
      <c r="E332" s="104"/>
      <c r="F332" s="104"/>
      <c r="G332" s="104"/>
      <c r="H332" s="104"/>
      <c r="I332" s="104"/>
      <c r="J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</row>
    <row r="333" spans="1:23" ht="12" customHeight="1">
      <c r="A333" s="110" t="s">
        <v>598</v>
      </c>
      <c r="B333" s="104"/>
      <c r="C333" s="104"/>
      <c r="D333" s="104"/>
      <c r="E333" s="104"/>
      <c r="F333" s="104"/>
      <c r="G333" s="104"/>
      <c r="H333" s="104"/>
      <c r="I333" s="104"/>
      <c r="J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</row>
    <row r="334" spans="1:23" ht="12" customHeight="1">
      <c r="A334" s="140" t="s">
        <v>669</v>
      </c>
      <c r="B334" s="140"/>
      <c r="C334" s="140"/>
      <c r="D334" s="140"/>
      <c r="E334" s="140"/>
      <c r="F334" s="140"/>
      <c r="G334" s="140"/>
      <c r="H334" s="140"/>
      <c r="I334" s="140"/>
      <c r="J334" s="140"/>
      <c r="K334" s="140"/>
      <c r="L334" s="140"/>
      <c r="M334" s="140"/>
      <c r="N334" s="140"/>
      <c r="O334" s="140"/>
      <c r="P334" s="140"/>
      <c r="Q334" s="140"/>
      <c r="R334" s="140"/>
      <c r="S334" s="140"/>
      <c r="T334" s="140"/>
      <c r="U334" s="140"/>
      <c r="V334" s="140"/>
      <c r="W334" s="140"/>
    </row>
    <row r="335" spans="1:42" s="107" customFormat="1" ht="12" customHeight="1">
      <c r="A335" s="111" t="s">
        <v>599</v>
      </c>
      <c r="B335" s="112">
        <v>45412</v>
      </c>
      <c r="C335" s="113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  <c r="AA335" s="99"/>
      <c r="AB335" s="99"/>
      <c r="AC335" s="99"/>
      <c r="AD335" s="99"/>
      <c r="AE335" s="99"/>
      <c r="AF335" s="99"/>
      <c r="AG335" s="99"/>
      <c r="AH335" s="99"/>
      <c r="AI335" s="99"/>
      <c r="AJ335" s="50"/>
      <c r="AK335" s="50"/>
      <c r="AL335" s="50"/>
      <c r="AM335" s="50"/>
      <c r="AN335" s="50"/>
      <c r="AO335" s="50"/>
      <c r="AP335" s="50"/>
    </row>
    <row r="336" spans="2:23" ht="12">
      <c r="B336" s="114"/>
      <c r="C336" s="114"/>
      <c r="D336" s="114"/>
      <c r="E336" s="114"/>
      <c r="F336" s="114"/>
      <c r="G336" s="114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114"/>
      <c r="U336" s="114"/>
      <c r="V336" s="114"/>
      <c r="W336" s="114"/>
    </row>
    <row r="337" spans="2:23" ht="12">
      <c r="B337" s="114"/>
      <c r="C337" s="114"/>
      <c r="D337" s="114"/>
      <c r="E337" s="114"/>
      <c r="F337" s="114"/>
      <c r="G337" s="114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114"/>
      <c r="U337" s="114"/>
      <c r="V337" s="114"/>
      <c r="W337" s="114"/>
    </row>
    <row r="338" spans="2:23" ht="12">
      <c r="B338" s="114"/>
      <c r="C338" s="114"/>
      <c r="D338" s="114"/>
      <c r="E338" s="114"/>
      <c r="F338" s="114"/>
      <c r="G338" s="114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  <c r="T338" s="114"/>
      <c r="U338" s="114"/>
      <c r="V338" s="114"/>
      <c r="W338" s="114"/>
    </row>
    <row r="339" spans="2:23" ht="12">
      <c r="B339" s="114"/>
      <c r="C339" s="114"/>
      <c r="D339" s="114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</row>
    <row r="340" spans="2:23" ht="12">
      <c r="B340" s="114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</row>
    <row r="341" spans="2:23" ht="12">
      <c r="B341" s="114"/>
      <c r="C341" s="114"/>
      <c r="D341" s="114"/>
      <c r="E341" s="114"/>
      <c r="F341" s="114"/>
      <c r="G341" s="114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  <c r="T341" s="114"/>
      <c r="U341" s="114"/>
      <c r="V341" s="114"/>
      <c r="W341" s="114"/>
    </row>
    <row r="342" spans="2:23" ht="12">
      <c r="B342" s="114"/>
      <c r="C342" s="114"/>
      <c r="D342" s="114"/>
      <c r="E342" s="114"/>
      <c r="F342" s="114"/>
      <c r="G342" s="114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  <c r="V342" s="114"/>
      <c r="W342" s="114"/>
    </row>
    <row r="343" spans="2:23" ht="12">
      <c r="B343" s="114"/>
      <c r="C343" s="114"/>
      <c r="D343" s="114"/>
      <c r="E343" s="114"/>
      <c r="F343" s="114"/>
      <c r="G343" s="114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  <c r="T343" s="114"/>
      <c r="U343" s="114"/>
      <c r="V343" s="114"/>
      <c r="W343" s="114"/>
    </row>
    <row r="344" spans="2:23" ht="12">
      <c r="B344" s="114"/>
      <c r="C344" s="114"/>
      <c r="D344" s="114"/>
      <c r="E344" s="114"/>
      <c r="F344" s="114"/>
      <c r="G344" s="114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  <c r="T344" s="114"/>
      <c r="U344" s="114"/>
      <c r="V344" s="114"/>
      <c r="W344" s="114"/>
    </row>
    <row r="345" spans="2:23" ht="12">
      <c r="B345" s="114"/>
      <c r="C345" s="114"/>
      <c r="D345" s="114"/>
      <c r="E345" s="114"/>
      <c r="F345" s="114"/>
      <c r="G345" s="114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  <c r="T345" s="114"/>
      <c r="U345" s="114"/>
      <c r="V345" s="114"/>
      <c r="W345" s="114"/>
    </row>
  </sheetData>
  <sheetProtection/>
  <mergeCells count="4">
    <mergeCell ref="A2:W2"/>
    <mergeCell ref="A3:A4"/>
    <mergeCell ref="A334:W334"/>
    <mergeCell ref="A330:V330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V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1" width="9.83203125" style="0" customWidth="1"/>
  </cols>
  <sheetData>
    <row r="1" spans="1:22" ht="16.5" customHeight="1">
      <c r="A1" s="142" t="s">
        <v>286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1:12" s="32" customFormat="1" ht="12.75" customHeight="1">
      <c r="A2" s="30" t="s">
        <v>534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2" ht="24" customHeight="1">
      <c r="A3" s="145" t="s">
        <v>130</v>
      </c>
      <c r="B3" s="2" t="s">
        <v>1</v>
      </c>
      <c r="C3" s="2" t="s">
        <v>527</v>
      </c>
      <c r="D3" s="2" t="s">
        <v>3</v>
      </c>
      <c r="E3" s="2" t="s">
        <v>4</v>
      </c>
      <c r="F3" s="2" t="s">
        <v>5</v>
      </c>
      <c r="G3" s="2" t="s">
        <v>6</v>
      </c>
      <c r="H3" s="27" t="s">
        <v>7</v>
      </c>
      <c r="I3" s="2" t="s">
        <v>529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514</v>
      </c>
      <c r="O3" s="2" t="s">
        <v>13</v>
      </c>
      <c r="P3" s="2" t="s">
        <v>14</v>
      </c>
      <c r="Q3" s="2" t="s">
        <v>15</v>
      </c>
      <c r="R3" s="2" t="s">
        <v>288</v>
      </c>
      <c r="S3" s="2" t="s">
        <v>16</v>
      </c>
      <c r="T3" s="2" t="s">
        <v>532</v>
      </c>
      <c r="U3" s="2" t="s">
        <v>17</v>
      </c>
      <c r="V3" s="56" t="s">
        <v>18</v>
      </c>
    </row>
    <row r="4" spans="1:22" ht="20.25" customHeight="1">
      <c r="A4" s="146"/>
      <c r="B4" s="28" t="s">
        <v>88</v>
      </c>
      <c r="C4" s="28" t="s">
        <v>528</v>
      </c>
      <c r="D4" s="28" t="s">
        <v>79</v>
      </c>
      <c r="E4" s="28" t="s">
        <v>89</v>
      </c>
      <c r="F4" s="28" t="s">
        <v>80</v>
      </c>
      <c r="G4" s="28" t="s">
        <v>90</v>
      </c>
      <c r="H4" s="28" t="s">
        <v>81</v>
      </c>
      <c r="I4" s="28" t="s">
        <v>91</v>
      </c>
      <c r="J4" s="28" t="s">
        <v>92</v>
      </c>
      <c r="K4" s="28" t="s">
        <v>82</v>
      </c>
      <c r="L4" s="28" t="s">
        <v>379</v>
      </c>
      <c r="M4" s="28" t="s">
        <v>93</v>
      </c>
      <c r="N4" s="28" t="s">
        <v>94</v>
      </c>
      <c r="O4" s="28" t="s">
        <v>83</v>
      </c>
      <c r="P4" s="28" t="s">
        <v>95</v>
      </c>
      <c r="Q4" s="28" t="s">
        <v>96</v>
      </c>
      <c r="R4" s="28" t="s">
        <v>84</v>
      </c>
      <c r="S4" s="28" t="s">
        <v>85</v>
      </c>
      <c r="T4" s="28" t="s">
        <v>533</v>
      </c>
      <c r="U4" s="28" t="s">
        <v>86</v>
      </c>
      <c r="V4" s="57" t="s">
        <v>87</v>
      </c>
    </row>
    <row r="5" spans="1:22" s="35" customFormat="1" ht="12" customHeight="1">
      <c r="A5" s="62" t="s">
        <v>437</v>
      </c>
      <c r="B5" s="43">
        <v>1856</v>
      </c>
      <c r="C5" s="43">
        <v>278</v>
      </c>
      <c r="D5" s="43">
        <v>22</v>
      </c>
      <c r="E5" s="43">
        <v>16</v>
      </c>
      <c r="F5" s="43">
        <v>125</v>
      </c>
      <c r="G5" s="43">
        <v>31</v>
      </c>
      <c r="H5" s="43">
        <v>168</v>
      </c>
      <c r="I5" s="43">
        <v>608</v>
      </c>
      <c r="J5" s="43">
        <v>40</v>
      </c>
      <c r="K5" s="43">
        <v>16</v>
      </c>
      <c r="L5" s="43">
        <v>4</v>
      </c>
      <c r="M5" s="43">
        <v>51</v>
      </c>
      <c r="N5" s="43">
        <v>10</v>
      </c>
      <c r="O5" s="43">
        <v>25</v>
      </c>
      <c r="P5" s="43">
        <v>10</v>
      </c>
      <c r="Q5" s="43">
        <v>22</v>
      </c>
      <c r="R5" s="43">
        <v>23</v>
      </c>
      <c r="S5" s="43">
        <v>2</v>
      </c>
      <c r="T5" s="43">
        <v>142</v>
      </c>
      <c r="U5" s="44">
        <v>24</v>
      </c>
      <c r="V5" s="58">
        <v>239</v>
      </c>
    </row>
    <row r="6" spans="1:22" s="35" customFormat="1" ht="12" customHeight="1">
      <c r="A6" s="62" t="s">
        <v>438</v>
      </c>
      <c r="B6" s="43">
        <v>161</v>
      </c>
      <c r="C6" s="43">
        <v>14</v>
      </c>
      <c r="D6" s="43">
        <v>2</v>
      </c>
      <c r="E6" s="43">
        <v>2</v>
      </c>
      <c r="F6" s="43">
        <v>6</v>
      </c>
      <c r="G6" s="43">
        <v>0</v>
      </c>
      <c r="H6" s="43">
        <v>5</v>
      </c>
      <c r="I6" s="43">
        <v>72</v>
      </c>
      <c r="J6" s="43">
        <v>6</v>
      </c>
      <c r="K6" s="43">
        <v>1</v>
      </c>
      <c r="L6" s="43">
        <v>0</v>
      </c>
      <c r="M6" s="43">
        <v>4</v>
      </c>
      <c r="N6" s="43">
        <v>0</v>
      </c>
      <c r="O6" s="43">
        <v>5</v>
      </c>
      <c r="P6" s="43">
        <v>3</v>
      </c>
      <c r="Q6" s="43">
        <v>0</v>
      </c>
      <c r="R6" s="43">
        <v>0</v>
      </c>
      <c r="S6" s="43">
        <v>1</v>
      </c>
      <c r="T6" s="43">
        <v>29</v>
      </c>
      <c r="U6" s="44">
        <v>1</v>
      </c>
      <c r="V6" s="58">
        <v>10</v>
      </c>
    </row>
    <row r="7" spans="1:22" s="11" customFormat="1" ht="12" customHeight="1">
      <c r="A7" s="62" t="s">
        <v>101</v>
      </c>
      <c r="B7" s="77">
        <v>165</v>
      </c>
      <c r="C7" s="77">
        <v>27</v>
      </c>
      <c r="D7" s="77">
        <v>2</v>
      </c>
      <c r="E7" s="77">
        <v>2</v>
      </c>
      <c r="F7" s="77">
        <v>7</v>
      </c>
      <c r="G7" s="77">
        <v>1</v>
      </c>
      <c r="H7" s="77">
        <v>21</v>
      </c>
      <c r="I7" s="77">
        <v>80</v>
      </c>
      <c r="J7" s="77">
        <v>1</v>
      </c>
      <c r="K7" s="77">
        <v>0</v>
      </c>
      <c r="L7" s="77">
        <v>0</v>
      </c>
      <c r="M7" s="77">
        <v>4</v>
      </c>
      <c r="N7" s="77">
        <v>0</v>
      </c>
      <c r="O7" s="77">
        <v>4</v>
      </c>
      <c r="P7" s="77">
        <v>1</v>
      </c>
      <c r="Q7" s="77">
        <v>0</v>
      </c>
      <c r="R7" s="77">
        <v>0</v>
      </c>
      <c r="S7" s="77">
        <v>0</v>
      </c>
      <c r="T7" s="77">
        <v>5</v>
      </c>
      <c r="U7" s="78">
        <v>0</v>
      </c>
      <c r="V7" s="79">
        <v>10</v>
      </c>
    </row>
    <row r="8" spans="1:22" s="11" customFormat="1" ht="12" customHeight="1">
      <c r="A8" s="62" t="s">
        <v>525</v>
      </c>
      <c r="B8" s="77">
        <v>363</v>
      </c>
      <c r="C8" s="77">
        <v>45</v>
      </c>
      <c r="D8" s="77">
        <v>0</v>
      </c>
      <c r="E8" s="77">
        <v>2</v>
      </c>
      <c r="F8" s="77">
        <v>15</v>
      </c>
      <c r="G8" s="77">
        <v>2</v>
      </c>
      <c r="H8" s="77">
        <v>14</v>
      </c>
      <c r="I8" s="77">
        <v>143</v>
      </c>
      <c r="J8" s="77">
        <v>9</v>
      </c>
      <c r="K8" s="77">
        <v>1</v>
      </c>
      <c r="L8" s="77">
        <v>0</v>
      </c>
      <c r="M8" s="77">
        <v>6</v>
      </c>
      <c r="N8" s="77">
        <v>1</v>
      </c>
      <c r="O8" s="77">
        <v>3</v>
      </c>
      <c r="P8" s="77">
        <v>2</v>
      </c>
      <c r="Q8" s="77">
        <v>4</v>
      </c>
      <c r="R8" s="77">
        <v>5</v>
      </c>
      <c r="S8" s="77">
        <v>0</v>
      </c>
      <c r="T8" s="77">
        <v>21</v>
      </c>
      <c r="U8" s="78">
        <v>1</v>
      </c>
      <c r="V8" s="79">
        <v>89</v>
      </c>
    </row>
    <row r="9" spans="1:22" s="11" customFormat="1" ht="12" customHeight="1">
      <c r="A9" s="62" t="s">
        <v>439</v>
      </c>
      <c r="B9" s="77">
        <v>149</v>
      </c>
      <c r="C9" s="77">
        <v>22</v>
      </c>
      <c r="D9" s="77">
        <v>5</v>
      </c>
      <c r="E9" s="77">
        <v>0</v>
      </c>
      <c r="F9" s="77">
        <v>4</v>
      </c>
      <c r="G9" s="77">
        <v>7</v>
      </c>
      <c r="H9" s="77">
        <v>16</v>
      </c>
      <c r="I9" s="77">
        <v>65</v>
      </c>
      <c r="J9" s="77">
        <v>0</v>
      </c>
      <c r="K9" s="77">
        <v>0</v>
      </c>
      <c r="L9" s="77">
        <v>0</v>
      </c>
      <c r="M9" s="77">
        <v>5</v>
      </c>
      <c r="N9" s="77">
        <v>0</v>
      </c>
      <c r="O9" s="77">
        <v>1</v>
      </c>
      <c r="P9" s="77">
        <v>1</v>
      </c>
      <c r="Q9" s="77">
        <v>1</v>
      </c>
      <c r="R9" s="77">
        <v>1</v>
      </c>
      <c r="S9" s="77">
        <v>0</v>
      </c>
      <c r="T9" s="77">
        <v>5</v>
      </c>
      <c r="U9" s="78">
        <v>2</v>
      </c>
      <c r="V9" s="79">
        <v>14</v>
      </c>
    </row>
    <row r="10" spans="1:22" s="11" customFormat="1" ht="12" customHeight="1">
      <c r="A10" s="62" t="s">
        <v>440</v>
      </c>
      <c r="B10" s="77">
        <v>79</v>
      </c>
      <c r="C10" s="77">
        <v>17</v>
      </c>
      <c r="D10" s="77">
        <v>0</v>
      </c>
      <c r="E10" s="77">
        <v>0</v>
      </c>
      <c r="F10" s="77">
        <v>2</v>
      </c>
      <c r="G10" s="77">
        <v>4</v>
      </c>
      <c r="H10" s="77">
        <v>13</v>
      </c>
      <c r="I10" s="77">
        <v>10</v>
      </c>
      <c r="J10" s="77">
        <v>1</v>
      </c>
      <c r="K10" s="77">
        <v>1</v>
      </c>
      <c r="L10" s="77">
        <v>0</v>
      </c>
      <c r="M10" s="77">
        <v>2</v>
      </c>
      <c r="N10" s="77">
        <v>0</v>
      </c>
      <c r="O10" s="77">
        <v>2</v>
      </c>
      <c r="P10" s="77">
        <v>0</v>
      </c>
      <c r="Q10" s="77">
        <v>0</v>
      </c>
      <c r="R10" s="77">
        <v>0</v>
      </c>
      <c r="S10" s="77">
        <v>0</v>
      </c>
      <c r="T10" s="77">
        <v>14</v>
      </c>
      <c r="U10" s="78">
        <v>0</v>
      </c>
      <c r="V10" s="79">
        <v>13</v>
      </c>
    </row>
    <row r="11" spans="1:22" s="11" customFormat="1" ht="12" customHeight="1">
      <c r="A11" s="62" t="s">
        <v>102</v>
      </c>
      <c r="B11" s="77">
        <v>54</v>
      </c>
      <c r="C11" s="77">
        <v>20</v>
      </c>
      <c r="D11" s="77">
        <v>3</v>
      </c>
      <c r="E11" s="77">
        <v>0</v>
      </c>
      <c r="F11" s="77">
        <v>2</v>
      </c>
      <c r="G11" s="77">
        <v>0</v>
      </c>
      <c r="H11" s="77">
        <v>1</v>
      </c>
      <c r="I11" s="77">
        <v>14</v>
      </c>
      <c r="J11" s="77">
        <v>0</v>
      </c>
      <c r="K11" s="77">
        <v>0</v>
      </c>
      <c r="L11" s="77">
        <v>0</v>
      </c>
      <c r="M11" s="77">
        <v>1</v>
      </c>
      <c r="N11" s="77">
        <v>1</v>
      </c>
      <c r="O11" s="77">
        <v>0</v>
      </c>
      <c r="P11" s="77">
        <v>0</v>
      </c>
      <c r="Q11" s="77">
        <v>1</v>
      </c>
      <c r="R11" s="77">
        <v>2</v>
      </c>
      <c r="S11" s="77">
        <v>0</v>
      </c>
      <c r="T11" s="77">
        <v>8</v>
      </c>
      <c r="U11" s="78">
        <v>0</v>
      </c>
      <c r="V11" s="79">
        <v>1</v>
      </c>
    </row>
    <row r="12" spans="1:22" s="11" customFormat="1" ht="12" customHeight="1">
      <c r="A12" s="62" t="s">
        <v>441</v>
      </c>
      <c r="B12" s="77">
        <v>816</v>
      </c>
      <c r="C12" s="77">
        <v>132</v>
      </c>
      <c r="D12" s="77">
        <v>10</v>
      </c>
      <c r="E12" s="77">
        <v>10</v>
      </c>
      <c r="F12" s="77">
        <v>88</v>
      </c>
      <c r="G12" s="77">
        <v>13</v>
      </c>
      <c r="H12" s="77">
        <v>92</v>
      </c>
      <c r="I12" s="77">
        <v>212</v>
      </c>
      <c r="J12" s="77">
        <v>18</v>
      </c>
      <c r="K12" s="77">
        <v>12</v>
      </c>
      <c r="L12" s="77">
        <v>0</v>
      </c>
      <c r="M12" s="77">
        <v>21</v>
      </c>
      <c r="N12" s="77">
        <v>5</v>
      </c>
      <c r="O12" s="77">
        <v>10</v>
      </c>
      <c r="P12" s="77">
        <v>3</v>
      </c>
      <c r="Q12" s="77">
        <v>15</v>
      </c>
      <c r="R12" s="77">
        <v>15</v>
      </c>
      <c r="S12" s="77">
        <v>0</v>
      </c>
      <c r="T12" s="77">
        <v>54</v>
      </c>
      <c r="U12" s="78">
        <v>7</v>
      </c>
      <c r="V12" s="79">
        <v>99</v>
      </c>
    </row>
    <row r="13" spans="1:22" s="11" customFormat="1" ht="12" customHeight="1">
      <c r="A13" s="64" t="s">
        <v>442</v>
      </c>
      <c r="B13" s="45">
        <v>56</v>
      </c>
      <c r="C13" s="45">
        <v>14</v>
      </c>
      <c r="D13" s="45">
        <v>0</v>
      </c>
      <c r="E13" s="45">
        <v>0</v>
      </c>
      <c r="F13" s="45">
        <v>2</v>
      </c>
      <c r="G13" s="45">
        <v>3</v>
      </c>
      <c r="H13" s="45">
        <v>3</v>
      </c>
      <c r="I13" s="45">
        <v>19</v>
      </c>
      <c r="J13" s="45">
        <v>0</v>
      </c>
      <c r="K13" s="45">
        <v>0</v>
      </c>
      <c r="L13" s="45">
        <v>0</v>
      </c>
      <c r="M13" s="45">
        <v>2</v>
      </c>
      <c r="N13" s="45">
        <v>0</v>
      </c>
      <c r="O13" s="45">
        <v>1</v>
      </c>
      <c r="P13" s="45">
        <v>0</v>
      </c>
      <c r="Q13" s="45">
        <v>2</v>
      </c>
      <c r="R13" s="45">
        <v>1</v>
      </c>
      <c r="S13" s="45">
        <v>0</v>
      </c>
      <c r="T13" s="45">
        <v>1</v>
      </c>
      <c r="U13" s="46">
        <v>0</v>
      </c>
      <c r="V13" s="59">
        <v>8</v>
      </c>
    </row>
    <row r="14" spans="1:22" s="11" customFormat="1" ht="12" customHeight="1">
      <c r="A14" s="64" t="s">
        <v>444</v>
      </c>
      <c r="B14" s="45">
        <v>143</v>
      </c>
      <c r="C14" s="45">
        <v>6</v>
      </c>
      <c r="D14" s="45">
        <v>0</v>
      </c>
      <c r="E14" s="45">
        <v>0</v>
      </c>
      <c r="F14" s="45">
        <v>40</v>
      </c>
      <c r="G14" s="45">
        <v>4</v>
      </c>
      <c r="H14" s="45">
        <v>21</v>
      </c>
      <c r="I14" s="45">
        <v>31</v>
      </c>
      <c r="J14" s="45">
        <v>9</v>
      </c>
      <c r="K14" s="45">
        <v>1</v>
      </c>
      <c r="L14" s="45">
        <v>0</v>
      </c>
      <c r="M14" s="45">
        <v>3</v>
      </c>
      <c r="N14" s="45">
        <v>3</v>
      </c>
      <c r="O14" s="45">
        <v>0</v>
      </c>
      <c r="P14" s="45">
        <v>1</v>
      </c>
      <c r="Q14" s="45">
        <v>2</v>
      </c>
      <c r="R14" s="45">
        <v>0</v>
      </c>
      <c r="S14" s="45">
        <v>0</v>
      </c>
      <c r="T14" s="45">
        <v>9</v>
      </c>
      <c r="U14" s="46">
        <v>0</v>
      </c>
      <c r="V14" s="59">
        <v>13</v>
      </c>
    </row>
    <row r="15" spans="1:22" s="11" customFormat="1" ht="12" customHeight="1">
      <c r="A15" s="64" t="s">
        <v>445</v>
      </c>
      <c r="B15" s="45">
        <v>41</v>
      </c>
      <c r="C15" s="45">
        <v>8</v>
      </c>
      <c r="D15" s="45">
        <v>3</v>
      </c>
      <c r="E15" s="45">
        <v>2</v>
      </c>
      <c r="F15" s="45">
        <v>3</v>
      </c>
      <c r="G15" s="45">
        <v>0</v>
      </c>
      <c r="H15" s="45">
        <v>3</v>
      </c>
      <c r="I15" s="45">
        <v>13</v>
      </c>
      <c r="J15" s="45">
        <v>0</v>
      </c>
      <c r="K15" s="45">
        <v>1</v>
      </c>
      <c r="L15" s="45">
        <v>0</v>
      </c>
      <c r="M15" s="45">
        <v>0</v>
      </c>
      <c r="N15" s="45">
        <v>0</v>
      </c>
      <c r="O15" s="45">
        <v>1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6">
        <v>5</v>
      </c>
      <c r="V15" s="59">
        <v>2</v>
      </c>
    </row>
    <row r="16" spans="1:22" s="11" customFormat="1" ht="12" customHeight="1">
      <c r="A16" s="64" t="s">
        <v>446</v>
      </c>
      <c r="B16" s="45">
        <v>86</v>
      </c>
      <c r="C16" s="45">
        <v>12</v>
      </c>
      <c r="D16" s="45">
        <v>2</v>
      </c>
      <c r="E16" s="45">
        <v>1</v>
      </c>
      <c r="F16" s="45">
        <v>8</v>
      </c>
      <c r="G16" s="45">
        <v>0</v>
      </c>
      <c r="H16" s="45">
        <v>17</v>
      </c>
      <c r="I16" s="45">
        <v>18</v>
      </c>
      <c r="J16" s="45">
        <v>2</v>
      </c>
      <c r="K16" s="45">
        <v>3</v>
      </c>
      <c r="L16" s="45">
        <v>0</v>
      </c>
      <c r="M16" s="45">
        <v>3</v>
      </c>
      <c r="N16" s="45">
        <v>0</v>
      </c>
      <c r="O16" s="45">
        <v>0</v>
      </c>
      <c r="P16" s="45">
        <v>0</v>
      </c>
      <c r="Q16" s="45">
        <v>0</v>
      </c>
      <c r="R16" s="45">
        <v>1</v>
      </c>
      <c r="S16" s="45">
        <v>0</v>
      </c>
      <c r="T16" s="45">
        <v>7</v>
      </c>
      <c r="U16" s="46">
        <v>1</v>
      </c>
      <c r="V16" s="59">
        <v>11</v>
      </c>
    </row>
    <row r="17" spans="1:22" s="11" customFormat="1" ht="12" customHeight="1">
      <c r="A17" s="64" t="s">
        <v>447</v>
      </c>
      <c r="B17" s="45">
        <v>98</v>
      </c>
      <c r="C17" s="45">
        <v>11</v>
      </c>
      <c r="D17" s="45">
        <v>1</v>
      </c>
      <c r="E17" s="45">
        <v>1</v>
      </c>
      <c r="F17" s="45">
        <v>5</v>
      </c>
      <c r="G17" s="45">
        <v>3</v>
      </c>
      <c r="H17" s="45">
        <v>17</v>
      </c>
      <c r="I17" s="45">
        <v>16</v>
      </c>
      <c r="J17" s="45">
        <v>0</v>
      </c>
      <c r="K17" s="45">
        <v>2</v>
      </c>
      <c r="L17" s="45">
        <v>0</v>
      </c>
      <c r="M17" s="45">
        <v>0</v>
      </c>
      <c r="N17" s="45">
        <v>0</v>
      </c>
      <c r="O17" s="45">
        <v>2</v>
      </c>
      <c r="P17" s="45">
        <v>0</v>
      </c>
      <c r="Q17" s="45">
        <v>1</v>
      </c>
      <c r="R17" s="45">
        <v>4</v>
      </c>
      <c r="S17" s="45">
        <v>0</v>
      </c>
      <c r="T17" s="45">
        <v>8</v>
      </c>
      <c r="U17" s="46">
        <v>0</v>
      </c>
      <c r="V17" s="59">
        <v>27</v>
      </c>
    </row>
    <row r="18" spans="1:22" s="11" customFormat="1" ht="12" customHeight="1">
      <c r="A18" s="64" t="s">
        <v>448</v>
      </c>
      <c r="B18" s="45">
        <v>100</v>
      </c>
      <c r="C18" s="45">
        <v>19</v>
      </c>
      <c r="D18" s="45">
        <v>3</v>
      </c>
      <c r="E18" s="45">
        <v>2</v>
      </c>
      <c r="F18" s="45">
        <v>1</v>
      </c>
      <c r="G18" s="45">
        <v>2</v>
      </c>
      <c r="H18" s="45">
        <v>5</v>
      </c>
      <c r="I18" s="45">
        <v>21</v>
      </c>
      <c r="J18" s="45">
        <v>3</v>
      </c>
      <c r="K18" s="45">
        <v>1</v>
      </c>
      <c r="L18" s="45">
        <v>0</v>
      </c>
      <c r="M18" s="45">
        <v>5</v>
      </c>
      <c r="N18" s="45">
        <v>0</v>
      </c>
      <c r="O18" s="45">
        <v>1</v>
      </c>
      <c r="P18" s="45">
        <v>0</v>
      </c>
      <c r="Q18" s="45">
        <v>5</v>
      </c>
      <c r="R18" s="45">
        <v>3</v>
      </c>
      <c r="S18" s="45">
        <v>0</v>
      </c>
      <c r="T18" s="45">
        <v>15</v>
      </c>
      <c r="U18" s="46">
        <v>0</v>
      </c>
      <c r="V18" s="59">
        <v>14</v>
      </c>
    </row>
    <row r="19" spans="1:22" s="11" customFormat="1" ht="12" customHeight="1">
      <c r="A19" s="64" t="s">
        <v>449</v>
      </c>
      <c r="B19" s="45">
        <v>21</v>
      </c>
      <c r="C19" s="45">
        <v>4</v>
      </c>
      <c r="D19" s="45">
        <v>0</v>
      </c>
      <c r="E19" s="45">
        <v>0</v>
      </c>
      <c r="F19" s="45">
        <v>0</v>
      </c>
      <c r="G19" s="45">
        <v>0</v>
      </c>
      <c r="H19" s="45">
        <v>3</v>
      </c>
      <c r="I19" s="45">
        <v>6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1</v>
      </c>
      <c r="P19" s="45">
        <v>0</v>
      </c>
      <c r="Q19" s="45">
        <v>0</v>
      </c>
      <c r="R19" s="45">
        <v>0</v>
      </c>
      <c r="S19" s="45">
        <v>0</v>
      </c>
      <c r="T19" s="45">
        <v>3</v>
      </c>
      <c r="U19" s="46">
        <v>0</v>
      </c>
      <c r="V19" s="59">
        <v>4</v>
      </c>
    </row>
    <row r="20" spans="1:22" s="11" customFormat="1" ht="12" customHeight="1">
      <c r="A20" s="64" t="s">
        <v>450</v>
      </c>
      <c r="B20" s="45">
        <v>61</v>
      </c>
      <c r="C20" s="45">
        <v>27</v>
      </c>
      <c r="D20" s="45">
        <v>0</v>
      </c>
      <c r="E20" s="45">
        <v>1</v>
      </c>
      <c r="F20" s="45">
        <v>3</v>
      </c>
      <c r="G20" s="45">
        <v>0</v>
      </c>
      <c r="H20" s="45">
        <v>5</v>
      </c>
      <c r="I20" s="45">
        <v>14</v>
      </c>
      <c r="J20" s="45">
        <v>2</v>
      </c>
      <c r="K20" s="45">
        <v>0</v>
      </c>
      <c r="L20" s="45">
        <v>0</v>
      </c>
      <c r="M20" s="45">
        <v>2</v>
      </c>
      <c r="N20" s="45">
        <v>1</v>
      </c>
      <c r="O20" s="45">
        <v>0</v>
      </c>
      <c r="P20" s="45">
        <v>0</v>
      </c>
      <c r="Q20" s="45">
        <v>2</v>
      </c>
      <c r="R20" s="45">
        <v>0</v>
      </c>
      <c r="S20" s="45">
        <v>0</v>
      </c>
      <c r="T20" s="45">
        <v>3</v>
      </c>
      <c r="U20" s="46">
        <v>0</v>
      </c>
      <c r="V20" s="59">
        <v>1</v>
      </c>
    </row>
    <row r="21" spans="1:22" s="11" customFormat="1" ht="12" customHeight="1">
      <c r="A21" s="64" t="s">
        <v>451</v>
      </c>
      <c r="B21" s="45">
        <v>35</v>
      </c>
      <c r="C21" s="45">
        <v>8</v>
      </c>
      <c r="D21" s="45">
        <v>0</v>
      </c>
      <c r="E21" s="45">
        <v>0</v>
      </c>
      <c r="F21" s="45">
        <v>3</v>
      </c>
      <c r="G21" s="45">
        <v>0</v>
      </c>
      <c r="H21" s="45">
        <v>4</v>
      </c>
      <c r="I21" s="45">
        <v>11</v>
      </c>
      <c r="J21" s="45">
        <v>0</v>
      </c>
      <c r="K21" s="45">
        <v>1</v>
      </c>
      <c r="L21" s="45">
        <v>0</v>
      </c>
      <c r="M21" s="45">
        <v>2</v>
      </c>
      <c r="N21" s="45">
        <v>0</v>
      </c>
      <c r="O21" s="45">
        <v>1</v>
      </c>
      <c r="P21" s="45">
        <v>0</v>
      </c>
      <c r="Q21" s="45">
        <v>2</v>
      </c>
      <c r="R21" s="45">
        <v>0</v>
      </c>
      <c r="S21" s="45">
        <v>0</v>
      </c>
      <c r="T21" s="45">
        <v>0</v>
      </c>
      <c r="U21" s="46">
        <v>1</v>
      </c>
      <c r="V21" s="59">
        <v>2</v>
      </c>
    </row>
    <row r="22" spans="1:22" s="11" customFormat="1" ht="12" customHeight="1">
      <c r="A22" s="64" t="s">
        <v>452</v>
      </c>
      <c r="B22" s="45">
        <v>29</v>
      </c>
      <c r="C22" s="45">
        <v>6</v>
      </c>
      <c r="D22" s="45">
        <v>1</v>
      </c>
      <c r="E22" s="45">
        <v>0</v>
      </c>
      <c r="F22" s="45">
        <v>2</v>
      </c>
      <c r="G22" s="45">
        <v>0</v>
      </c>
      <c r="H22" s="45">
        <v>1</v>
      </c>
      <c r="I22" s="45">
        <v>13</v>
      </c>
      <c r="J22" s="45">
        <v>0</v>
      </c>
      <c r="K22" s="45">
        <v>1</v>
      </c>
      <c r="L22" s="45">
        <v>0</v>
      </c>
      <c r="M22" s="45">
        <v>2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3</v>
      </c>
      <c r="U22" s="46">
        <v>0</v>
      </c>
      <c r="V22" s="59">
        <v>0</v>
      </c>
    </row>
    <row r="23" spans="1:22" s="11" customFormat="1" ht="12" customHeight="1">
      <c r="A23" s="64" t="s">
        <v>453</v>
      </c>
      <c r="B23" s="45">
        <v>16</v>
      </c>
      <c r="C23" s="45">
        <v>1</v>
      </c>
      <c r="D23" s="45">
        <v>0</v>
      </c>
      <c r="E23" s="45">
        <v>0</v>
      </c>
      <c r="F23" s="45">
        <v>1</v>
      </c>
      <c r="G23" s="45">
        <v>0</v>
      </c>
      <c r="H23" s="45">
        <v>1</v>
      </c>
      <c r="I23" s="45">
        <v>6</v>
      </c>
      <c r="J23" s="45">
        <v>1</v>
      </c>
      <c r="K23" s="45">
        <v>0</v>
      </c>
      <c r="L23" s="45">
        <v>0</v>
      </c>
      <c r="M23" s="45">
        <v>1</v>
      </c>
      <c r="N23" s="45">
        <v>0</v>
      </c>
      <c r="O23" s="45">
        <v>0</v>
      </c>
      <c r="P23" s="45">
        <v>0</v>
      </c>
      <c r="Q23" s="45">
        <v>1</v>
      </c>
      <c r="R23" s="45">
        <v>3</v>
      </c>
      <c r="S23" s="45">
        <v>0</v>
      </c>
      <c r="T23" s="45">
        <v>0</v>
      </c>
      <c r="U23" s="46">
        <v>0</v>
      </c>
      <c r="V23" s="59">
        <v>1</v>
      </c>
    </row>
    <row r="24" spans="1:22" s="11" customFormat="1" ht="12" customHeight="1">
      <c r="A24" s="64" t="s">
        <v>454</v>
      </c>
      <c r="B24" s="45">
        <v>52</v>
      </c>
      <c r="C24" s="45">
        <v>8</v>
      </c>
      <c r="D24" s="45">
        <v>0</v>
      </c>
      <c r="E24" s="45">
        <v>2</v>
      </c>
      <c r="F24" s="45">
        <v>9</v>
      </c>
      <c r="G24" s="45">
        <v>1</v>
      </c>
      <c r="H24" s="45">
        <v>2</v>
      </c>
      <c r="I24" s="45">
        <v>20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1</v>
      </c>
      <c r="P24" s="45">
        <v>0</v>
      </c>
      <c r="Q24" s="45">
        <v>0</v>
      </c>
      <c r="R24" s="45">
        <v>0</v>
      </c>
      <c r="S24" s="45">
        <v>0</v>
      </c>
      <c r="T24" s="45">
        <v>3</v>
      </c>
      <c r="U24" s="46">
        <v>0</v>
      </c>
      <c r="V24" s="59">
        <v>6</v>
      </c>
    </row>
    <row r="25" spans="1:22" s="11" customFormat="1" ht="12" customHeight="1">
      <c r="A25" s="64" t="s">
        <v>455</v>
      </c>
      <c r="B25" s="45">
        <v>20</v>
      </c>
      <c r="C25" s="45">
        <v>3</v>
      </c>
      <c r="D25" s="45">
        <v>0</v>
      </c>
      <c r="E25" s="45">
        <v>1</v>
      </c>
      <c r="F25" s="45">
        <v>0</v>
      </c>
      <c r="G25" s="45">
        <v>0</v>
      </c>
      <c r="H25" s="45">
        <v>3</v>
      </c>
      <c r="I25" s="45">
        <v>9</v>
      </c>
      <c r="J25" s="45">
        <v>0</v>
      </c>
      <c r="K25" s="45">
        <v>0</v>
      </c>
      <c r="L25" s="45">
        <v>0</v>
      </c>
      <c r="M25" s="45">
        <v>0</v>
      </c>
      <c r="N25" s="45">
        <v>1</v>
      </c>
      <c r="O25" s="45">
        <v>0</v>
      </c>
      <c r="P25" s="45">
        <v>2</v>
      </c>
      <c r="Q25" s="45">
        <v>0</v>
      </c>
      <c r="R25" s="45">
        <v>0</v>
      </c>
      <c r="S25" s="45">
        <v>0</v>
      </c>
      <c r="T25" s="45">
        <v>1</v>
      </c>
      <c r="U25" s="46">
        <v>0</v>
      </c>
      <c r="V25" s="59">
        <v>0</v>
      </c>
    </row>
    <row r="26" spans="1:22" s="11" customFormat="1" ht="12" customHeight="1">
      <c r="A26" s="64" t="s">
        <v>456</v>
      </c>
      <c r="B26" s="45">
        <v>58</v>
      </c>
      <c r="C26" s="45">
        <v>5</v>
      </c>
      <c r="D26" s="45">
        <v>0</v>
      </c>
      <c r="E26" s="45">
        <v>0</v>
      </c>
      <c r="F26" s="45">
        <v>11</v>
      </c>
      <c r="G26" s="45">
        <v>0</v>
      </c>
      <c r="H26" s="45">
        <v>7</v>
      </c>
      <c r="I26" s="45">
        <v>15</v>
      </c>
      <c r="J26" s="45">
        <v>1</v>
      </c>
      <c r="K26" s="45">
        <v>2</v>
      </c>
      <c r="L26" s="45">
        <v>0</v>
      </c>
      <c r="M26" s="45">
        <v>1</v>
      </c>
      <c r="N26" s="45">
        <v>0</v>
      </c>
      <c r="O26" s="45">
        <v>2</v>
      </c>
      <c r="P26" s="45">
        <v>0</v>
      </c>
      <c r="Q26" s="45">
        <v>0</v>
      </c>
      <c r="R26" s="45">
        <v>3</v>
      </c>
      <c r="S26" s="45">
        <v>0</v>
      </c>
      <c r="T26" s="45">
        <v>1</v>
      </c>
      <c r="U26" s="46">
        <v>0</v>
      </c>
      <c r="V26" s="59">
        <v>10</v>
      </c>
    </row>
    <row r="27" spans="1:22" s="11" customFormat="1" ht="12" customHeight="1">
      <c r="A27" s="62" t="s">
        <v>103</v>
      </c>
      <c r="B27" s="77">
        <v>22</v>
      </c>
      <c r="C27" s="77">
        <v>1</v>
      </c>
      <c r="D27" s="77">
        <v>0</v>
      </c>
      <c r="E27" s="77">
        <v>0</v>
      </c>
      <c r="F27" s="77">
        <v>1</v>
      </c>
      <c r="G27" s="77">
        <v>2</v>
      </c>
      <c r="H27" s="77">
        <v>0</v>
      </c>
      <c r="I27" s="77">
        <v>7</v>
      </c>
      <c r="J27" s="77">
        <v>0</v>
      </c>
      <c r="K27" s="77">
        <v>1</v>
      </c>
      <c r="L27" s="77">
        <v>0</v>
      </c>
      <c r="M27" s="77">
        <v>1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8">
        <v>9</v>
      </c>
      <c r="V27" s="79">
        <v>0</v>
      </c>
    </row>
    <row r="28" spans="1:22" s="35" customFormat="1" ht="12" customHeight="1">
      <c r="A28" s="64" t="s">
        <v>104</v>
      </c>
      <c r="B28" s="45">
        <v>5</v>
      </c>
      <c r="C28" s="45">
        <v>1</v>
      </c>
      <c r="D28" s="45">
        <v>0</v>
      </c>
      <c r="E28" s="45">
        <v>0</v>
      </c>
      <c r="F28" s="45">
        <v>0</v>
      </c>
      <c r="G28" s="45">
        <v>1</v>
      </c>
      <c r="H28" s="45">
        <v>0</v>
      </c>
      <c r="I28" s="45">
        <v>2</v>
      </c>
      <c r="J28" s="45">
        <v>0</v>
      </c>
      <c r="K28" s="45">
        <v>1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6">
        <v>0</v>
      </c>
      <c r="V28" s="59">
        <v>0</v>
      </c>
    </row>
    <row r="29" spans="1:22" s="35" customFormat="1" ht="12" customHeight="1">
      <c r="A29" s="64" t="s">
        <v>457</v>
      </c>
      <c r="B29" s="45">
        <v>17</v>
      </c>
      <c r="C29" s="45">
        <v>0</v>
      </c>
      <c r="D29" s="45">
        <v>0</v>
      </c>
      <c r="E29" s="45">
        <v>0</v>
      </c>
      <c r="F29" s="45">
        <v>1</v>
      </c>
      <c r="G29" s="45">
        <v>1</v>
      </c>
      <c r="H29" s="45">
        <v>0</v>
      </c>
      <c r="I29" s="45">
        <v>5</v>
      </c>
      <c r="J29" s="45">
        <v>0</v>
      </c>
      <c r="K29" s="45">
        <v>0</v>
      </c>
      <c r="L29" s="45">
        <v>0</v>
      </c>
      <c r="M29" s="45">
        <v>1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6">
        <v>9</v>
      </c>
      <c r="V29" s="59">
        <v>0</v>
      </c>
    </row>
    <row r="30" spans="1:22" s="9" customFormat="1" ht="12">
      <c r="A30" s="71" t="s">
        <v>368</v>
      </c>
      <c r="B30" s="23">
        <v>32</v>
      </c>
      <c r="C30" s="23">
        <v>0</v>
      </c>
      <c r="D30" s="23">
        <v>0</v>
      </c>
      <c r="E30" s="23">
        <v>0</v>
      </c>
      <c r="F30" s="23">
        <v>0</v>
      </c>
      <c r="G30" s="23">
        <v>2</v>
      </c>
      <c r="H30" s="23">
        <v>5</v>
      </c>
      <c r="I30" s="23">
        <v>4</v>
      </c>
      <c r="J30" s="23">
        <v>4</v>
      </c>
      <c r="K30" s="23">
        <v>0</v>
      </c>
      <c r="L30" s="23">
        <v>0</v>
      </c>
      <c r="M30" s="23">
        <v>6</v>
      </c>
      <c r="N30" s="23">
        <v>3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6</v>
      </c>
      <c r="U30" s="23">
        <v>0</v>
      </c>
      <c r="V30" s="72">
        <v>2</v>
      </c>
    </row>
    <row r="31" spans="1:22" s="11" customFormat="1" ht="12" customHeight="1">
      <c r="A31" s="64" t="s">
        <v>97</v>
      </c>
      <c r="B31" s="45">
        <v>5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2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3</v>
      </c>
      <c r="U31" s="46">
        <v>0</v>
      </c>
      <c r="V31" s="59">
        <v>0</v>
      </c>
    </row>
    <row r="32" spans="1:22" s="11" customFormat="1" ht="12" customHeight="1">
      <c r="A32" s="64" t="s">
        <v>98</v>
      </c>
      <c r="B32" s="45">
        <v>13</v>
      </c>
      <c r="C32" s="45">
        <v>0</v>
      </c>
      <c r="D32" s="45">
        <v>0</v>
      </c>
      <c r="E32" s="45">
        <v>0</v>
      </c>
      <c r="F32" s="45">
        <v>0</v>
      </c>
      <c r="G32" s="45">
        <v>1</v>
      </c>
      <c r="H32" s="45">
        <v>4</v>
      </c>
      <c r="I32" s="45">
        <v>0</v>
      </c>
      <c r="J32" s="45">
        <v>4</v>
      </c>
      <c r="K32" s="45">
        <v>0</v>
      </c>
      <c r="L32" s="45">
        <v>0</v>
      </c>
      <c r="M32" s="45">
        <v>1</v>
      </c>
      <c r="N32" s="45">
        <v>3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6">
        <v>0</v>
      </c>
      <c r="V32" s="59">
        <v>0</v>
      </c>
    </row>
    <row r="33" spans="1:22" s="11" customFormat="1" ht="12" customHeight="1">
      <c r="A33" s="64" t="s">
        <v>99</v>
      </c>
      <c r="B33" s="45">
        <v>14</v>
      </c>
      <c r="C33" s="45">
        <v>0</v>
      </c>
      <c r="D33" s="45">
        <v>0</v>
      </c>
      <c r="E33" s="45">
        <v>0</v>
      </c>
      <c r="F33" s="45">
        <v>0</v>
      </c>
      <c r="G33" s="45">
        <v>1</v>
      </c>
      <c r="H33" s="45">
        <v>1</v>
      </c>
      <c r="I33" s="45">
        <v>2</v>
      </c>
      <c r="J33" s="45">
        <v>0</v>
      </c>
      <c r="K33" s="45">
        <v>0</v>
      </c>
      <c r="L33" s="45">
        <v>0</v>
      </c>
      <c r="M33" s="45">
        <v>5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3</v>
      </c>
      <c r="U33" s="46">
        <v>0</v>
      </c>
      <c r="V33" s="59">
        <v>2</v>
      </c>
    </row>
    <row r="34" spans="1:22" s="11" customFormat="1" ht="12" customHeight="1">
      <c r="A34" s="64" t="s">
        <v>100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6">
        <v>0</v>
      </c>
      <c r="V34" s="59">
        <v>0</v>
      </c>
    </row>
    <row r="35" spans="1:22" s="19" customFormat="1" ht="23.25" customHeight="1">
      <c r="A35" s="40" t="s">
        <v>129</v>
      </c>
      <c r="B35" s="47">
        <v>5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1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1</v>
      </c>
      <c r="R35" s="47">
        <v>0</v>
      </c>
      <c r="S35" s="47">
        <v>0</v>
      </c>
      <c r="T35" s="47">
        <v>0</v>
      </c>
      <c r="U35" s="48">
        <v>3</v>
      </c>
      <c r="V35" s="60">
        <v>0</v>
      </c>
    </row>
    <row r="36" spans="1:22" s="19" customFormat="1" ht="22.5" customHeight="1">
      <c r="A36" s="40" t="s">
        <v>142</v>
      </c>
      <c r="B36" s="47">
        <v>1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1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8">
        <v>0</v>
      </c>
      <c r="V36" s="61">
        <v>0</v>
      </c>
    </row>
    <row r="37" spans="1:22" s="19" customFormat="1" ht="23.25" customHeight="1">
      <c r="A37" s="40" t="s">
        <v>143</v>
      </c>
      <c r="B37" s="47">
        <v>2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1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1</v>
      </c>
      <c r="T37" s="47">
        <v>0</v>
      </c>
      <c r="U37" s="48">
        <v>0</v>
      </c>
      <c r="V37" s="60">
        <v>0</v>
      </c>
    </row>
    <row r="38" spans="1:22" s="19" customFormat="1" ht="24" customHeight="1">
      <c r="A38" s="40" t="s">
        <v>144</v>
      </c>
      <c r="B38" s="47">
        <v>3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1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8">
        <v>1</v>
      </c>
      <c r="V38" s="60">
        <v>1</v>
      </c>
    </row>
    <row r="39" spans="1:22" s="19" customFormat="1" ht="22.5" customHeight="1">
      <c r="A39" s="40" t="s">
        <v>145</v>
      </c>
      <c r="B39" s="47">
        <v>4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4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8">
        <v>0</v>
      </c>
      <c r="V39" s="60">
        <v>0</v>
      </c>
    </row>
    <row r="40" spans="1:21" s="19" customFormat="1" ht="12">
      <c r="A40" s="147" t="s">
        <v>19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</row>
    <row r="41" spans="1:21" ht="12" customHeight="1">
      <c r="A41" s="42" t="s">
        <v>77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ht="11.25" customHeight="1">
      <c r="A42" s="22" t="s">
        <v>530</v>
      </c>
    </row>
    <row r="43" ht="11.25" customHeight="1">
      <c r="A43" s="22" t="s">
        <v>531</v>
      </c>
    </row>
    <row r="44" spans="1:22" ht="14.25" customHeight="1" hidden="1">
      <c r="A44" s="90" t="s">
        <v>1</v>
      </c>
      <c r="B44" s="69">
        <f>B5-SUM(B6:B12)-B27-B30-SUM(B35:B39)</f>
        <v>0</v>
      </c>
      <c r="C44" s="69">
        <f>C5-SUM(C6:C12)-C27-C30-SUM(C35:C39)</f>
        <v>0</v>
      </c>
      <c r="D44" s="69">
        <f aca="true" t="shared" si="0" ref="D44:S44">D5-SUM(D6:D12)-D27-D30-SUM(D35:D39)</f>
        <v>0</v>
      </c>
      <c r="E44" s="69">
        <f t="shared" si="0"/>
        <v>0</v>
      </c>
      <c r="F44" s="69">
        <f t="shared" si="0"/>
        <v>0</v>
      </c>
      <c r="G44" s="69">
        <f t="shared" si="0"/>
        <v>0</v>
      </c>
      <c r="H44" s="69">
        <f t="shared" si="0"/>
        <v>0</v>
      </c>
      <c r="I44" s="69">
        <f t="shared" si="0"/>
        <v>0</v>
      </c>
      <c r="J44" s="69">
        <f t="shared" si="0"/>
        <v>0</v>
      </c>
      <c r="K44" s="69">
        <f t="shared" si="0"/>
        <v>0</v>
      </c>
      <c r="L44" s="69">
        <f t="shared" si="0"/>
        <v>0</v>
      </c>
      <c r="M44" s="69">
        <f t="shared" si="0"/>
        <v>0</v>
      </c>
      <c r="N44" s="69">
        <f t="shared" si="0"/>
        <v>0</v>
      </c>
      <c r="O44" s="69">
        <f t="shared" si="0"/>
        <v>0</v>
      </c>
      <c r="P44" s="69">
        <f t="shared" si="0"/>
        <v>0</v>
      </c>
      <c r="Q44" s="69">
        <f t="shared" si="0"/>
        <v>0</v>
      </c>
      <c r="R44" s="69">
        <f t="shared" si="0"/>
        <v>0</v>
      </c>
      <c r="S44" s="69">
        <f t="shared" si="0"/>
        <v>0</v>
      </c>
      <c r="T44" s="69">
        <f>T5-SUM(T6:T12)-T27-T30-SUM(T35:T39)</f>
        <v>0</v>
      </c>
      <c r="U44" s="69">
        <f>U5-SUM(U6:U12)-U27-U30-SUM(U35:U39)</f>
        <v>0</v>
      </c>
      <c r="V44" s="69">
        <f>V5-SUM(V6:V12)-V27-V30-SUM(V35:V39)</f>
        <v>0</v>
      </c>
    </row>
    <row r="45" spans="1:22" ht="14.25" customHeight="1" hidden="1">
      <c r="A45" s="68" t="s">
        <v>20</v>
      </c>
      <c r="B45" s="69">
        <f aca="true" t="shared" si="1" ref="B45:S45">B12-SUM(B13:B26)</f>
        <v>0</v>
      </c>
      <c r="C45" s="69">
        <f>C12-SUM(C13:C26)</f>
        <v>0</v>
      </c>
      <c r="D45" s="69">
        <f t="shared" si="1"/>
        <v>0</v>
      </c>
      <c r="E45" s="69">
        <f t="shared" si="1"/>
        <v>0</v>
      </c>
      <c r="F45" s="69">
        <f t="shared" si="1"/>
        <v>0</v>
      </c>
      <c r="G45" s="69">
        <f t="shared" si="1"/>
        <v>0</v>
      </c>
      <c r="H45" s="69">
        <f t="shared" si="1"/>
        <v>0</v>
      </c>
      <c r="I45" s="69">
        <f t="shared" si="1"/>
        <v>0</v>
      </c>
      <c r="J45" s="69">
        <f t="shared" si="1"/>
        <v>0</v>
      </c>
      <c r="K45" s="69">
        <f t="shared" si="1"/>
        <v>0</v>
      </c>
      <c r="L45" s="69">
        <f t="shared" si="1"/>
        <v>0</v>
      </c>
      <c r="M45" s="69">
        <f t="shared" si="1"/>
        <v>0</v>
      </c>
      <c r="N45" s="69">
        <f t="shared" si="1"/>
        <v>0</v>
      </c>
      <c r="O45" s="69">
        <f t="shared" si="1"/>
        <v>0</v>
      </c>
      <c r="P45" s="69">
        <f t="shared" si="1"/>
        <v>0</v>
      </c>
      <c r="Q45" s="69">
        <f t="shared" si="1"/>
        <v>0</v>
      </c>
      <c r="R45" s="69">
        <f t="shared" si="1"/>
        <v>0</v>
      </c>
      <c r="S45" s="69">
        <f t="shared" si="1"/>
        <v>0</v>
      </c>
      <c r="T45" s="69">
        <f>T12-SUM(T13:T26)</f>
        <v>0</v>
      </c>
      <c r="U45" s="69">
        <f>U12-SUM(U13:U26)</f>
        <v>0</v>
      </c>
      <c r="V45" s="69">
        <f>V12-SUM(V13:V26)</f>
        <v>0</v>
      </c>
    </row>
    <row r="46" spans="1:22" ht="14.25" customHeight="1" hidden="1">
      <c r="A46" s="68" t="s">
        <v>21</v>
      </c>
      <c r="B46" s="69">
        <f aca="true" t="shared" si="2" ref="B46:S46">B27-B28-B29</f>
        <v>0</v>
      </c>
      <c r="C46" s="69">
        <f>C27-C28-C29</f>
        <v>0</v>
      </c>
      <c r="D46" s="69">
        <f t="shared" si="2"/>
        <v>0</v>
      </c>
      <c r="E46" s="69">
        <f t="shared" si="2"/>
        <v>0</v>
      </c>
      <c r="F46" s="69">
        <f t="shared" si="2"/>
        <v>0</v>
      </c>
      <c r="G46" s="69">
        <f t="shared" si="2"/>
        <v>0</v>
      </c>
      <c r="H46" s="69">
        <f t="shared" si="2"/>
        <v>0</v>
      </c>
      <c r="I46" s="69">
        <f t="shared" si="2"/>
        <v>0</v>
      </c>
      <c r="J46" s="69">
        <f t="shared" si="2"/>
        <v>0</v>
      </c>
      <c r="K46" s="69">
        <f t="shared" si="2"/>
        <v>0</v>
      </c>
      <c r="L46" s="69">
        <f t="shared" si="2"/>
        <v>0</v>
      </c>
      <c r="M46" s="69">
        <f t="shared" si="2"/>
        <v>0</v>
      </c>
      <c r="N46" s="69">
        <f t="shared" si="2"/>
        <v>0</v>
      </c>
      <c r="O46" s="69">
        <f t="shared" si="2"/>
        <v>0</v>
      </c>
      <c r="P46" s="69">
        <f t="shared" si="2"/>
        <v>0</v>
      </c>
      <c r="Q46" s="69">
        <f t="shared" si="2"/>
        <v>0</v>
      </c>
      <c r="R46" s="69">
        <f t="shared" si="2"/>
        <v>0</v>
      </c>
      <c r="S46" s="69">
        <f t="shared" si="2"/>
        <v>0</v>
      </c>
      <c r="T46" s="69">
        <f>T27-T28-T29</f>
        <v>0</v>
      </c>
      <c r="U46" s="69">
        <f>U27-U28-U29</f>
        <v>0</v>
      </c>
      <c r="V46" s="69">
        <f>V27-V28-V29</f>
        <v>0</v>
      </c>
    </row>
    <row r="47" spans="1:22" ht="12" hidden="1">
      <c r="A47" s="68" t="s">
        <v>367</v>
      </c>
      <c r="B47" s="69">
        <f>B30-SUM(B31:B34)</f>
        <v>0</v>
      </c>
      <c r="C47" s="69">
        <f aca="true" t="shared" si="3" ref="C47:S47">C30-SUM(C31:C34)</f>
        <v>0</v>
      </c>
      <c r="D47" s="69">
        <f t="shared" si="3"/>
        <v>0</v>
      </c>
      <c r="E47" s="69">
        <f t="shared" si="3"/>
        <v>0</v>
      </c>
      <c r="F47" s="69">
        <f t="shared" si="3"/>
        <v>0</v>
      </c>
      <c r="G47" s="69">
        <f t="shared" si="3"/>
        <v>0</v>
      </c>
      <c r="H47" s="69">
        <f t="shared" si="3"/>
        <v>0</v>
      </c>
      <c r="I47" s="69">
        <f t="shared" si="3"/>
        <v>0</v>
      </c>
      <c r="J47" s="69">
        <f t="shared" si="3"/>
        <v>0</v>
      </c>
      <c r="K47" s="69">
        <f t="shared" si="3"/>
        <v>0</v>
      </c>
      <c r="L47" s="69">
        <f t="shared" si="3"/>
        <v>0</v>
      </c>
      <c r="M47" s="69">
        <f t="shared" si="3"/>
        <v>0</v>
      </c>
      <c r="N47" s="69">
        <f t="shared" si="3"/>
        <v>0</v>
      </c>
      <c r="O47" s="69">
        <f t="shared" si="3"/>
        <v>0</v>
      </c>
      <c r="P47" s="69">
        <f t="shared" si="3"/>
        <v>0</v>
      </c>
      <c r="Q47" s="69">
        <f t="shared" si="3"/>
        <v>0</v>
      </c>
      <c r="R47" s="69">
        <f t="shared" si="3"/>
        <v>0</v>
      </c>
      <c r="S47" s="69">
        <f t="shared" si="3"/>
        <v>0</v>
      </c>
      <c r="T47" s="69">
        <f>T30-SUM(T31:T34)</f>
        <v>0</v>
      </c>
      <c r="U47" s="69">
        <f>U30-SUM(U31:U34)</f>
        <v>0</v>
      </c>
      <c r="V47" s="69">
        <f>V30-SUM(V31:V34)</f>
        <v>0</v>
      </c>
    </row>
    <row r="48" spans="1:22" ht="12" hidden="1">
      <c r="A48" s="91" t="s">
        <v>513</v>
      </c>
      <c r="B48" s="70">
        <f>'年月'!B222-'2016'!B5</f>
        <v>0</v>
      </c>
      <c r="C48" s="70">
        <f>'年月'!C222-'2016'!C5</f>
        <v>0</v>
      </c>
      <c r="D48" s="70">
        <f>'年月'!D222-'2016'!D5</f>
        <v>0</v>
      </c>
      <c r="E48" s="70">
        <f>'年月'!E222-'2016'!E5</f>
        <v>0</v>
      </c>
      <c r="F48" s="70">
        <f>'年月'!F222-'2016'!F5</f>
        <v>0</v>
      </c>
      <c r="G48" s="70">
        <f>'年月'!G222-'2016'!G5</f>
        <v>0</v>
      </c>
      <c r="H48" s="70">
        <f>'年月'!H222-'2016'!H5</f>
        <v>0</v>
      </c>
      <c r="I48" s="70">
        <f>'年月'!I222-'2016'!I5</f>
        <v>0</v>
      </c>
      <c r="J48" s="70">
        <f>'年月'!J222-'2016'!J5</f>
        <v>0</v>
      </c>
      <c r="K48" s="70">
        <f>'年月'!K222-'2016'!K5</f>
        <v>0</v>
      </c>
      <c r="L48" s="70">
        <f>'年月'!L222-'2016'!L5</f>
        <v>0</v>
      </c>
      <c r="M48" s="70">
        <f>'年月'!M222-'2016'!M5</f>
        <v>0</v>
      </c>
      <c r="N48" s="70">
        <f>'年月'!N222-'2016'!N5</f>
        <v>0</v>
      </c>
      <c r="O48" s="70">
        <f>'年月'!O222-'2016'!O5</f>
        <v>0</v>
      </c>
      <c r="P48" s="70">
        <f>'年月'!P222-'2016'!P5</f>
        <v>0</v>
      </c>
      <c r="Q48" s="70">
        <f>'年月'!Q222-'2016'!Q5</f>
        <v>0</v>
      </c>
      <c r="R48" s="70">
        <f>'年月'!R222-'2016'!R5</f>
        <v>0</v>
      </c>
      <c r="S48" s="70">
        <f>'年月'!S222-'2016'!S5</f>
        <v>0</v>
      </c>
      <c r="T48" s="70">
        <f>'年月'!T222-'2016'!T5</f>
        <v>0</v>
      </c>
      <c r="U48" s="70">
        <f>'年月'!U222-'2016'!U5</f>
        <v>0</v>
      </c>
      <c r="V48" s="70">
        <f>'年月'!W222-'2016'!V5</f>
        <v>0</v>
      </c>
    </row>
    <row r="49" spans="2:22" ht="12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</row>
    <row r="50" spans="2:21" ht="12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2:22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spans="2:22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</row>
    <row r="53" spans="2:22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</row>
    <row r="54" spans="2:22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2:22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</row>
    <row r="56" spans="2:22" ht="12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</row>
  </sheetData>
  <sheetProtection/>
  <mergeCells count="3">
    <mergeCell ref="A1:V1"/>
    <mergeCell ref="A3:A4"/>
    <mergeCell ref="A40:U40"/>
  </mergeCells>
  <conditionalFormatting sqref="B44:V46 B48:V48">
    <cfRule type="cellIs" priority="2" dxfId="37" operator="notEqual" stopIfTrue="1">
      <formula>0</formula>
    </cfRule>
  </conditionalFormatting>
  <conditionalFormatting sqref="B47:V47">
    <cfRule type="cellIs" priority="1" dxfId="37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0" width="9.83203125" style="0" customWidth="1"/>
  </cols>
  <sheetData>
    <row r="1" spans="1:21" ht="16.5" customHeight="1">
      <c r="A1" s="142" t="s">
        <v>286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12" s="32" customFormat="1" ht="12.75" customHeight="1">
      <c r="A2" s="30" t="s">
        <v>526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1" ht="24" customHeight="1">
      <c r="A3" s="145" t="s">
        <v>130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7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514</v>
      </c>
      <c r="O3" s="2" t="s">
        <v>13</v>
      </c>
      <c r="P3" s="2" t="s">
        <v>14</v>
      </c>
      <c r="Q3" s="2" t="s">
        <v>15</v>
      </c>
      <c r="R3" s="2" t="s">
        <v>288</v>
      </c>
      <c r="S3" s="2" t="s">
        <v>16</v>
      </c>
      <c r="T3" s="2" t="s">
        <v>17</v>
      </c>
      <c r="U3" s="56" t="s">
        <v>18</v>
      </c>
    </row>
    <row r="4" spans="1:21" ht="20.25" customHeight="1">
      <c r="A4" s="146"/>
      <c r="B4" s="28" t="s">
        <v>88</v>
      </c>
      <c r="C4" s="28" t="s">
        <v>78</v>
      </c>
      <c r="D4" s="28" t="s">
        <v>79</v>
      </c>
      <c r="E4" s="28" t="s">
        <v>89</v>
      </c>
      <c r="F4" s="28" t="s">
        <v>80</v>
      </c>
      <c r="G4" s="28" t="s">
        <v>90</v>
      </c>
      <c r="H4" s="28" t="s">
        <v>81</v>
      </c>
      <c r="I4" s="28" t="s">
        <v>91</v>
      </c>
      <c r="J4" s="28" t="s">
        <v>92</v>
      </c>
      <c r="K4" s="28" t="s">
        <v>82</v>
      </c>
      <c r="L4" s="28" t="s">
        <v>379</v>
      </c>
      <c r="M4" s="28" t="s">
        <v>93</v>
      </c>
      <c r="N4" s="28" t="s">
        <v>94</v>
      </c>
      <c r="O4" s="28" t="s">
        <v>83</v>
      </c>
      <c r="P4" s="28" t="s">
        <v>95</v>
      </c>
      <c r="Q4" s="28" t="s">
        <v>96</v>
      </c>
      <c r="R4" s="28" t="s">
        <v>84</v>
      </c>
      <c r="S4" s="28" t="s">
        <v>85</v>
      </c>
      <c r="T4" s="28" t="s">
        <v>86</v>
      </c>
      <c r="U4" s="57" t="s">
        <v>87</v>
      </c>
    </row>
    <row r="5" spans="1:21" s="35" customFormat="1" ht="12" customHeight="1">
      <c r="A5" s="62" t="s">
        <v>437</v>
      </c>
      <c r="B5" s="92">
        <v>1704</v>
      </c>
      <c r="C5" s="43">
        <v>268</v>
      </c>
      <c r="D5" s="43">
        <v>21</v>
      </c>
      <c r="E5" s="43">
        <v>18</v>
      </c>
      <c r="F5" s="43">
        <v>72</v>
      </c>
      <c r="G5" s="43">
        <v>45</v>
      </c>
      <c r="H5" s="43">
        <v>147</v>
      </c>
      <c r="I5" s="43">
        <v>582</v>
      </c>
      <c r="J5" s="43">
        <v>29</v>
      </c>
      <c r="K5" s="43">
        <v>13</v>
      </c>
      <c r="L5" s="43">
        <v>4</v>
      </c>
      <c r="M5" s="43">
        <v>38</v>
      </c>
      <c r="N5" s="43">
        <v>8</v>
      </c>
      <c r="O5" s="43">
        <v>28</v>
      </c>
      <c r="P5" s="43">
        <v>5</v>
      </c>
      <c r="Q5" s="43">
        <v>27</v>
      </c>
      <c r="R5" s="43">
        <v>18</v>
      </c>
      <c r="S5" s="43">
        <v>2</v>
      </c>
      <c r="T5" s="44">
        <v>17</v>
      </c>
      <c r="U5" s="58">
        <v>362</v>
      </c>
    </row>
    <row r="6" spans="1:21" s="35" customFormat="1" ht="12" customHeight="1">
      <c r="A6" s="62" t="s">
        <v>438</v>
      </c>
      <c r="B6" s="92">
        <v>130</v>
      </c>
      <c r="C6" s="43">
        <v>9</v>
      </c>
      <c r="D6" s="43">
        <v>2</v>
      </c>
      <c r="E6" s="43">
        <v>2</v>
      </c>
      <c r="F6" s="43">
        <v>2</v>
      </c>
      <c r="G6" s="43">
        <v>0</v>
      </c>
      <c r="H6" s="43">
        <v>0</v>
      </c>
      <c r="I6" s="43">
        <v>74</v>
      </c>
      <c r="J6" s="43">
        <v>2</v>
      </c>
      <c r="K6" s="43">
        <v>2</v>
      </c>
      <c r="L6" s="43">
        <v>0</v>
      </c>
      <c r="M6" s="43">
        <v>1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4">
        <v>0</v>
      </c>
      <c r="U6" s="58">
        <v>36</v>
      </c>
    </row>
    <row r="7" spans="1:21" s="11" customFormat="1" ht="12" customHeight="1">
      <c r="A7" s="62" t="s">
        <v>101</v>
      </c>
      <c r="B7" s="93">
        <v>103</v>
      </c>
      <c r="C7" s="77">
        <v>14</v>
      </c>
      <c r="D7" s="77">
        <v>0</v>
      </c>
      <c r="E7" s="77">
        <v>1</v>
      </c>
      <c r="F7" s="77">
        <v>7</v>
      </c>
      <c r="G7" s="77">
        <v>0</v>
      </c>
      <c r="H7" s="77">
        <v>15</v>
      </c>
      <c r="I7" s="77">
        <v>47</v>
      </c>
      <c r="J7" s="77">
        <v>1</v>
      </c>
      <c r="K7" s="77">
        <v>0</v>
      </c>
      <c r="L7" s="77">
        <v>0</v>
      </c>
      <c r="M7" s="77">
        <v>4</v>
      </c>
      <c r="N7" s="77">
        <v>0</v>
      </c>
      <c r="O7" s="77">
        <v>0</v>
      </c>
      <c r="P7" s="77">
        <v>1</v>
      </c>
      <c r="Q7" s="77">
        <v>0</v>
      </c>
      <c r="R7" s="77">
        <v>0</v>
      </c>
      <c r="S7" s="77">
        <v>0</v>
      </c>
      <c r="T7" s="78">
        <v>0</v>
      </c>
      <c r="U7" s="79">
        <v>13</v>
      </c>
    </row>
    <row r="8" spans="1:21" s="11" customFormat="1" ht="12" customHeight="1">
      <c r="A8" s="62" t="s">
        <v>525</v>
      </c>
      <c r="B8" s="93">
        <v>296</v>
      </c>
      <c r="C8" s="77">
        <v>48</v>
      </c>
      <c r="D8" s="77">
        <v>0</v>
      </c>
      <c r="E8" s="77">
        <v>1</v>
      </c>
      <c r="F8" s="77">
        <v>13</v>
      </c>
      <c r="G8" s="77">
        <v>0</v>
      </c>
      <c r="H8" s="77">
        <v>17</v>
      </c>
      <c r="I8" s="77">
        <v>98</v>
      </c>
      <c r="J8" s="77">
        <v>5</v>
      </c>
      <c r="K8" s="77">
        <v>3</v>
      </c>
      <c r="L8" s="77">
        <v>0</v>
      </c>
      <c r="M8" s="77">
        <v>4</v>
      </c>
      <c r="N8" s="77">
        <v>1</v>
      </c>
      <c r="O8" s="77">
        <v>7</v>
      </c>
      <c r="P8" s="77">
        <v>0</v>
      </c>
      <c r="Q8" s="77">
        <v>2</v>
      </c>
      <c r="R8" s="77">
        <v>7</v>
      </c>
      <c r="S8" s="77">
        <v>0</v>
      </c>
      <c r="T8" s="78">
        <v>0</v>
      </c>
      <c r="U8" s="79">
        <v>90</v>
      </c>
    </row>
    <row r="9" spans="1:21" s="11" customFormat="1" ht="12" customHeight="1">
      <c r="A9" s="62" t="s">
        <v>439</v>
      </c>
      <c r="B9" s="93">
        <v>146</v>
      </c>
      <c r="C9" s="77">
        <v>24</v>
      </c>
      <c r="D9" s="77">
        <v>4</v>
      </c>
      <c r="E9" s="77">
        <v>3</v>
      </c>
      <c r="F9" s="77">
        <v>4</v>
      </c>
      <c r="G9" s="77">
        <v>3</v>
      </c>
      <c r="H9" s="77">
        <v>15</v>
      </c>
      <c r="I9" s="77">
        <v>63</v>
      </c>
      <c r="J9" s="77">
        <v>0</v>
      </c>
      <c r="K9" s="77">
        <v>0</v>
      </c>
      <c r="L9" s="77">
        <v>0</v>
      </c>
      <c r="M9" s="77">
        <v>5</v>
      </c>
      <c r="N9" s="77">
        <v>0</v>
      </c>
      <c r="O9" s="77">
        <v>5</v>
      </c>
      <c r="P9" s="77">
        <v>0</v>
      </c>
      <c r="Q9" s="77">
        <v>5</v>
      </c>
      <c r="R9" s="77">
        <v>1</v>
      </c>
      <c r="S9" s="77">
        <v>0</v>
      </c>
      <c r="T9" s="78">
        <v>0</v>
      </c>
      <c r="U9" s="79">
        <v>14</v>
      </c>
    </row>
    <row r="10" spans="1:21" s="11" customFormat="1" ht="12" customHeight="1">
      <c r="A10" s="62" t="s">
        <v>440</v>
      </c>
      <c r="B10" s="93">
        <v>103</v>
      </c>
      <c r="C10" s="77">
        <v>24</v>
      </c>
      <c r="D10" s="77">
        <v>2</v>
      </c>
      <c r="E10" s="77">
        <v>1</v>
      </c>
      <c r="F10" s="77">
        <v>5</v>
      </c>
      <c r="G10" s="77">
        <v>5</v>
      </c>
      <c r="H10" s="77">
        <v>8</v>
      </c>
      <c r="I10" s="77">
        <v>25</v>
      </c>
      <c r="J10" s="77">
        <v>0</v>
      </c>
      <c r="K10" s="77">
        <v>0</v>
      </c>
      <c r="L10" s="77">
        <v>0</v>
      </c>
      <c r="M10" s="77">
        <v>2</v>
      </c>
      <c r="N10" s="77">
        <v>0</v>
      </c>
      <c r="O10" s="77">
        <v>4</v>
      </c>
      <c r="P10" s="77">
        <v>0</v>
      </c>
      <c r="Q10" s="77">
        <v>2</v>
      </c>
      <c r="R10" s="77">
        <v>0</v>
      </c>
      <c r="S10" s="77">
        <v>0</v>
      </c>
      <c r="T10" s="78">
        <v>0</v>
      </c>
      <c r="U10" s="79">
        <v>25</v>
      </c>
    </row>
    <row r="11" spans="1:21" s="11" customFormat="1" ht="12" customHeight="1">
      <c r="A11" s="62" t="s">
        <v>102</v>
      </c>
      <c r="B11" s="93">
        <v>61</v>
      </c>
      <c r="C11" s="77">
        <v>14</v>
      </c>
      <c r="D11" s="77">
        <v>2</v>
      </c>
      <c r="E11" s="77">
        <v>0</v>
      </c>
      <c r="F11" s="77">
        <v>3</v>
      </c>
      <c r="G11" s="77">
        <v>0</v>
      </c>
      <c r="H11" s="77">
        <v>5</v>
      </c>
      <c r="I11" s="77">
        <v>15</v>
      </c>
      <c r="J11" s="77">
        <v>0</v>
      </c>
      <c r="K11" s="77">
        <v>0</v>
      </c>
      <c r="L11" s="77">
        <v>0</v>
      </c>
      <c r="M11" s="77">
        <v>1</v>
      </c>
      <c r="N11" s="77">
        <v>1</v>
      </c>
      <c r="O11" s="77">
        <v>2</v>
      </c>
      <c r="P11" s="77">
        <v>2</v>
      </c>
      <c r="Q11" s="77">
        <v>0</v>
      </c>
      <c r="R11" s="77">
        <v>0</v>
      </c>
      <c r="S11" s="77">
        <v>0</v>
      </c>
      <c r="T11" s="78">
        <v>0</v>
      </c>
      <c r="U11" s="79">
        <v>16</v>
      </c>
    </row>
    <row r="12" spans="1:21" s="11" customFormat="1" ht="12" customHeight="1">
      <c r="A12" s="62" t="s">
        <v>441</v>
      </c>
      <c r="B12" s="93">
        <v>797</v>
      </c>
      <c r="C12" s="77">
        <v>131</v>
      </c>
      <c r="D12" s="77">
        <v>11</v>
      </c>
      <c r="E12" s="77">
        <v>10</v>
      </c>
      <c r="F12" s="77">
        <v>36</v>
      </c>
      <c r="G12" s="77">
        <v>32</v>
      </c>
      <c r="H12" s="77">
        <v>85</v>
      </c>
      <c r="I12" s="77">
        <v>248</v>
      </c>
      <c r="J12" s="77">
        <v>15</v>
      </c>
      <c r="K12" s="77">
        <v>8</v>
      </c>
      <c r="L12" s="77">
        <v>1</v>
      </c>
      <c r="M12" s="77">
        <v>15</v>
      </c>
      <c r="N12" s="77">
        <v>4</v>
      </c>
      <c r="O12" s="77">
        <v>10</v>
      </c>
      <c r="P12" s="77">
        <v>0</v>
      </c>
      <c r="Q12" s="77">
        <v>16</v>
      </c>
      <c r="R12" s="77">
        <v>10</v>
      </c>
      <c r="S12" s="77">
        <v>1</v>
      </c>
      <c r="T12" s="78">
        <v>7</v>
      </c>
      <c r="U12" s="79">
        <v>157</v>
      </c>
    </row>
    <row r="13" spans="1:21" s="11" customFormat="1" ht="12" customHeight="1">
      <c r="A13" s="64" t="s">
        <v>442</v>
      </c>
      <c r="B13" s="94">
        <v>69</v>
      </c>
      <c r="C13" s="45">
        <v>6</v>
      </c>
      <c r="D13" s="45">
        <v>0</v>
      </c>
      <c r="E13" s="45">
        <v>0</v>
      </c>
      <c r="F13" s="45">
        <v>5</v>
      </c>
      <c r="G13" s="45">
        <v>0</v>
      </c>
      <c r="H13" s="45">
        <v>3</v>
      </c>
      <c r="I13" s="45">
        <v>36</v>
      </c>
      <c r="J13" s="45">
        <v>0</v>
      </c>
      <c r="K13" s="45">
        <v>1</v>
      </c>
      <c r="L13" s="45">
        <v>0</v>
      </c>
      <c r="M13" s="45">
        <v>1</v>
      </c>
      <c r="N13" s="45">
        <v>0</v>
      </c>
      <c r="O13" s="45">
        <v>1</v>
      </c>
      <c r="P13" s="45">
        <v>0</v>
      </c>
      <c r="Q13" s="45">
        <v>1</v>
      </c>
      <c r="R13" s="45">
        <v>0</v>
      </c>
      <c r="S13" s="45">
        <v>0</v>
      </c>
      <c r="T13" s="46">
        <v>0</v>
      </c>
      <c r="U13" s="59">
        <v>15</v>
      </c>
    </row>
    <row r="14" spans="1:21" s="11" customFormat="1" ht="12" customHeight="1">
      <c r="A14" s="64" t="s">
        <v>444</v>
      </c>
      <c r="B14" s="94">
        <v>44</v>
      </c>
      <c r="C14" s="45">
        <v>5</v>
      </c>
      <c r="D14" s="45">
        <v>0</v>
      </c>
      <c r="E14" s="45">
        <v>0</v>
      </c>
      <c r="F14" s="45">
        <v>2</v>
      </c>
      <c r="G14" s="45">
        <v>2</v>
      </c>
      <c r="H14" s="45">
        <v>6</v>
      </c>
      <c r="I14" s="45">
        <v>10</v>
      </c>
      <c r="J14" s="45">
        <v>5</v>
      </c>
      <c r="K14" s="45">
        <v>0</v>
      </c>
      <c r="L14" s="45">
        <v>0</v>
      </c>
      <c r="M14" s="45">
        <v>1</v>
      </c>
      <c r="N14" s="45">
        <v>2</v>
      </c>
      <c r="O14" s="45">
        <v>1</v>
      </c>
      <c r="P14" s="45">
        <v>0</v>
      </c>
      <c r="Q14" s="45">
        <v>2</v>
      </c>
      <c r="R14" s="45">
        <v>1</v>
      </c>
      <c r="S14" s="45">
        <v>0</v>
      </c>
      <c r="T14" s="46">
        <v>0</v>
      </c>
      <c r="U14" s="59">
        <v>7</v>
      </c>
    </row>
    <row r="15" spans="1:21" s="11" customFormat="1" ht="12" customHeight="1">
      <c r="A15" s="64" t="s">
        <v>445</v>
      </c>
      <c r="B15" s="94">
        <v>36</v>
      </c>
      <c r="C15" s="45">
        <v>11</v>
      </c>
      <c r="D15" s="45">
        <v>1</v>
      </c>
      <c r="E15" s="45">
        <v>1</v>
      </c>
      <c r="F15" s="45">
        <v>2</v>
      </c>
      <c r="G15" s="45">
        <v>1</v>
      </c>
      <c r="H15" s="45">
        <v>2</v>
      </c>
      <c r="I15" s="45">
        <v>5</v>
      </c>
      <c r="J15" s="45">
        <v>0</v>
      </c>
      <c r="K15" s="45">
        <v>0</v>
      </c>
      <c r="L15" s="45">
        <v>0</v>
      </c>
      <c r="M15" s="45">
        <v>1</v>
      </c>
      <c r="N15" s="45">
        <v>0</v>
      </c>
      <c r="O15" s="45">
        <v>0</v>
      </c>
      <c r="P15" s="45">
        <v>0</v>
      </c>
      <c r="Q15" s="45">
        <v>1</v>
      </c>
      <c r="R15" s="45">
        <v>0</v>
      </c>
      <c r="S15" s="45">
        <v>0</v>
      </c>
      <c r="T15" s="46">
        <v>5</v>
      </c>
      <c r="U15" s="59">
        <v>6</v>
      </c>
    </row>
    <row r="16" spans="1:21" s="11" customFormat="1" ht="12" customHeight="1">
      <c r="A16" s="64" t="s">
        <v>446</v>
      </c>
      <c r="B16" s="94">
        <v>88</v>
      </c>
      <c r="C16" s="45">
        <v>17</v>
      </c>
      <c r="D16" s="45">
        <v>2</v>
      </c>
      <c r="E16" s="45">
        <v>2</v>
      </c>
      <c r="F16" s="45">
        <v>1</v>
      </c>
      <c r="G16" s="45">
        <v>2</v>
      </c>
      <c r="H16" s="45">
        <v>12</v>
      </c>
      <c r="I16" s="45">
        <v>29</v>
      </c>
      <c r="J16" s="45">
        <v>1</v>
      </c>
      <c r="K16" s="45">
        <v>0</v>
      </c>
      <c r="L16" s="45">
        <v>0</v>
      </c>
      <c r="M16" s="45">
        <v>0</v>
      </c>
      <c r="N16" s="45">
        <v>1</v>
      </c>
      <c r="O16" s="45">
        <v>1</v>
      </c>
      <c r="P16" s="45">
        <v>0</v>
      </c>
      <c r="Q16" s="45">
        <v>1</v>
      </c>
      <c r="R16" s="45">
        <v>1</v>
      </c>
      <c r="S16" s="45">
        <v>1</v>
      </c>
      <c r="T16" s="46">
        <v>2</v>
      </c>
      <c r="U16" s="59">
        <v>15</v>
      </c>
    </row>
    <row r="17" spans="1:21" s="11" customFormat="1" ht="12" customHeight="1">
      <c r="A17" s="64" t="s">
        <v>447</v>
      </c>
      <c r="B17" s="94">
        <v>108</v>
      </c>
      <c r="C17" s="45">
        <v>6</v>
      </c>
      <c r="D17" s="45">
        <v>2</v>
      </c>
      <c r="E17" s="45">
        <v>2</v>
      </c>
      <c r="F17" s="45">
        <v>8</v>
      </c>
      <c r="G17" s="45">
        <v>10</v>
      </c>
      <c r="H17" s="45">
        <v>19</v>
      </c>
      <c r="I17" s="45">
        <v>13</v>
      </c>
      <c r="J17" s="45">
        <v>2</v>
      </c>
      <c r="K17" s="45">
        <v>1</v>
      </c>
      <c r="L17" s="45">
        <v>1</v>
      </c>
      <c r="M17" s="45">
        <v>1</v>
      </c>
      <c r="N17" s="45">
        <v>0</v>
      </c>
      <c r="O17" s="45">
        <v>1</v>
      </c>
      <c r="P17" s="45">
        <v>0</v>
      </c>
      <c r="Q17" s="45">
        <v>2</v>
      </c>
      <c r="R17" s="45">
        <v>5</v>
      </c>
      <c r="S17" s="45">
        <v>0</v>
      </c>
      <c r="T17" s="46">
        <v>0</v>
      </c>
      <c r="U17" s="59">
        <v>35</v>
      </c>
    </row>
    <row r="18" spans="1:21" s="11" customFormat="1" ht="12" customHeight="1">
      <c r="A18" s="64" t="s">
        <v>448</v>
      </c>
      <c r="B18" s="94">
        <v>119</v>
      </c>
      <c r="C18" s="45">
        <v>12</v>
      </c>
      <c r="D18" s="45">
        <v>3</v>
      </c>
      <c r="E18" s="45">
        <v>0</v>
      </c>
      <c r="F18" s="45">
        <v>4</v>
      </c>
      <c r="G18" s="45">
        <v>6</v>
      </c>
      <c r="H18" s="45">
        <v>7</v>
      </c>
      <c r="I18" s="45">
        <v>35</v>
      </c>
      <c r="J18" s="45">
        <v>1</v>
      </c>
      <c r="K18" s="45">
        <v>0</v>
      </c>
      <c r="L18" s="45">
        <v>0</v>
      </c>
      <c r="M18" s="45">
        <v>5</v>
      </c>
      <c r="N18" s="45">
        <v>1</v>
      </c>
      <c r="O18" s="45">
        <v>2</v>
      </c>
      <c r="P18" s="45">
        <v>0</v>
      </c>
      <c r="Q18" s="45">
        <v>1</v>
      </c>
      <c r="R18" s="45">
        <v>1</v>
      </c>
      <c r="S18" s="45">
        <v>0</v>
      </c>
      <c r="T18" s="46">
        <v>0</v>
      </c>
      <c r="U18" s="59">
        <v>41</v>
      </c>
    </row>
    <row r="19" spans="1:21" s="11" customFormat="1" ht="12" customHeight="1">
      <c r="A19" s="64" t="s">
        <v>449</v>
      </c>
      <c r="B19" s="94">
        <v>40</v>
      </c>
      <c r="C19" s="45">
        <v>13</v>
      </c>
      <c r="D19" s="45">
        <v>1</v>
      </c>
      <c r="E19" s="45">
        <v>0</v>
      </c>
      <c r="F19" s="45">
        <v>1</v>
      </c>
      <c r="G19" s="45">
        <v>1</v>
      </c>
      <c r="H19" s="45">
        <v>4</v>
      </c>
      <c r="I19" s="45">
        <v>9</v>
      </c>
      <c r="J19" s="45">
        <v>0</v>
      </c>
      <c r="K19" s="45">
        <v>2</v>
      </c>
      <c r="L19" s="45">
        <v>0</v>
      </c>
      <c r="M19" s="45">
        <v>1</v>
      </c>
      <c r="N19" s="45">
        <v>0</v>
      </c>
      <c r="O19" s="45">
        <v>1</v>
      </c>
      <c r="P19" s="45">
        <v>0</v>
      </c>
      <c r="Q19" s="45">
        <v>0</v>
      </c>
      <c r="R19" s="45">
        <v>0</v>
      </c>
      <c r="S19" s="45">
        <v>0</v>
      </c>
      <c r="T19" s="46">
        <v>0</v>
      </c>
      <c r="U19" s="59">
        <v>7</v>
      </c>
    </row>
    <row r="20" spans="1:21" s="11" customFormat="1" ht="12" customHeight="1">
      <c r="A20" s="64" t="s">
        <v>450</v>
      </c>
      <c r="B20" s="45">
        <v>83</v>
      </c>
      <c r="C20" s="45">
        <v>35</v>
      </c>
      <c r="D20" s="45">
        <v>0</v>
      </c>
      <c r="E20" s="45">
        <v>0</v>
      </c>
      <c r="F20" s="45">
        <v>2</v>
      </c>
      <c r="G20" s="45">
        <v>2</v>
      </c>
      <c r="H20" s="45">
        <v>2</v>
      </c>
      <c r="I20" s="45">
        <v>17</v>
      </c>
      <c r="J20" s="45">
        <v>3</v>
      </c>
      <c r="K20" s="45">
        <v>2</v>
      </c>
      <c r="L20" s="45">
        <v>0</v>
      </c>
      <c r="M20" s="45">
        <v>3</v>
      </c>
      <c r="N20" s="45">
        <v>0</v>
      </c>
      <c r="O20" s="45">
        <v>2</v>
      </c>
      <c r="P20" s="45">
        <v>0</v>
      </c>
      <c r="Q20" s="45">
        <v>3</v>
      </c>
      <c r="R20" s="45">
        <v>0</v>
      </c>
      <c r="S20" s="45">
        <v>0</v>
      </c>
      <c r="T20" s="46">
        <v>0</v>
      </c>
      <c r="U20" s="59">
        <v>12</v>
      </c>
    </row>
    <row r="21" spans="1:21" s="11" customFormat="1" ht="12" customHeight="1">
      <c r="A21" s="64" t="s">
        <v>451</v>
      </c>
      <c r="B21" s="45">
        <v>56</v>
      </c>
      <c r="C21" s="45">
        <v>7</v>
      </c>
      <c r="D21" s="45">
        <v>0</v>
      </c>
      <c r="E21" s="45">
        <v>0</v>
      </c>
      <c r="F21" s="45">
        <v>2</v>
      </c>
      <c r="G21" s="45">
        <v>0</v>
      </c>
      <c r="H21" s="45">
        <v>12</v>
      </c>
      <c r="I21" s="45">
        <v>26</v>
      </c>
      <c r="J21" s="45">
        <v>0</v>
      </c>
      <c r="K21" s="45">
        <v>1</v>
      </c>
      <c r="L21" s="45">
        <v>0</v>
      </c>
      <c r="M21" s="45">
        <v>1</v>
      </c>
      <c r="N21" s="45">
        <v>0</v>
      </c>
      <c r="O21" s="45">
        <v>0</v>
      </c>
      <c r="P21" s="45">
        <v>0</v>
      </c>
      <c r="Q21" s="45">
        <v>2</v>
      </c>
      <c r="R21" s="45">
        <v>0</v>
      </c>
      <c r="S21" s="45">
        <v>0</v>
      </c>
      <c r="T21" s="46">
        <v>0</v>
      </c>
      <c r="U21" s="59">
        <v>5</v>
      </c>
    </row>
    <row r="22" spans="1:21" s="11" customFormat="1" ht="12" customHeight="1">
      <c r="A22" s="64" t="s">
        <v>452</v>
      </c>
      <c r="B22" s="45">
        <v>25</v>
      </c>
      <c r="C22" s="45">
        <v>10</v>
      </c>
      <c r="D22" s="45">
        <v>1</v>
      </c>
      <c r="E22" s="45">
        <v>1</v>
      </c>
      <c r="F22" s="45">
        <v>1</v>
      </c>
      <c r="G22" s="45">
        <v>0</v>
      </c>
      <c r="H22" s="45">
        <v>1</v>
      </c>
      <c r="I22" s="45">
        <v>10</v>
      </c>
      <c r="J22" s="45">
        <v>0</v>
      </c>
      <c r="K22" s="45">
        <v>1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6">
        <v>0</v>
      </c>
      <c r="U22" s="59">
        <v>0</v>
      </c>
    </row>
    <row r="23" spans="1:21" s="11" customFormat="1" ht="12" customHeight="1">
      <c r="A23" s="64" t="s">
        <v>453</v>
      </c>
      <c r="B23" s="45">
        <v>27</v>
      </c>
      <c r="C23" s="45">
        <v>3</v>
      </c>
      <c r="D23" s="45">
        <v>0</v>
      </c>
      <c r="E23" s="45">
        <v>0</v>
      </c>
      <c r="F23" s="45">
        <v>1</v>
      </c>
      <c r="G23" s="45">
        <v>8</v>
      </c>
      <c r="H23" s="45">
        <v>6</v>
      </c>
      <c r="I23" s="45">
        <v>5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1</v>
      </c>
      <c r="S23" s="45">
        <v>0</v>
      </c>
      <c r="T23" s="46">
        <v>0</v>
      </c>
      <c r="U23" s="59">
        <v>3</v>
      </c>
    </row>
    <row r="24" spans="1:21" s="11" customFormat="1" ht="12" customHeight="1">
      <c r="A24" s="64" t="s">
        <v>454</v>
      </c>
      <c r="B24" s="45">
        <v>39</v>
      </c>
      <c r="C24" s="45">
        <v>3</v>
      </c>
      <c r="D24" s="45">
        <v>1</v>
      </c>
      <c r="E24" s="45">
        <v>2</v>
      </c>
      <c r="F24" s="45">
        <v>4</v>
      </c>
      <c r="G24" s="45">
        <v>0</v>
      </c>
      <c r="H24" s="45">
        <v>3</v>
      </c>
      <c r="I24" s="45">
        <v>17</v>
      </c>
      <c r="J24" s="45">
        <v>0</v>
      </c>
      <c r="K24" s="45">
        <v>0</v>
      </c>
      <c r="L24" s="45">
        <v>0</v>
      </c>
      <c r="M24" s="45">
        <v>1</v>
      </c>
      <c r="N24" s="45">
        <v>0</v>
      </c>
      <c r="O24" s="45">
        <v>0</v>
      </c>
      <c r="P24" s="45">
        <v>0</v>
      </c>
      <c r="Q24" s="45">
        <v>2</v>
      </c>
      <c r="R24" s="45">
        <v>0</v>
      </c>
      <c r="S24" s="45">
        <v>0</v>
      </c>
      <c r="T24" s="46">
        <v>0</v>
      </c>
      <c r="U24" s="59">
        <v>6</v>
      </c>
    </row>
    <row r="25" spans="1:21" s="11" customFormat="1" ht="12" customHeight="1">
      <c r="A25" s="64" t="s">
        <v>455</v>
      </c>
      <c r="B25" s="45">
        <v>39</v>
      </c>
      <c r="C25" s="45">
        <v>2</v>
      </c>
      <c r="D25" s="45">
        <v>0</v>
      </c>
      <c r="E25" s="45">
        <v>1</v>
      </c>
      <c r="F25" s="45">
        <v>1</v>
      </c>
      <c r="G25" s="45">
        <v>0</v>
      </c>
      <c r="H25" s="45">
        <v>4</v>
      </c>
      <c r="I25" s="45">
        <v>26</v>
      </c>
      <c r="J25" s="45">
        <v>2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1</v>
      </c>
      <c r="S25" s="45">
        <v>0</v>
      </c>
      <c r="T25" s="46">
        <v>0</v>
      </c>
      <c r="U25" s="59">
        <v>2</v>
      </c>
    </row>
    <row r="26" spans="1:21" s="11" customFormat="1" ht="12" customHeight="1">
      <c r="A26" s="64" t="s">
        <v>456</v>
      </c>
      <c r="B26" s="45">
        <v>24</v>
      </c>
      <c r="C26" s="45">
        <v>1</v>
      </c>
      <c r="D26" s="45">
        <v>0</v>
      </c>
      <c r="E26" s="45">
        <v>1</v>
      </c>
      <c r="F26" s="45">
        <v>2</v>
      </c>
      <c r="G26" s="45">
        <v>0</v>
      </c>
      <c r="H26" s="45">
        <v>4</v>
      </c>
      <c r="I26" s="45">
        <v>10</v>
      </c>
      <c r="J26" s="45">
        <v>1</v>
      </c>
      <c r="K26" s="45">
        <v>0</v>
      </c>
      <c r="L26" s="45">
        <v>0</v>
      </c>
      <c r="M26" s="45">
        <v>0</v>
      </c>
      <c r="N26" s="45">
        <v>0</v>
      </c>
      <c r="O26" s="45">
        <v>1</v>
      </c>
      <c r="P26" s="45">
        <v>0</v>
      </c>
      <c r="Q26" s="45">
        <v>1</v>
      </c>
      <c r="R26" s="45">
        <v>0</v>
      </c>
      <c r="S26" s="45">
        <v>0</v>
      </c>
      <c r="T26" s="46">
        <v>0</v>
      </c>
      <c r="U26" s="59">
        <v>3</v>
      </c>
    </row>
    <row r="27" spans="1:21" s="11" customFormat="1" ht="12" customHeight="1">
      <c r="A27" s="62" t="s">
        <v>103</v>
      </c>
      <c r="B27" s="77">
        <v>15</v>
      </c>
      <c r="C27" s="77">
        <v>1</v>
      </c>
      <c r="D27" s="77">
        <v>0</v>
      </c>
      <c r="E27" s="77">
        <v>0</v>
      </c>
      <c r="F27" s="77">
        <v>0</v>
      </c>
      <c r="G27" s="77">
        <v>3</v>
      </c>
      <c r="H27" s="77">
        <v>1</v>
      </c>
      <c r="I27" s="77">
        <v>5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1</v>
      </c>
      <c r="R27" s="77">
        <v>0</v>
      </c>
      <c r="S27" s="77">
        <v>0</v>
      </c>
      <c r="T27" s="78">
        <v>1</v>
      </c>
      <c r="U27" s="79">
        <v>3</v>
      </c>
    </row>
    <row r="28" spans="1:21" s="35" customFormat="1" ht="12" customHeight="1">
      <c r="A28" s="64" t="s">
        <v>104</v>
      </c>
      <c r="B28" s="45">
        <v>11</v>
      </c>
      <c r="C28" s="45">
        <v>1</v>
      </c>
      <c r="D28" s="45">
        <v>0</v>
      </c>
      <c r="E28" s="45">
        <v>0</v>
      </c>
      <c r="F28" s="45">
        <v>0</v>
      </c>
      <c r="G28" s="45">
        <v>3</v>
      </c>
      <c r="H28" s="45">
        <v>1</v>
      </c>
      <c r="I28" s="45">
        <v>4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1</v>
      </c>
      <c r="R28" s="45">
        <v>0</v>
      </c>
      <c r="S28" s="45">
        <v>0</v>
      </c>
      <c r="T28" s="46">
        <v>0</v>
      </c>
      <c r="U28" s="59">
        <v>1</v>
      </c>
    </row>
    <row r="29" spans="1:21" s="35" customFormat="1" ht="12" customHeight="1">
      <c r="A29" s="64" t="s">
        <v>457</v>
      </c>
      <c r="B29" s="45">
        <v>4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1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6">
        <v>1</v>
      </c>
      <c r="U29" s="59">
        <v>2</v>
      </c>
    </row>
    <row r="30" spans="1:21" s="9" customFormat="1" ht="12">
      <c r="A30" s="71" t="s">
        <v>368</v>
      </c>
      <c r="B30" s="23">
        <v>21</v>
      </c>
      <c r="C30" s="23">
        <v>0</v>
      </c>
      <c r="D30" s="23">
        <v>0</v>
      </c>
      <c r="E30" s="23">
        <v>0</v>
      </c>
      <c r="F30" s="23">
        <v>0</v>
      </c>
      <c r="G30" s="23">
        <v>2</v>
      </c>
      <c r="H30" s="23">
        <v>1</v>
      </c>
      <c r="I30" s="23">
        <v>3</v>
      </c>
      <c r="J30" s="23">
        <v>2</v>
      </c>
      <c r="K30" s="23">
        <v>0</v>
      </c>
      <c r="L30" s="23">
        <v>0</v>
      </c>
      <c r="M30" s="23">
        <v>5</v>
      </c>
      <c r="N30" s="23">
        <v>2</v>
      </c>
      <c r="O30" s="23">
        <v>0</v>
      </c>
      <c r="P30" s="23">
        <v>2</v>
      </c>
      <c r="Q30" s="23">
        <v>0</v>
      </c>
      <c r="R30" s="23">
        <v>0</v>
      </c>
      <c r="S30" s="23">
        <v>0</v>
      </c>
      <c r="T30" s="23">
        <v>1</v>
      </c>
      <c r="U30" s="72">
        <v>3</v>
      </c>
    </row>
    <row r="31" spans="1:21" s="11" customFormat="1" ht="12" customHeight="1">
      <c r="A31" s="64" t="s">
        <v>97</v>
      </c>
      <c r="B31" s="45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6">
        <v>0</v>
      </c>
      <c r="U31" s="59">
        <v>0</v>
      </c>
    </row>
    <row r="32" spans="1:21" s="11" customFormat="1" ht="12" customHeight="1">
      <c r="A32" s="64" t="s">
        <v>98</v>
      </c>
      <c r="B32" s="45">
        <v>15</v>
      </c>
      <c r="C32" s="45">
        <v>0</v>
      </c>
      <c r="D32" s="45">
        <v>0</v>
      </c>
      <c r="E32" s="45">
        <v>0</v>
      </c>
      <c r="F32" s="45">
        <v>0</v>
      </c>
      <c r="G32" s="45">
        <v>2</v>
      </c>
      <c r="H32" s="45">
        <v>1</v>
      </c>
      <c r="I32" s="45">
        <v>0</v>
      </c>
      <c r="J32" s="45">
        <v>2</v>
      </c>
      <c r="K32" s="45">
        <v>0</v>
      </c>
      <c r="L32" s="45">
        <v>0</v>
      </c>
      <c r="M32" s="45">
        <v>2</v>
      </c>
      <c r="N32" s="45">
        <v>2</v>
      </c>
      <c r="O32" s="45">
        <v>0</v>
      </c>
      <c r="P32" s="45">
        <v>2</v>
      </c>
      <c r="Q32" s="45">
        <v>0</v>
      </c>
      <c r="R32" s="45">
        <v>0</v>
      </c>
      <c r="S32" s="45">
        <v>0</v>
      </c>
      <c r="T32" s="46">
        <v>1</v>
      </c>
      <c r="U32" s="59">
        <v>3</v>
      </c>
    </row>
    <row r="33" spans="1:21" s="11" customFormat="1" ht="12" customHeight="1">
      <c r="A33" s="64" t="s">
        <v>99</v>
      </c>
      <c r="B33" s="45">
        <v>6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3</v>
      </c>
      <c r="J33" s="45">
        <v>0</v>
      </c>
      <c r="K33" s="45">
        <v>0</v>
      </c>
      <c r="L33" s="45">
        <v>0</v>
      </c>
      <c r="M33" s="45">
        <v>3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6">
        <v>0</v>
      </c>
      <c r="U33" s="59">
        <v>0</v>
      </c>
    </row>
    <row r="34" spans="1:21" s="11" customFormat="1" ht="12" customHeight="1">
      <c r="A34" s="64" t="s">
        <v>100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6">
        <v>0</v>
      </c>
      <c r="U34" s="59">
        <v>0</v>
      </c>
    </row>
    <row r="35" spans="1:21" s="19" customFormat="1" ht="23.25" customHeight="1">
      <c r="A35" s="40" t="s">
        <v>129</v>
      </c>
      <c r="B35" s="47">
        <v>5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1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8">
        <v>3</v>
      </c>
      <c r="U35" s="60">
        <v>1</v>
      </c>
    </row>
    <row r="36" spans="1:21" s="19" customFormat="1" ht="22.5" customHeight="1">
      <c r="A36" s="40" t="s">
        <v>142</v>
      </c>
      <c r="B36" s="47">
        <v>6</v>
      </c>
      <c r="C36" s="47">
        <v>0</v>
      </c>
      <c r="D36" s="47">
        <v>0</v>
      </c>
      <c r="E36" s="47">
        <v>0</v>
      </c>
      <c r="F36" s="47">
        <v>1</v>
      </c>
      <c r="G36" s="47">
        <v>0</v>
      </c>
      <c r="H36" s="47">
        <v>0</v>
      </c>
      <c r="I36" s="47">
        <v>2</v>
      </c>
      <c r="J36" s="47">
        <v>2</v>
      </c>
      <c r="K36" s="47">
        <v>0</v>
      </c>
      <c r="L36" s="47">
        <v>0</v>
      </c>
      <c r="M36" s="47">
        <v>1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8">
        <v>0</v>
      </c>
      <c r="U36" s="61">
        <v>0</v>
      </c>
    </row>
    <row r="37" spans="1:21" s="19" customFormat="1" ht="23.25" customHeight="1">
      <c r="A37" s="40" t="s">
        <v>143</v>
      </c>
      <c r="B37" s="47">
        <v>3</v>
      </c>
      <c r="C37" s="47">
        <v>0</v>
      </c>
      <c r="D37" s="47">
        <v>0</v>
      </c>
      <c r="E37" s="47">
        <v>0</v>
      </c>
      <c r="F37" s="47">
        <v>1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1</v>
      </c>
      <c r="T37" s="48">
        <v>1</v>
      </c>
      <c r="U37" s="60">
        <v>0</v>
      </c>
    </row>
    <row r="38" spans="1:21" s="19" customFormat="1" ht="24" customHeight="1">
      <c r="A38" s="40" t="s">
        <v>144</v>
      </c>
      <c r="B38" s="47">
        <v>11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1</v>
      </c>
      <c r="J38" s="47">
        <v>2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8">
        <v>4</v>
      </c>
      <c r="U38" s="60">
        <v>4</v>
      </c>
    </row>
    <row r="39" spans="1:21" s="19" customFormat="1" ht="22.5" customHeight="1">
      <c r="A39" s="40" t="s">
        <v>145</v>
      </c>
      <c r="B39" s="47">
        <v>7</v>
      </c>
      <c r="C39" s="47">
        <v>3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3</v>
      </c>
      <c r="M39" s="47">
        <v>0</v>
      </c>
      <c r="N39" s="47">
        <v>0</v>
      </c>
      <c r="O39" s="47">
        <v>0</v>
      </c>
      <c r="P39" s="47">
        <v>0</v>
      </c>
      <c r="Q39" s="47">
        <v>1</v>
      </c>
      <c r="R39" s="47">
        <v>0</v>
      </c>
      <c r="S39" s="47">
        <v>0</v>
      </c>
      <c r="T39" s="48">
        <v>0</v>
      </c>
      <c r="U39" s="60">
        <v>0</v>
      </c>
    </row>
    <row r="40" spans="1:20" s="19" customFormat="1" ht="12">
      <c r="A40" s="147" t="s">
        <v>19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</row>
    <row r="41" spans="1:20" ht="12" customHeight="1">
      <c r="A41" s="42" t="s">
        <v>77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ht="11.25" customHeight="1">
      <c r="A42" s="22" t="s">
        <v>64</v>
      </c>
    </row>
    <row r="43" spans="1:21" ht="14.25" customHeight="1" hidden="1">
      <c r="A43" s="90" t="s">
        <v>1</v>
      </c>
      <c r="B43" s="69">
        <f>B5-SUM(B6:B12)-B27-B30-SUM(B35:B39)</f>
        <v>0</v>
      </c>
      <c r="C43" s="69">
        <f>C5-SUM(C6:C12)-C27-C30-SUM(C35:C39)</f>
        <v>0</v>
      </c>
      <c r="D43" s="69">
        <f aca="true" t="shared" si="0" ref="D43:U43">D5-SUM(D6:D12)-D27-D30-SUM(D35:D39)</f>
        <v>0</v>
      </c>
      <c r="E43" s="69">
        <f t="shared" si="0"/>
        <v>0</v>
      </c>
      <c r="F43" s="69">
        <f t="shared" si="0"/>
        <v>0</v>
      </c>
      <c r="G43" s="69">
        <f t="shared" si="0"/>
        <v>0</v>
      </c>
      <c r="H43" s="69">
        <f t="shared" si="0"/>
        <v>0</v>
      </c>
      <c r="I43" s="69">
        <f t="shared" si="0"/>
        <v>0</v>
      </c>
      <c r="J43" s="69">
        <f t="shared" si="0"/>
        <v>0</v>
      </c>
      <c r="K43" s="69">
        <f t="shared" si="0"/>
        <v>0</v>
      </c>
      <c r="L43" s="69">
        <f t="shared" si="0"/>
        <v>0</v>
      </c>
      <c r="M43" s="69">
        <f t="shared" si="0"/>
        <v>0</v>
      </c>
      <c r="N43" s="69">
        <f t="shared" si="0"/>
        <v>0</v>
      </c>
      <c r="O43" s="69">
        <f t="shared" si="0"/>
        <v>0</v>
      </c>
      <c r="P43" s="69">
        <f t="shared" si="0"/>
        <v>0</v>
      </c>
      <c r="Q43" s="69">
        <f t="shared" si="0"/>
        <v>0</v>
      </c>
      <c r="R43" s="69">
        <f t="shared" si="0"/>
        <v>0</v>
      </c>
      <c r="S43" s="69">
        <f t="shared" si="0"/>
        <v>0</v>
      </c>
      <c r="T43" s="69">
        <f t="shared" si="0"/>
        <v>0</v>
      </c>
      <c r="U43" s="69">
        <f t="shared" si="0"/>
        <v>0</v>
      </c>
    </row>
    <row r="44" spans="1:21" ht="14.25" customHeight="1" hidden="1">
      <c r="A44" s="68" t="s">
        <v>20</v>
      </c>
      <c r="B44" s="69">
        <f aca="true" t="shared" si="1" ref="B44:U44">B12-SUM(B13:B26)</f>
        <v>0</v>
      </c>
      <c r="C44" s="69">
        <f>C12-SUM(C13:C26)</f>
        <v>0</v>
      </c>
      <c r="D44" s="69">
        <f t="shared" si="1"/>
        <v>0</v>
      </c>
      <c r="E44" s="69">
        <f t="shared" si="1"/>
        <v>0</v>
      </c>
      <c r="F44" s="69">
        <f t="shared" si="1"/>
        <v>0</v>
      </c>
      <c r="G44" s="69">
        <f t="shared" si="1"/>
        <v>0</v>
      </c>
      <c r="H44" s="69">
        <f t="shared" si="1"/>
        <v>0</v>
      </c>
      <c r="I44" s="69">
        <f t="shared" si="1"/>
        <v>0</v>
      </c>
      <c r="J44" s="69">
        <f t="shared" si="1"/>
        <v>0</v>
      </c>
      <c r="K44" s="69">
        <f t="shared" si="1"/>
        <v>0</v>
      </c>
      <c r="L44" s="69">
        <f t="shared" si="1"/>
        <v>0</v>
      </c>
      <c r="M44" s="69">
        <f t="shared" si="1"/>
        <v>0</v>
      </c>
      <c r="N44" s="69">
        <f t="shared" si="1"/>
        <v>0</v>
      </c>
      <c r="O44" s="69">
        <f t="shared" si="1"/>
        <v>0</v>
      </c>
      <c r="P44" s="69">
        <f t="shared" si="1"/>
        <v>0</v>
      </c>
      <c r="Q44" s="69">
        <f t="shared" si="1"/>
        <v>0</v>
      </c>
      <c r="R44" s="69">
        <f t="shared" si="1"/>
        <v>0</v>
      </c>
      <c r="S44" s="69">
        <f t="shared" si="1"/>
        <v>0</v>
      </c>
      <c r="T44" s="69">
        <f t="shared" si="1"/>
        <v>0</v>
      </c>
      <c r="U44" s="69">
        <f t="shared" si="1"/>
        <v>0</v>
      </c>
    </row>
    <row r="45" spans="1:21" ht="14.25" customHeight="1" hidden="1">
      <c r="A45" s="68" t="s">
        <v>21</v>
      </c>
      <c r="B45" s="69">
        <f aca="true" t="shared" si="2" ref="B45:U45">B27-B28-B29</f>
        <v>0</v>
      </c>
      <c r="C45" s="69">
        <f>C27-C28-C29</f>
        <v>0</v>
      </c>
      <c r="D45" s="69">
        <f t="shared" si="2"/>
        <v>0</v>
      </c>
      <c r="E45" s="69">
        <f t="shared" si="2"/>
        <v>0</v>
      </c>
      <c r="F45" s="69">
        <f t="shared" si="2"/>
        <v>0</v>
      </c>
      <c r="G45" s="69">
        <f t="shared" si="2"/>
        <v>0</v>
      </c>
      <c r="H45" s="69">
        <f t="shared" si="2"/>
        <v>0</v>
      </c>
      <c r="I45" s="69">
        <f t="shared" si="2"/>
        <v>0</v>
      </c>
      <c r="J45" s="69">
        <f t="shared" si="2"/>
        <v>0</v>
      </c>
      <c r="K45" s="69">
        <f t="shared" si="2"/>
        <v>0</v>
      </c>
      <c r="L45" s="69">
        <f t="shared" si="2"/>
        <v>0</v>
      </c>
      <c r="M45" s="69">
        <f t="shared" si="2"/>
        <v>0</v>
      </c>
      <c r="N45" s="69">
        <f t="shared" si="2"/>
        <v>0</v>
      </c>
      <c r="O45" s="69">
        <f t="shared" si="2"/>
        <v>0</v>
      </c>
      <c r="P45" s="69">
        <f t="shared" si="2"/>
        <v>0</v>
      </c>
      <c r="Q45" s="69">
        <f t="shared" si="2"/>
        <v>0</v>
      </c>
      <c r="R45" s="69">
        <f t="shared" si="2"/>
        <v>0</v>
      </c>
      <c r="S45" s="69">
        <f t="shared" si="2"/>
        <v>0</v>
      </c>
      <c r="T45" s="69">
        <f t="shared" si="2"/>
        <v>0</v>
      </c>
      <c r="U45" s="69">
        <f t="shared" si="2"/>
        <v>0</v>
      </c>
    </row>
    <row r="46" spans="1:21" ht="12" hidden="1">
      <c r="A46" s="68" t="s">
        <v>367</v>
      </c>
      <c r="B46" s="69">
        <f>B30-SUM(B31:B34)</f>
        <v>0</v>
      </c>
      <c r="C46" s="69">
        <f aca="true" t="shared" si="3" ref="C46:U46">C30-SUM(C31:C34)</f>
        <v>0</v>
      </c>
      <c r="D46" s="69">
        <f t="shared" si="3"/>
        <v>0</v>
      </c>
      <c r="E46" s="69">
        <f t="shared" si="3"/>
        <v>0</v>
      </c>
      <c r="F46" s="69">
        <f t="shared" si="3"/>
        <v>0</v>
      </c>
      <c r="G46" s="69">
        <f t="shared" si="3"/>
        <v>0</v>
      </c>
      <c r="H46" s="69">
        <f t="shared" si="3"/>
        <v>0</v>
      </c>
      <c r="I46" s="69">
        <f t="shared" si="3"/>
        <v>0</v>
      </c>
      <c r="J46" s="69">
        <f t="shared" si="3"/>
        <v>0</v>
      </c>
      <c r="K46" s="69">
        <f t="shared" si="3"/>
        <v>0</v>
      </c>
      <c r="L46" s="69">
        <f t="shared" si="3"/>
        <v>0</v>
      </c>
      <c r="M46" s="69">
        <f t="shared" si="3"/>
        <v>0</v>
      </c>
      <c r="N46" s="69">
        <f t="shared" si="3"/>
        <v>0</v>
      </c>
      <c r="O46" s="69">
        <f t="shared" si="3"/>
        <v>0</v>
      </c>
      <c r="P46" s="69">
        <f t="shared" si="3"/>
        <v>0</v>
      </c>
      <c r="Q46" s="69">
        <f t="shared" si="3"/>
        <v>0</v>
      </c>
      <c r="R46" s="69">
        <f t="shared" si="3"/>
        <v>0</v>
      </c>
      <c r="S46" s="69">
        <f t="shared" si="3"/>
        <v>0</v>
      </c>
      <c r="T46" s="69">
        <f t="shared" si="3"/>
        <v>0</v>
      </c>
      <c r="U46" s="69">
        <f t="shared" si="3"/>
        <v>0</v>
      </c>
    </row>
    <row r="47" spans="1:21" ht="12" hidden="1">
      <c r="A47" s="91" t="s">
        <v>513</v>
      </c>
      <c r="B47" s="70">
        <f>'年月'!B209-'2015'!B5</f>
        <v>0</v>
      </c>
      <c r="C47" s="70">
        <f>'年月'!C209-'2015'!C5</f>
        <v>0</v>
      </c>
      <c r="D47" s="70">
        <f>'年月'!D209-'2015'!D5</f>
        <v>0</v>
      </c>
      <c r="E47" s="70">
        <f>'年月'!E209-'2015'!E5</f>
        <v>0</v>
      </c>
      <c r="F47" s="70">
        <f>'年月'!F209-'2015'!F5</f>
        <v>0</v>
      </c>
      <c r="G47" s="70">
        <f>'年月'!G209-'2015'!G5</f>
        <v>0</v>
      </c>
      <c r="H47" s="70">
        <f>'年月'!H209-'2015'!H5</f>
        <v>0</v>
      </c>
      <c r="I47" s="70">
        <f>'年月'!I209-'2015'!I5</f>
        <v>0</v>
      </c>
      <c r="J47" s="70">
        <f>'年月'!J209-'2015'!J5</f>
        <v>0</v>
      </c>
      <c r="K47" s="70">
        <f>'年月'!K209-'2015'!K5</f>
        <v>0</v>
      </c>
      <c r="L47" s="70">
        <f>'年月'!L209-'2015'!L5</f>
        <v>0</v>
      </c>
      <c r="M47" s="70">
        <f>'年月'!M209-'2015'!M5</f>
        <v>0</v>
      </c>
      <c r="N47" s="70">
        <f>'年月'!N209-'2015'!N5</f>
        <v>0</v>
      </c>
      <c r="O47" s="70">
        <f>'年月'!O209-'2015'!O5</f>
        <v>0</v>
      </c>
      <c r="P47" s="70">
        <f>'年月'!P209-'2015'!P5</f>
        <v>0</v>
      </c>
      <c r="Q47" s="70">
        <f>'年月'!Q209-'2015'!Q5</f>
        <v>0</v>
      </c>
      <c r="R47" s="70">
        <f>'年月'!R209-'2015'!R5</f>
        <v>0</v>
      </c>
      <c r="S47" s="70">
        <f>'年月'!S209-'2015'!S5</f>
        <v>0</v>
      </c>
      <c r="T47" s="70">
        <f>'年月'!U209-'2015'!T5</f>
        <v>0</v>
      </c>
      <c r="U47" s="70">
        <f>'年月'!W209-'2015'!U5</f>
        <v>0</v>
      </c>
    </row>
    <row r="48" spans="2:21" ht="12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</row>
    <row r="49" spans="2:20" ht="12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</row>
    <row r="50" spans="2:21" ht="12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2:21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2:21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2:21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2:21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2:21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</sheetData>
  <sheetProtection/>
  <mergeCells count="3">
    <mergeCell ref="A1:U1"/>
    <mergeCell ref="A3:A4"/>
    <mergeCell ref="A40:T40"/>
  </mergeCells>
  <conditionalFormatting sqref="B43:U45 B47:U47">
    <cfRule type="cellIs" priority="2" dxfId="37" operator="notEqual" stopIfTrue="1">
      <formula>0</formula>
    </cfRule>
  </conditionalFormatting>
  <conditionalFormatting sqref="B46:U46">
    <cfRule type="cellIs" priority="1" dxfId="37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0" width="9.83203125" style="0" customWidth="1"/>
  </cols>
  <sheetData>
    <row r="1" spans="1:21" ht="16.5" customHeight="1">
      <c r="A1" s="142" t="s">
        <v>286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12" s="32" customFormat="1" ht="12.75" customHeight="1">
      <c r="A2" s="30" t="s">
        <v>524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1" ht="24" customHeight="1">
      <c r="A3" s="145" t="s">
        <v>130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7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514</v>
      </c>
      <c r="O3" s="2" t="s">
        <v>13</v>
      </c>
      <c r="P3" s="2" t="s">
        <v>14</v>
      </c>
      <c r="Q3" s="2" t="s">
        <v>15</v>
      </c>
      <c r="R3" s="2" t="s">
        <v>288</v>
      </c>
      <c r="S3" s="2" t="s">
        <v>16</v>
      </c>
      <c r="T3" s="2" t="s">
        <v>17</v>
      </c>
      <c r="U3" s="56" t="s">
        <v>18</v>
      </c>
    </row>
    <row r="4" spans="1:21" ht="20.25" customHeight="1">
      <c r="A4" s="146"/>
      <c r="B4" s="28" t="s">
        <v>88</v>
      </c>
      <c r="C4" s="28" t="s">
        <v>78</v>
      </c>
      <c r="D4" s="28" t="s">
        <v>79</v>
      </c>
      <c r="E4" s="28" t="s">
        <v>89</v>
      </c>
      <c r="F4" s="28" t="s">
        <v>80</v>
      </c>
      <c r="G4" s="28" t="s">
        <v>90</v>
      </c>
      <c r="H4" s="28" t="s">
        <v>81</v>
      </c>
      <c r="I4" s="28" t="s">
        <v>91</v>
      </c>
      <c r="J4" s="28" t="s">
        <v>92</v>
      </c>
      <c r="K4" s="28" t="s">
        <v>82</v>
      </c>
      <c r="L4" s="28" t="s">
        <v>379</v>
      </c>
      <c r="M4" s="28" t="s">
        <v>93</v>
      </c>
      <c r="N4" s="28" t="s">
        <v>94</v>
      </c>
      <c r="O4" s="28" t="s">
        <v>83</v>
      </c>
      <c r="P4" s="28" t="s">
        <v>95</v>
      </c>
      <c r="Q4" s="28" t="s">
        <v>96</v>
      </c>
      <c r="R4" s="28" t="s">
        <v>84</v>
      </c>
      <c r="S4" s="28" t="s">
        <v>85</v>
      </c>
      <c r="T4" s="28" t="s">
        <v>86</v>
      </c>
      <c r="U4" s="57" t="s">
        <v>87</v>
      </c>
    </row>
    <row r="5" spans="1:21" s="35" customFormat="1" ht="12" customHeight="1">
      <c r="A5" s="62" t="s">
        <v>437</v>
      </c>
      <c r="B5" s="43">
        <v>1417</v>
      </c>
      <c r="C5" s="43">
        <v>213</v>
      </c>
      <c r="D5" s="43">
        <v>27</v>
      </c>
      <c r="E5" s="43">
        <v>6</v>
      </c>
      <c r="F5" s="43">
        <v>69</v>
      </c>
      <c r="G5" s="43">
        <v>43</v>
      </c>
      <c r="H5" s="43">
        <v>146</v>
      </c>
      <c r="I5" s="43">
        <v>451</v>
      </c>
      <c r="J5" s="43">
        <v>30</v>
      </c>
      <c r="K5" s="43">
        <v>12</v>
      </c>
      <c r="L5" s="43">
        <v>3</v>
      </c>
      <c r="M5" s="43">
        <v>42</v>
      </c>
      <c r="N5" s="43">
        <v>9</v>
      </c>
      <c r="O5" s="43">
        <v>16</v>
      </c>
      <c r="P5" s="43">
        <v>8</v>
      </c>
      <c r="Q5" s="43">
        <v>19</v>
      </c>
      <c r="R5" s="43">
        <v>6</v>
      </c>
      <c r="S5" s="43">
        <v>3</v>
      </c>
      <c r="T5" s="44">
        <v>25</v>
      </c>
      <c r="U5" s="58">
        <v>289</v>
      </c>
    </row>
    <row r="6" spans="1:21" s="35" customFormat="1" ht="12" customHeight="1">
      <c r="A6" s="62" t="s">
        <v>438</v>
      </c>
      <c r="B6" s="43">
        <v>90</v>
      </c>
      <c r="C6" s="43">
        <v>9</v>
      </c>
      <c r="D6" s="43">
        <v>3</v>
      </c>
      <c r="E6" s="43">
        <v>1</v>
      </c>
      <c r="F6" s="43">
        <v>1</v>
      </c>
      <c r="G6" s="43">
        <v>3</v>
      </c>
      <c r="H6" s="43">
        <v>0</v>
      </c>
      <c r="I6" s="43">
        <v>40</v>
      </c>
      <c r="J6" s="43">
        <v>0</v>
      </c>
      <c r="K6" s="43">
        <v>0</v>
      </c>
      <c r="L6" s="43">
        <v>0</v>
      </c>
      <c r="M6" s="43">
        <v>3</v>
      </c>
      <c r="N6" s="43">
        <v>0</v>
      </c>
      <c r="O6" s="43">
        <v>1</v>
      </c>
      <c r="P6" s="43">
        <v>1</v>
      </c>
      <c r="Q6" s="43">
        <v>2</v>
      </c>
      <c r="R6" s="43">
        <v>0</v>
      </c>
      <c r="S6" s="43">
        <v>0</v>
      </c>
      <c r="T6" s="44">
        <v>0</v>
      </c>
      <c r="U6" s="58">
        <v>26</v>
      </c>
    </row>
    <row r="7" spans="1:21" s="11" customFormat="1" ht="12" customHeight="1">
      <c r="A7" s="62" t="s">
        <v>101</v>
      </c>
      <c r="B7" s="77">
        <v>101</v>
      </c>
      <c r="C7" s="77">
        <v>9</v>
      </c>
      <c r="D7" s="77">
        <v>2</v>
      </c>
      <c r="E7" s="77">
        <v>3</v>
      </c>
      <c r="F7" s="77">
        <v>5</v>
      </c>
      <c r="G7" s="77">
        <v>1</v>
      </c>
      <c r="H7" s="77">
        <v>10</v>
      </c>
      <c r="I7" s="77">
        <v>52</v>
      </c>
      <c r="J7" s="77">
        <v>0</v>
      </c>
      <c r="K7" s="77">
        <v>1</v>
      </c>
      <c r="L7" s="77">
        <v>1</v>
      </c>
      <c r="M7" s="77">
        <v>3</v>
      </c>
      <c r="N7" s="77">
        <v>0</v>
      </c>
      <c r="O7" s="77">
        <v>2</v>
      </c>
      <c r="P7" s="77">
        <v>0</v>
      </c>
      <c r="Q7" s="77">
        <v>1</v>
      </c>
      <c r="R7" s="77">
        <v>0</v>
      </c>
      <c r="S7" s="77">
        <v>0</v>
      </c>
      <c r="T7" s="78">
        <v>1</v>
      </c>
      <c r="U7" s="79">
        <v>10</v>
      </c>
    </row>
    <row r="8" spans="1:21" s="11" customFormat="1" ht="12" customHeight="1">
      <c r="A8" s="62" t="s">
        <v>439</v>
      </c>
      <c r="B8" s="77">
        <v>80</v>
      </c>
      <c r="C8" s="77">
        <v>11</v>
      </c>
      <c r="D8" s="77">
        <v>4</v>
      </c>
      <c r="E8" s="77">
        <v>0</v>
      </c>
      <c r="F8" s="77">
        <v>5</v>
      </c>
      <c r="G8" s="77">
        <v>2</v>
      </c>
      <c r="H8" s="77">
        <v>7</v>
      </c>
      <c r="I8" s="77">
        <v>34</v>
      </c>
      <c r="J8" s="77">
        <v>0</v>
      </c>
      <c r="K8" s="77">
        <v>2</v>
      </c>
      <c r="L8" s="77">
        <v>1</v>
      </c>
      <c r="M8" s="77">
        <v>2</v>
      </c>
      <c r="N8" s="77">
        <v>0</v>
      </c>
      <c r="O8" s="77">
        <v>1</v>
      </c>
      <c r="P8" s="77">
        <v>0</v>
      </c>
      <c r="Q8" s="77">
        <v>0</v>
      </c>
      <c r="R8" s="77">
        <v>0</v>
      </c>
      <c r="S8" s="77">
        <v>0</v>
      </c>
      <c r="T8" s="78">
        <v>3</v>
      </c>
      <c r="U8" s="79">
        <v>8</v>
      </c>
    </row>
    <row r="9" spans="1:21" s="11" customFormat="1" ht="12" customHeight="1">
      <c r="A9" s="62" t="s">
        <v>440</v>
      </c>
      <c r="B9" s="77">
        <v>105</v>
      </c>
      <c r="C9" s="77">
        <v>10</v>
      </c>
      <c r="D9" s="77">
        <v>3</v>
      </c>
      <c r="E9" s="77">
        <v>0</v>
      </c>
      <c r="F9" s="77">
        <v>4</v>
      </c>
      <c r="G9" s="77">
        <v>6</v>
      </c>
      <c r="H9" s="77">
        <v>20</v>
      </c>
      <c r="I9" s="77">
        <v>24</v>
      </c>
      <c r="J9" s="77">
        <v>6</v>
      </c>
      <c r="K9" s="77">
        <v>0</v>
      </c>
      <c r="L9" s="77">
        <v>0</v>
      </c>
      <c r="M9" s="77">
        <v>3</v>
      </c>
      <c r="N9" s="77">
        <v>1</v>
      </c>
      <c r="O9" s="77">
        <v>2</v>
      </c>
      <c r="P9" s="77">
        <v>0</v>
      </c>
      <c r="Q9" s="77">
        <v>0</v>
      </c>
      <c r="R9" s="77">
        <v>0</v>
      </c>
      <c r="S9" s="77">
        <v>0</v>
      </c>
      <c r="T9" s="78">
        <v>0</v>
      </c>
      <c r="U9" s="79">
        <v>26</v>
      </c>
    </row>
    <row r="10" spans="1:21" s="11" customFormat="1" ht="12" customHeight="1">
      <c r="A10" s="62" t="s">
        <v>102</v>
      </c>
      <c r="B10" s="77">
        <v>63</v>
      </c>
      <c r="C10" s="77">
        <v>6</v>
      </c>
      <c r="D10" s="77">
        <v>0</v>
      </c>
      <c r="E10" s="77">
        <v>0</v>
      </c>
      <c r="F10" s="77">
        <v>2</v>
      </c>
      <c r="G10" s="77">
        <v>0</v>
      </c>
      <c r="H10" s="77">
        <v>4</v>
      </c>
      <c r="I10" s="77">
        <v>19</v>
      </c>
      <c r="J10" s="77">
        <v>3</v>
      </c>
      <c r="K10" s="77">
        <v>0</v>
      </c>
      <c r="L10" s="77">
        <v>0</v>
      </c>
      <c r="M10" s="77">
        <v>3</v>
      </c>
      <c r="N10" s="77">
        <v>1</v>
      </c>
      <c r="O10" s="77">
        <v>1</v>
      </c>
      <c r="P10" s="77">
        <v>2</v>
      </c>
      <c r="Q10" s="77">
        <v>3</v>
      </c>
      <c r="R10" s="77">
        <v>0</v>
      </c>
      <c r="S10" s="77">
        <v>1</v>
      </c>
      <c r="T10" s="78">
        <v>0</v>
      </c>
      <c r="U10" s="79">
        <v>18</v>
      </c>
    </row>
    <row r="11" spans="1:21" s="11" customFormat="1" ht="12" customHeight="1">
      <c r="A11" s="62" t="s">
        <v>441</v>
      </c>
      <c r="B11" s="77">
        <v>898</v>
      </c>
      <c r="C11" s="77">
        <v>167</v>
      </c>
      <c r="D11" s="77">
        <v>15</v>
      </c>
      <c r="E11" s="77">
        <v>2</v>
      </c>
      <c r="F11" s="77">
        <v>49</v>
      </c>
      <c r="G11" s="77">
        <v>24</v>
      </c>
      <c r="H11" s="77">
        <v>96</v>
      </c>
      <c r="I11" s="77">
        <v>262</v>
      </c>
      <c r="J11" s="77">
        <v>17</v>
      </c>
      <c r="K11" s="77">
        <v>9</v>
      </c>
      <c r="L11" s="77">
        <v>1</v>
      </c>
      <c r="M11" s="77">
        <v>25</v>
      </c>
      <c r="N11" s="77">
        <v>2</v>
      </c>
      <c r="O11" s="77">
        <v>9</v>
      </c>
      <c r="P11" s="77">
        <v>5</v>
      </c>
      <c r="Q11" s="77">
        <v>13</v>
      </c>
      <c r="R11" s="77">
        <v>6</v>
      </c>
      <c r="S11" s="77">
        <v>1</v>
      </c>
      <c r="T11" s="78">
        <v>10</v>
      </c>
      <c r="U11" s="79">
        <v>185</v>
      </c>
    </row>
    <row r="12" spans="1:21" s="11" customFormat="1" ht="12" customHeight="1">
      <c r="A12" s="64" t="s">
        <v>442</v>
      </c>
      <c r="B12" s="45">
        <v>50</v>
      </c>
      <c r="C12" s="45">
        <v>13</v>
      </c>
      <c r="D12" s="45">
        <v>1</v>
      </c>
      <c r="E12" s="45">
        <v>0</v>
      </c>
      <c r="F12" s="45">
        <v>2</v>
      </c>
      <c r="G12" s="45">
        <v>2</v>
      </c>
      <c r="H12" s="45">
        <v>3</v>
      </c>
      <c r="I12" s="45">
        <v>18</v>
      </c>
      <c r="J12" s="45">
        <v>1</v>
      </c>
      <c r="K12" s="45">
        <v>0</v>
      </c>
      <c r="L12" s="45">
        <v>0</v>
      </c>
      <c r="M12" s="45">
        <v>1</v>
      </c>
      <c r="N12" s="45">
        <v>0</v>
      </c>
      <c r="O12" s="45">
        <v>2</v>
      </c>
      <c r="P12" s="45">
        <v>0</v>
      </c>
      <c r="Q12" s="45">
        <v>0</v>
      </c>
      <c r="R12" s="45">
        <v>2</v>
      </c>
      <c r="S12" s="45">
        <v>0</v>
      </c>
      <c r="T12" s="46">
        <v>0</v>
      </c>
      <c r="U12" s="59">
        <v>5</v>
      </c>
    </row>
    <row r="13" spans="1:21" s="11" customFormat="1" ht="12" customHeight="1">
      <c r="A13" s="64" t="s">
        <v>443</v>
      </c>
      <c r="B13" s="45">
        <v>103</v>
      </c>
      <c r="C13" s="45">
        <v>33</v>
      </c>
      <c r="D13" s="45">
        <v>2</v>
      </c>
      <c r="E13" s="45">
        <v>0</v>
      </c>
      <c r="F13" s="45">
        <v>1</v>
      </c>
      <c r="G13" s="45">
        <v>0</v>
      </c>
      <c r="H13" s="45">
        <v>6</v>
      </c>
      <c r="I13" s="45">
        <v>24</v>
      </c>
      <c r="J13" s="45">
        <v>2</v>
      </c>
      <c r="K13" s="45">
        <v>1</v>
      </c>
      <c r="L13" s="45">
        <v>0</v>
      </c>
      <c r="M13" s="45">
        <v>3</v>
      </c>
      <c r="N13" s="45">
        <v>0</v>
      </c>
      <c r="O13" s="45">
        <v>2</v>
      </c>
      <c r="P13" s="45">
        <v>2</v>
      </c>
      <c r="Q13" s="45">
        <v>0</v>
      </c>
      <c r="R13" s="45">
        <v>1</v>
      </c>
      <c r="S13" s="45">
        <v>0</v>
      </c>
      <c r="T13" s="46">
        <v>0</v>
      </c>
      <c r="U13" s="59">
        <v>26</v>
      </c>
    </row>
    <row r="14" spans="1:21" s="11" customFormat="1" ht="12" customHeight="1">
      <c r="A14" s="64" t="s">
        <v>444</v>
      </c>
      <c r="B14" s="45">
        <v>50</v>
      </c>
      <c r="C14" s="45">
        <v>5</v>
      </c>
      <c r="D14" s="45">
        <v>1</v>
      </c>
      <c r="E14" s="45">
        <v>0</v>
      </c>
      <c r="F14" s="45">
        <v>2</v>
      </c>
      <c r="G14" s="45">
        <v>0</v>
      </c>
      <c r="H14" s="45">
        <v>9</v>
      </c>
      <c r="I14" s="45">
        <v>16</v>
      </c>
      <c r="J14" s="45">
        <v>2</v>
      </c>
      <c r="K14" s="45">
        <v>0</v>
      </c>
      <c r="L14" s="45">
        <v>0</v>
      </c>
      <c r="M14" s="45">
        <v>2</v>
      </c>
      <c r="N14" s="45">
        <v>0</v>
      </c>
      <c r="O14" s="45">
        <v>0</v>
      </c>
      <c r="P14" s="45">
        <v>0</v>
      </c>
      <c r="Q14" s="45">
        <v>0</v>
      </c>
      <c r="R14" s="45">
        <v>1</v>
      </c>
      <c r="S14" s="45">
        <v>0</v>
      </c>
      <c r="T14" s="46">
        <v>0</v>
      </c>
      <c r="U14" s="59">
        <v>12</v>
      </c>
    </row>
    <row r="15" spans="1:21" s="11" customFormat="1" ht="12" customHeight="1">
      <c r="A15" s="64" t="s">
        <v>445</v>
      </c>
      <c r="B15" s="45">
        <v>55</v>
      </c>
      <c r="C15" s="45">
        <v>14</v>
      </c>
      <c r="D15" s="45">
        <v>1</v>
      </c>
      <c r="E15" s="45">
        <v>1</v>
      </c>
      <c r="F15" s="45">
        <v>2</v>
      </c>
      <c r="G15" s="45">
        <v>0</v>
      </c>
      <c r="H15" s="45">
        <v>6</v>
      </c>
      <c r="I15" s="45">
        <v>13</v>
      </c>
      <c r="J15" s="45">
        <v>1</v>
      </c>
      <c r="K15" s="45">
        <v>1</v>
      </c>
      <c r="L15" s="45">
        <v>0</v>
      </c>
      <c r="M15" s="45">
        <v>1</v>
      </c>
      <c r="N15" s="45">
        <v>1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6">
        <v>8</v>
      </c>
      <c r="U15" s="59">
        <v>6</v>
      </c>
    </row>
    <row r="16" spans="1:21" s="11" customFormat="1" ht="12" customHeight="1">
      <c r="A16" s="64" t="s">
        <v>446</v>
      </c>
      <c r="B16" s="45">
        <v>98</v>
      </c>
      <c r="C16" s="45">
        <v>10</v>
      </c>
      <c r="D16" s="45">
        <v>1</v>
      </c>
      <c r="E16" s="45">
        <v>0</v>
      </c>
      <c r="F16" s="45">
        <v>4</v>
      </c>
      <c r="G16" s="45">
        <v>4</v>
      </c>
      <c r="H16" s="45">
        <v>13</v>
      </c>
      <c r="I16" s="45">
        <v>39</v>
      </c>
      <c r="J16" s="45">
        <v>2</v>
      </c>
      <c r="K16" s="45">
        <v>0</v>
      </c>
      <c r="L16" s="45">
        <v>0</v>
      </c>
      <c r="M16" s="45">
        <v>2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6">
        <v>2</v>
      </c>
      <c r="U16" s="59">
        <v>21</v>
      </c>
    </row>
    <row r="17" spans="1:21" s="11" customFormat="1" ht="12" customHeight="1">
      <c r="A17" s="64" t="s">
        <v>447</v>
      </c>
      <c r="B17" s="45">
        <v>96</v>
      </c>
      <c r="C17" s="45">
        <v>9</v>
      </c>
      <c r="D17" s="45">
        <v>2</v>
      </c>
      <c r="E17" s="45">
        <v>1</v>
      </c>
      <c r="F17" s="45">
        <v>6</v>
      </c>
      <c r="G17" s="45">
        <v>9</v>
      </c>
      <c r="H17" s="45">
        <v>19</v>
      </c>
      <c r="I17" s="45">
        <v>12</v>
      </c>
      <c r="J17" s="45">
        <v>3</v>
      </c>
      <c r="K17" s="45">
        <v>1</v>
      </c>
      <c r="L17" s="45">
        <v>0</v>
      </c>
      <c r="M17" s="45">
        <v>2</v>
      </c>
      <c r="N17" s="45">
        <v>0</v>
      </c>
      <c r="O17" s="45">
        <v>0</v>
      </c>
      <c r="P17" s="45">
        <v>0</v>
      </c>
      <c r="Q17" s="45">
        <v>3</v>
      </c>
      <c r="R17" s="45">
        <v>2</v>
      </c>
      <c r="S17" s="45">
        <v>0</v>
      </c>
      <c r="T17" s="46">
        <v>0</v>
      </c>
      <c r="U17" s="59">
        <v>27</v>
      </c>
    </row>
    <row r="18" spans="1:21" s="11" customFormat="1" ht="12" customHeight="1">
      <c r="A18" s="64" t="s">
        <v>448</v>
      </c>
      <c r="B18" s="45">
        <v>137</v>
      </c>
      <c r="C18" s="45">
        <v>18</v>
      </c>
      <c r="D18" s="45">
        <v>1</v>
      </c>
      <c r="E18" s="45">
        <v>0</v>
      </c>
      <c r="F18" s="45">
        <v>6</v>
      </c>
      <c r="G18" s="45">
        <v>4</v>
      </c>
      <c r="H18" s="45">
        <v>8</v>
      </c>
      <c r="I18" s="45">
        <v>41</v>
      </c>
      <c r="J18" s="45">
        <v>2</v>
      </c>
      <c r="K18" s="45">
        <v>1</v>
      </c>
      <c r="L18" s="45">
        <v>0</v>
      </c>
      <c r="M18" s="45">
        <v>5</v>
      </c>
      <c r="N18" s="45">
        <v>0</v>
      </c>
      <c r="O18" s="45">
        <v>3</v>
      </c>
      <c r="P18" s="45">
        <v>0</v>
      </c>
      <c r="Q18" s="45">
        <v>4</v>
      </c>
      <c r="R18" s="45">
        <v>0</v>
      </c>
      <c r="S18" s="45">
        <v>1</v>
      </c>
      <c r="T18" s="46">
        <v>0</v>
      </c>
      <c r="U18" s="59">
        <v>43</v>
      </c>
    </row>
    <row r="19" spans="1:21" s="11" customFormat="1" ht="12" customHeight="1">
      <c r="A19" s="64" t="s">
        <v>449</v>
      </c>
      <c r="B19" s="45">
        <v>38</v>
      </c>
      <c r="C19" s="45">
        <v>13</v>
      </c>
      <c r="D19" s="45">
        <v>1</v>
      </c>
      <c r="E19" s="45">
        <v>0</v>
      </c>
      <c r="F19" s="45">
        <v>2</v>
      </c>
      <c r="G19" s="45">
        <v>1</v>
      </c>
      <c r="H19" s="45">
        <v>1</v>
      </c>
      <c r="I19" s="45">
        <v>12</v>
      </c>
      <c r="J19" s="45">
        <v>0</v>
      </c>
      <c r="K19" s="45">
        <v>1</v>
      </c>
      <c r="L19" s="45">
        <v>0</v>
      </c>
      <c r="M19" s="45">
        <v>1</v>
      </c>
      <c r="N19" s="45">
        <v>0</v>
      </c>
      <c r="O19" s="45">
        <v>1</v>
      </c>
      <c r="P19" s="45">
        <v>1</v>
      </c>
      <c r="Q19" s="45">
        <v>0</v>
      </c>
      <c r="R19" s="45">
        <v>0</v>
      </c>
      <c r="S19" s="45">
        <v>0</v>
      </c>
      <c r="T19" s="46">
        <v>0</v>
      </c>
      <c r="U19" s="59">
        <v>4</v>
      </c>
    </row>
    <row r="20" spans="1:21" s="11" customFormat="1" ht="12" customHeight="1">
      <c r="A20" s="64" t="s">
        <v>450</v>
      </c>
      <c r="B20" s="45">
        <v>67</v>
      </c>
      <c r="C20" s="45">
        <v>27</v>
      </c>
      <c r="D20" s="45">
        <v>2</v>
      </c>
      <c r="E20" s="45">
        <v>0</v>
      </c>
      <c r="F20" s="45">
        <v>5</v>
      </c>
      <c r="G20" s="45">
        <v>1</v>
      </c>
      <c r="H20" s="45">
        <v>3</v>
      </c>
      <c r="I20" s="45">
        <v>15</v>
      </c>
      <c r="J20" s="45">
        <v>2</v>
      </c>
      <c r="K20" s="45">
        <v>0</v>
      </c>
      <c r="L20" s="45">
        <v>1</v>
      </c>
      <c r="M20" s="45">
        <v>2</v>
      </c>
      <c r="N20" s="45">
        <v>0</v>
      </c>
      <c r="O20" s="45">
        <v>1</v>
      </c>
      <c r="P20" s="45">
        <v>0</v>
      </c>
      <c r="Q20" s="45">
        <v>3</v>
      </c>
      <c r="R20" s="45">
        <v>0</v>
      </c>
      <c r="S20" s="45">
        <v>0</v>
      </c>
      <c r="T20" s="46">
        <v>0</v>
      </c>
      <c r="U20" s="59">
        <v>5</v>
      </c>
    </row>
    <row r="21" spans="1:21" s="11" customFormat="1" ht="12" customHeight="1">
      <c r="A21" s="64" t="s">
        <v>451</v>
      </c>
      <c r="B21" s="45">
        <v>49</v>
      </c>
      <c r="C21" s="45">
        <v>12</v>
      </c>
      <c r="D21" s="45">
        <v>0</v>
      </c>
      <c r="E21" s="45">
        <v>0</v>
      </c>
      <c r="F21" s="45">
        <v>3</v>
      </c>
      <c r="G21" s="45">
        <v>0</v>
      </c>
      <c r="H21" s="45">
        <v>4</v>
      </c>
      <c r="I21" s="45">
        <v>18</v>
      </c>
      <c r="J21" s="45">
        <v>0</v>
      </c>
      <c r="K21" s="45">
        <v>2</v>
      </c>
      <c r="L21" s="45">
        <v>0</v>
      </c>
      <c r="M21" s="45">
        <v>2</v>
      </c>
      <c r="N21" s="45">
        <v>0</v>
      </c>
      <c r="O21" s="45">
        <v>0</v>
      </c>
      <c r="P21" s="45">
        <v>0</v>
      </c>
      <c r="Q21" s="45">
        <v>1</v>
      </c>
      <c r="R21" s="45">
        <v>0</v>
      </c>
      <c r="S21" s="45">
        <v>0</v>
      </c>
      <c r="T21" s="46">
        <v>0</v>
      </c>
      <c r="U21" s="59">
        <v>7</v>
      </c>
    </row>
    <row r="22" spans="1:21" s="11" customFormat="1" ht="12" customHeight="1">
      <c r="A22" s="64" t="s">
        <v>452</v>
      </c>
      <c r="B22" s="45">
        <v>25</v>
      </c>
      <c r="C22" s="45">
        <v>5</v>
      </c>
      <c r="D22" s="45">
        <v>0</v>
      </c>
      <c r="E22" s="45">
        <v>0</v>
      </c>
      <c r="F22" s="45">
        <v>0</v>
      </c>
      <c r="G22" s="45">
        <v>0</v>
      </c>
      <c r="H22" s="45">
        <v>7</v>
      </c>
      <c r="I22" s="45">
        <v>6</v>
      </c>
      <c r="J22" s="45">
        <v>1</v>
      </c>
      <c r="K22" s="45">
        <v>1</v>
      </c>
      <c r="L22" s="45">
        <v>0</v>
      </c>
      <c r="M22" s="45">
        <v>1</v>
      </c>
      <c r="N22" s="45">
        <v>1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6">
        <v>0</v>
      </c>
      <c r="U22" s="59">
        <v>3</v>
      </c>
    </row>
    <row r="23" spans="1:21" s="11" customFormat="1" ht="12" customHeight="1">
      <c r="A23" s="64" t="s">
        <v>453</v>
      </c>
      <c r="B23" s="45">
        <v>14</v>
      </c>
      <c r="C23" s="45">
        <v>2</v>
      </c>
      <c r="D23" s="45">
        <v>0</v>
      </c>
      <c r="E23" s="45">
        <v>0</v>
      </c>
      <c r="F23" s="45">
        <v>0</v>
      </c>
      <c r="G23" s="45">
        <v>2</v>
      </c>
      <c r="H23" s="45">
        <v>3</v>
      </c>
      <c r="I23" s="45">
        <v>6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6">
        <v>0</v>
      </c>
      <c r="U23" s="59">
        <v>1</v>
      </c>
    </row>
    <row r="24" spans="1:21" s="11" customFormat="1" ht="12" customHeight="1">
      <c r="A24" s="64" t="s">
        <v>454</v>
      </c>
      <c r="B24" s="45">
        <v>46</v>
      </c>
      <c r="C24" s="45">
        <v>2</v>
      </c>
      <c r="D24" s="45">
        <v>1</v>
      </c>
      <c r="E24" s="45">
        <v>0</v>
      </c>
      <c r="F24" s="45">
        <v>6</v>
      </c>
      <c r="G24" s="45">
        <v>1</v>
      </c>
      <c r="H24" s="45">
        <v>5</v>
      </c>
      <c r="I24" s="45">
        <v>14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2</v>
      </c>
      <c r="R24" s="45">
        <v>0</v>
      </c>
      <c r="S24" s="45">
        <v>0</v>
      </c>
      <c r="T24" s="46">
        <v>0</v>
      </c>
      <c r="U24" s="59">
        <v>15</v>
      </c>
    </row>
    <row r="25" spans="1:21" s="11" customFormat="1" ht="12" customHeight="1">
      <c r="A25" s="64" t="s">
        <v>455</v>
      </c>
      <c r="B25" s="45">
        <v>45</v>
      </c>
      <c r="C25" s="45">
        <v>2</v>
      </c>
      <c r="D25" s="45">
        <v>0</v>
      </c>
      <c r="E25" s="45">
        <v>0</v>
      </c>
      <c r="F25" s="45">
        <v>6</v>
      </c>
      <c r="G25" s="45">
        <v>0</v>
      </c>
      <c r="H25" s="45">
        <v>7</v>
      </c>
      <c r="I25" s="45">
        <v>18</v>
      </c>
      <c r="J25" s="45">
        <v>1</v>
      </c>
      <c r="K25" s="45">
        <v>1</v>
      </c>
      <c r="L25" s="45">
        <v>0</v>
      </c>
      <c r="M25" s="45">
        <v>2</v>
      </c>
      <c r="N25" s="45">
        <v>0</v>
      </c>
      <c r="O25" s="45">
        <v>0</v>
      </c>
      <c r="P25" s="45">
        <v>2</v>
      </c>
      <c r="Q25" s="45">
        <v>0</v>
      </c>
      <c r="R25" s="45">
        <v>0</v>
      </c>
      <c r="S25" s="45">
        <v>0</v>
      </c>
      <c r="T25" s="46">
        <v>0</v>
      </c>
      <c r="U25" s="59">
        <v>6</v>
      </c>
    </row>
    <row r="26" spans="1:21" s="11" customFormat="1" ht="12" customHeight="1">
      <c r="A26" s="64" t="s">
        <v>456</v>
      </c>
      <c r="B26" s="45">
        <v>25</v>
      </c>
      <c r="C26" s="45">
        <v>2</v>
      </c>
      <c r="D26" s="45">
        <v>2</v>
      </c>
      <c r="E26" s="45">
        <v>0</v>
      </c>
      <c r="F26" s="45">
        <v>4</v>
      </c>
      <c r="G26" s="45">
        <v>0</v>
      </c>
      <c r="H26" s="45">
        <v>2</v>
      </c>
      <c r="I26" s="45">
        <v>10</v>
      </c>
      <c r="J26" s="45">
        <v>0</v>
      </c>
      <c r="K26" s="45">
        <v>0</v>
      </c>
      <c r="L26" s="45">
        <v>0</v>
      </c>
      <c r="M26" s="45">
        <v>1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6">
        <v>0</v>
      </c>
      <c r="U26" s="59">
        <v>4</v>
      </c>
    </row>
    <row r="27" spans="1:21" s="11" customFormat="1" ht="12" customHeight="1">
      <c r="A27" s="62" t="s">
        <v>103</v>
      </c>
      <c r="B27" s="77">
        <v>22</v>
      </c>
      <c r="C27" s="77">
        <v>0</v>
      </c>
      <c r="D27" s="77">
        <v>0</v>
      </c>
      <c r="E27" s="77">
        <v>0</v>
      </c>
      <c r="F27" s="77">
        <v>2</v>
      </c>
      <c r="G27" s="77">
        <v>3</v>
      </c>
      <c r="H27" s="77">
        <v>4</v>
      </c>
      <c r="I27" s="77">
        <v>7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8">
        <v>0</v>
      </c>
      <c r="U27" s="79">
        <v>6</v>
      </c>
    </row>
    <row r="28" spans="1:21" s="35" customFormat="1" ht="12" customHeight="1">
      <c r="A28" s="64" t="s">
        <v>104</v>
      </c>
      <c r="B28" s="45">
        <v>19</v>
      </c>
      <c r="C28" s="45">
        <v>0</v>
      </c>
      <c r="D28" s="45">
        <v>0</v>
      </c>
      <c r="E28" s="45">
        <v>0</v>
      </c>
      <c r="F28" s="45">
        <v>1</v>
      </c>
      <c r="G28" s="45">
        <v>2</v>
      </c>
      <c r="H28" s="45">
        <v>4</v>
      </c>
      <c r="I28" s="45">
        <v>6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6">
        <v>0</v>
      </c>
      <c r="U28" s="59">
        <v>6</v>
      </c>
    </row>
    <row r="29" spans="1:21" s="35" customFormat="1" ht="12" customHeight="1">
      <c r="A29" s="64" t="s">
        <v>457</v>
      </c>
      <c r="B29" s="45">
        <v>3</v>
      </c>
      <c r="C29" s="45">
        <v>0</v>
      </c>
      <c r="D29" s="45">
        <v>0</v>
      </c>
      <c r="E29" s="45">
        <v>0</v>
      </c>
      <c r="F29" s="45">
        <v>1</v>
      </c>
      <c r="G29" s="45">
        <v>1</v>
      </c>
      <c r="H29" s="45">
        <v>0</v>
      </c>
      <c r="I29" s="45">
        <v>1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6">
        <v>0</v>
      </c>
      <c r="U29" s="59">
        <v>0</v>
      </c>
    </row>
    <row r="30" spans="1:21" s="9" customFormat="1" ht="12">
      <c r="A30" s="71" t="s">
        <v>368</v>
      </c>
      <c r="B30" s="23">
        <v>21</v>
      </c>
      <c r="C30" s="23">
        <v>0</v>
      </c>
      <c r="D30" s="23">
        <v>0</v>
      </c>
      <c r="E30" s="23">
        <v>0</v>
      </c>
      <c r="F30" s="23">
        <v>0</v>
      </c>
      <c r="G30" s="23">
        <v>3</v>
      </c>
      <c r="H30" s="23">
        <v>4</v>
      </c>
      <c r="I30" s="23">
        <v>4</v>
      </c>
      <c r="J30" s="23">
        <v>3</v>
      </c>
      <c r="K30" s="23">
        <v>0</v>
      </c>
      <c r="L30" s="23">
        <v>0</v>
      </c>
      <c r="M30" s="23">
        <v>2</v>
      </c>
      <c r="N30" s="23">
        <v>5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72">
        <v>0</v>
      </c>
    </row>
    <row r="31" spans="1:21" s="11" customFormat="1" ht="12" customHeight="1">
      <c r="A31" s="64" t="s">
        <v>97</v>
      </c>
      <c r="B31" s="45">
        <v>1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1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6">
        <v>0</v>
      </c>
      <c r="U31" s="59">
        <v>0</v>
      </c>
    </row>
    <row r="32" spans="1:21" s="11" customFormat="1" ht="12" customHeight="1">
      <c r="A32" s="64" t="s">
        <v>98</v>
      </c>
      <c r="B32" s="45">
        <v>15</v>
      </c>
      <c r="C32" s="45">
        <v>0</v>
      </c>
      <c r="D32" s="45">
        <v>0</v>
      </c>
      <c r="E32" s="45">
        <v>0</v>
      </c>
      <c r="F32" s="45">
        <v>0</v>
      </c>
      <c r="G32" s="45">
        <v>2</v>
      </c>
      <c r="H32" s="45">
        <v>4</v>
      </c>
      <c r="I32" s="45">
        <v>0</v>
      </c>
      <c r="J32" s="45">
        <v>3</v>
      </c>
      <c r="K32" s="45">
        <v>0</v>
      </c>
      <c r="L32" s="45">
        <v>0</v>
      </c>
      <c r="M32" s="45">
        <v>1</v>
      </c>
      <c r="N32" s="45">
        <v>5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6">
        <v>0</v>
      </c>
      <c r="U32" s="59">
        <v>0</v>
      </c>
    </row>
    <row r="33" spans="1:21" s="11" customFormat="1" ht="12" customHeight="1">
      <c r="A33" s="64" t="s">
        <v>99</v>
      </c>
      <c r="B33" s="45">
        <v>5</v>
      </c>
      <c r="C33" s="45">
        <v>0</v>
      </c>
      <c r="D33" s="45">
        <v>0</v>
      </c>
      <c r="E33" s="45">
        <v>0</v>
      </c>
      <c r="F33" s="45">
        <v>0</v>
      </c>
      <c r="G33" s="45">
        <v>1</v>
      </c>
      <c r="H33" s="45">
        <v>0</v>
      </c>
      <c r="I33" s="45">
        <v>3</v>
      </c>
      <c r="J33" s="45">
        <v>0</v>
      </c>
      <c r="K33" s="45">
        <v>0</v>
      </c>
      <c r="L33" s="45">
        <v>0</v>
      </c>
      <c r="M33" s="45">
        <v>1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6">
        <v>0</v>
      </c>
      <c r="U33" s="59">
        <v>0</v>
      </c>
    </row>
    <row r="34" spans="1:21" s="11" customFormat="1" ht="12" customHeight="1">
      <c r="A34" s="64" t="s">
        <v>100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6">
        <v>0</v>
      </c>
      <c r="U34" s="59">
        <v>0</v>
      </c>
    </row>
    <row r="35" spans="1:21" s="19" customFormat="1" ht="23.25" customHeight="1">
      <c r="A35" s="40" t="s">
        <v>129</v>
      </c>
      <c r="B35" s="47">
        <v>7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1</v>
      </c>
      <c r="I35" s="47">
        <v>2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8">
        <v>2</v>
      </c>
      <c r="U35" s="60">
        <v>2</v>
      </c>
    </row>
    <row r="36" spans="1:21" s="19" customFormat="1" ht="22.5" customHeight="1">
      <c r="A36" s="40" t="s">
        <v>142</v>
      </c>
      <c r="B36" s="47">
        <v>6</v>
      </c>
      <c r="C36" s="47">
        <v>0</v>
      </c>
      <c r="D36" s="47">
        <v>0</v>
      </c>
      <c r="E36" s="47">
        <v>0</v>
      </c>
      <c r="F36" s="47">
        <v>1</v>
      </c>
      <c r="G36" s="47">
        <v>0</v>
      </c>
      <c r="H36" s="47">
        <v>0</v>
      </c>
      <c r="I36" s="47">
        <v>4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8">
        <v>1</v>
      </c>
      <c r="U36" s="61">
        <v>0</v>
      </c>
    </row>
    <row r="37" spans="1:21" s="19" customFormat="1" ht="23.25" customHeight="1">
      <c r="A37" s="40" t="s">
        <v>143</v>
      </c>
      <c r="B37" s="47">
        <v>4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1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8">
        <v>3</v>
      </c>
      <c r="U37" s="60">
        <v>0</v>
      </c>
    </row>
    <row r="38" spans="1:21" s="19" customFormat="1" ht="24" customHeight="1">
      <c r="A38" s="40" t="s">
        <v>144</v>
      </c>
      <c r="B38" s="47">
        <v>14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2</v>
      </c>
      <c r="J38" s="47">
        <v>1</v>
      </c>
      <c r="K38" s="47">
        <v>0</v>
      </c>
      <c r="L38" s="47">
        <v>0</v>
      </c>
      <c r="M38" s="47">
        <v>1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1</v>
      </c>
      <c r="T38" s="48">
        <v>1</v>
      </c>
      <c r="U38" s="60">
        <v>8</v>
      </c>
    </row>
    <row r="39" spans="1:21" s="19" customFormat="1" ht="22.5" customHeight="1">
      <c r="A39" s="40" t="s">
        <v>145</v>
      </c>
      <c r="B39" s="47">
        <v>6</v>
      </c>
      <c r="C39" s="47">
        <v>1</v>
      </c>
      <c r="D39" s="47">
        <v>0</v>
      </c>
      <c r="E39" s="47">
        <v>0</v>
      </c>
      <c r="F39" s="47">
        <v>0</v>
      </c>
      <c r="G39" s="47">
        <v>1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8">
        <v>4</v>
      </c>
      <c r="U39" s="60">
        <v>0</v>
      </c>
    </row>
    <row r="40" spans="1:20" s="19" customFormat="1" ht="12">
      <c r="A40" s="147" t="s">
        <v>19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</row>
    <row r="41" spans="1:20" ht="12" customHeight="1">
      <c r="A41" s="42" t="s">
        <v>77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ht="11.25" customHeight="1">
      <c r="A42" s="22" t="s">
        <v>64</v>
      </c>
    </row>
    <row r="43" spans="1:21" ht="14.25" customHeight="1" hidden="1">
      <c r="A43" s="13" t="s">
        <v>1</v>
      </c>
      <c r="B43" s="69">
        <f aca="true" t="shared" si="0" ref="B43:U43">B5-SUM(B6:B11)-B27-B30-SUM(B35:B39)</f>
        <v>0</v>
      </c>
      <c r="C43" s="69">
        <f t="shared" si="0"/>
        <v>0</v>
      </c>
      <c r="D43" s="69">
        <f t="shared" si="0"/>
        <v>0</v>
      </c>
      <c r="E43" s="69">
        <f t="shared" si="0"/>
        <v>0</v>
      </c>
      <c r="F43" s="69">
        <f t="shared" si="0"/>
        <v>0</v>
      </c>
      <c r="G43" s="69">
        <f t="shared" si="0"/>
        <v>0</v>
      </c>
      <c r="H43" s="69">
        <f t="shared" si="0"/>
        <v>0</v>
      </c>
      <c r="I43" s="69">
        <f t="shared" si="0"/>
        <v>0</v>
      </c>
      <c r="J43" s="69">
        <f t="shared" si="0"/>
        <v>0</v>
      </c>
      <c r="K43" s="69">
        <f t="shared" si="0"/>
        <v>0</v>
      </c>
      <c r="L43" s="69">
        <f t="shared" si="0"/>
        <v>0</v>
      </c>
      <c r="M43" s="69">
        <f t="shared" si="0"/>
        <v>0</v>
      </c>
      <c r="N43" s="69">
        <f t="shared" si="0"/>
        <v>0</v>
      </c>
      <c r="O43" s="69">
        <f t="shared" si="0"/>
        <v>0</v>
      </c>
      <c r="P43" s="69">
        <f t="shared" si="0"/>
        <v>0</v>
      </c>
      <c r="Q43" s="69">
        <f t="shared" si="0"/>
        <v>0</v>
      </c>
      <c r="R43" s="69">
        <f t="shared" si="0"/>
        <v>0</v>
      </c>
      <c r="S43" s="69">
        <f t="shared" si="0"/>
        <v>0</v>
      </c>
      <c r="T43" s="69">
        <f t="shared" si="0"/>
        <v>0</v>
      </c>
      <c r="U43" s="69">
        <f t="shared" si="0"/>
        <v>0</v>
      </c>
    </row>
    <row r="44" spans="1:21" ht="14.25" customHeight="1" hidden="1">
      <c r="A44" s="15" t="s">
        <v>20</v>
      </c>
      <c r="B44" s="69">
        <f aca="true" t="shared" si="1" ref="B44:U44">B11-SUM(B12:B26)</f>
        <v>0</v>
      </c>
      <c r="C44" s="69">
        <f t="shared" si="1"/>
        <v>0</v>
      </c>
      <c r="D44" s="69">
        <f t="shared" si="1"/>
        <v>0</v>
      </c>
      <c r="E44" s="69">
        <f t="shared" si="1"/>
        <v>0</v>
      </c>
      <c r="F44" s="69">
        <f t="shared" si="1"/>
        <v>0</v>
      </c>
      <c r="G44" s="69">
        <f t="shared" si="1"/>
        <v>0</v>
      </c>
      <c r="H44" s="69">
        <f t="shared" si="1"/>
        <v>0</v>
      </c>
      <c r="I44" s="69">
        <f t="shared" si="1"/>
        <v>0</v>
      </c>
      <c r="J44" s="69">
        <f t="shared" si="1"/>
        <v>0</v>
      </c>
      <c r="K44" s="69">
        <f t="shared" si="1"/>
        <v>0</v>
      </c>
      <c r="L44" s="69">
        <f t="shared" si="1"/>
        <v>0</v>
      </c>
      <c r="M44" s="69">
        <f t="shared" si="1"/>
        <v>0</v>
      </c>
      <c r="N44" s="69">
        <f t="shared" si="1"/>
        <v>0</v>
      </c>
      <c r="O44" s="69">
        <f t="shared" si="1"/>
        <v>0</v>
      </c>
      <c r="P44" s="69">
        <f t="shared" si="1"/>
        <v>0</v>
      </c>
      <c r="Q44" s="69">
        <f t="shared" si="1"/>
        <v>0</v>
      </c>
      <c r="R44" s="69">
        <f t="shared" si="1"/>
        <v>0</v>
      </c>
      <c r="S44" s="69">
        <f t="shared" si="1"/>
        <v>0</v>
      </c>
      <c r="T44" s="69">
        <f t="shared" si="1"/>
        <v>0</v>
      </c>
      <c r="U44" s="69">
        <f t="shared" si="1"/>
        <v>0</v>
      </c>
    </row>
    <row r="45" spans="1:21" ht="14.25" customHeight="1" hidden="1">
      <c r="A45" s="15" t="s">
        <v>21</v>
      </c>
      <c r="B45" s="69">
        <f aca="true" t="shared" si="2" ref="B45:U45">B27-B28-B29</f>
        <v>0</v>
      </c>
      <c r="C45" s="69">
        <f t="shared" si="2"/>
        <v>0</v>
      </c>
      <c r="D45" s="69">
        <f t="shared" si="2"/>
        <v>0</v>
      </c>
      <c r="E45" s="69">
        <f t="shared" si="2"/>
        <v>0</v>
      </c>
      <c r="F45" s="69">
        <f t="shared" si="2"/>
        <v>0</v>
      </c>
      <c r="G45" s="69">
        <f t="shared" si="2"/>
        <v>0</v>
      </c>
      <c r="H45" s="69">
        <f t="shared" si="2"/>
        <v>0</v>
      </c>
      <c r="I45" s="69">
        <f t="shared" si="2"/>
        <v>0</v>
      </c>
      <c r="J45" s="69">
        <f t="shared" si="2"/>
        <v>0</v>
      </c>
      <c r="K45" s="69">
        <f t="shared" si="2"/>
        <v>0</v>
      </c>
      <c r="L45" s="69">
        <f t="shared" si="2"/>
        <v>0</v>
      </c>
      <c r="M45" s="69">
        <f t="shared" si="2"/>
        <v>0</v>
      </c>
      <c r="N45" s="69">
        <f t="shared" si="2"/>
        <v>0</v>
      </c>
      <c r="O45" s="69">
        <f t="shared" si="2"/>
        <v>0</v>
      </c>
      <c r="P45" s="69">
        <f t="shared" si="2"/>
        <v>0</v>
      </c>
      <c r="Q45" s="69">
        <f t="shared" si="2"/>
        <v>0</v>
      </c>
      <c r="R45" s="69">
        <f t="shared" si="2"/>
        <v>0</v>
      </c>
      <c r="S45" s="69">
        <f t="shared" si="2"/>
        <v>0</v>
      </c>
      <c r="T45" s="69">
        <f t="shared" si="2"/>
        <v>0</v>
      </c>
      <c r="U45" s="69">
        <f t="shared" si="2"/>
        <v>0</v>
      </c>
    </row>
    <row r="46" spans="1:21" ht="12" hidden="1">
      <c r="A46" s="68" t="s">
        <v>367</v>
      </c>
      <c r="B46" s="69">
        <f>B30-SUM(B31:B34)</f>
        <v>0</v>
      </c>
      <c r="C46" s="69">
        <f aca="true" t="shared" si="3" ref="C46:U46">C30-SUM(C31:C34)</f>
        <v>0</v>
      </c>
      <c r="D46" s="69">
        <f t="shared" si="3"/>
        <v>0</v>
      </c>
      <c r="E46" s="69">
        <f t="shared" si="3"/>
        <v>0</v>
      </c>
      <c r="F46" s="69">
        <f t="shared" si="3"/>
        <v>0</v>
      </c>
      <c r="G46" s="69">
        <f t="shared" si="3"/>
        <v>0</v>
      </c>
      <c r="H46" s="69">
        <f t="shared" si="3"/>
        <v>0</v>
      </c>
      <c r="I46" s="69">
        <f t="shared" si="3"/>
        <v>0</v>
      </c>
      <c r="J46" s="69">
        <f t="shared" si="3"/>
        <v>0</v>
      </c>
      <c r="K46" s="69">
        <f t="shared" si="3"/>
        <v>0</v>
      </c>
      <c r="L46" s="69">
        <f t="shared" si="3"/>
        <v>0</v>
      </c>
      <c r="M46" s="69">
        <f t="shared" si="3"/>
        <v>0</v>
      </c>
      <c r="N46" s="69">
        <f t="shared" si="3"/>
        <v>0</v>
      </c>
      <c r="O46" s="69">
        <f t="shared" si="3"/>
        <v>0</v>
      </c>
      <c r="P46" s="69">
        <f t="shared" si="3"/>
        <v>0</v>
      </c>
      <c r="Q46" s="69">
        <f t="shared" si="3"/>
        <v>0</v>
      </c>
      <c r="R46" s="69">
        <f t="shared" si="3"/>
        <v>0</v>
      </c>
      <c r="S46" s="69">
        <f t="shared" si="3"/>
        <v>0</v>
      </c>
      <c r="T46" s="69">
        <f t="shared" si="3"/>
        <v>0</v>
      </c>
      <c r="U46" s="69">
        <f t="shared" si="3"/>
        <v>0</v>
      </c>
    </row>
    <row r="47" spans="1:21" ht="12" hidden="1">
      <c r="A47" s="80" t="s">
        <v>513</v>
      </c>
      <c r="B47" s="70">
        <f>'年月'!B196-'2014'!B5</f>
        <v>0</v>
      </c>
      <c r="C47" s="70">
        <f>'年月'!C196-'2014'!C5</f>
        <v>0</v>
      </c>
      <c r="D47" s="70">
        <f>'年月'!D196-'2014'!D5</f>
        <v>0</v>
      </c>
      <c r="E47" s="70">
        <f>'年月'!E196-'2014'!E5</f>
        <v>0</v>
      </c>
      <c r="F47" s="70">
        <f>'年月'!F196-'2014'!F5</f>
        <v>0</v>
      </c>
      <c r="G47" s="70">
        <f>'年月'!G196-'2014'!G5</f>
        <v>0</v>
      </c>
      <c r="H47" s="70">
        <f>'年月'!H196-'2014'!H5</f>
        <v>0</v>
      </c>
      <c r="I47" s="70">
        <f>'年月'!I196-'2014'!I5</f>
        <v>0</v>
      </c>
      <c r="J47" s="70">
        <f>'年月'!J196-'2014'!J5</f>
        <v>0</v>
      </c>
      <c r="K47" s="70">
        <f>'年月'!K196-'2014'!K5</f>
        <v>0</v>
      </c>
      <c r="L47" s="70">
        <f>'年月'!L196-'2014'!L5</f>
        <v>0</v>
      </c>
      <c r="M47" s="70">
        <f>'年月'!M196-'2014'!M5</f>
        <v>0</v>
      </c>
      <c r="N47" s="70">
        <f>'年月'!N196-'2014'!N5</f>
        <v>0</v>
      </c>
      <c r="O47" s="70">
        <f>'年月'!O196-'2014'!O5</f>
        <v>0</v>
      </c>
      <c r="P47" s="70">
        <f>'年月'!P196-'2014'!P5</f>
        <v>0</v>
      </c>
      <c r="Q47" s="70">
        <f>'年月'!Q196-'2014'!Q5</f>
        <v>0</v>
      </c>
      <c r="R47" s="70">
        <f>'年月'!R196-'2014'!R5</f>
        <v>0</v>
      </c>
      <c r="S47" s="70">
        <f>'年月'!S196-'2014'!S5</f>
        <v>0</v>
      </c>
      <c r="T47" s="70">
        <f>'年月'!U196-'2014'!T5</f>
        <v>0</v>
      </c>
      <c r="U47" s="70">
        <f>'年月'!W196-'2014'!U5</f>
        <v>0</v>
      </c>
    </row>
    <row r="48" spans="2:21" ht="12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</row>
    <row r="49" spans="2:20" ht="12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</row>
    <row r="50" spans="2:21" ht="12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2:21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2:21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2:21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2:21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2:21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</sheetData>
  <sheetProtection/>
  <mergeCells count="3">
    <mergeCell ref="A1:U1"/>
    <mergeCell ref="A3:A4"/>
    <mergeCell ref="A40:T40"/>
  </mergeCells>
  <conditionalFormatting sqref="B43:U45 B47:U47">
    <cfRule type="cellIs" priority="2" dxfId="37" operator="notEqual" stopIfTrue="1">
      <formula>0</formula>
    </cfRule>
  </conditionalFormatting>
  <conditionalFormatting sqref="B46:U46">
    <cfRule type="cellIs" priority="1" dxfId="37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0" width="9.83203125" style="0" customWidth="1"/>
  </cols>
  <sheetData>
    <row r="1" spans="1:21" ht="16.5" customHeight="1">
      <c r="A1" s="142" t="s">
        <v>517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12" s="32" customFormat="1" ht="12.75" customHeight="1">
      <c r="A2" s="30" t="s">
        <v>523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1" ht="24" customHeight="1">
      <c r="A3" s="145" t="s">
        <v>148</v>
      </c>
      <c r="B3" s="2" t="s">
        <v>149</v>
      </c>
      <c r="C3" s="2" t="s">
        <v>150</v>
      </c>
      <c r="D3" s="2" t="s">
        <v>151</v>
      </c>
      <c r="E3" s="2" t="s">
        <v>152</v>
      </c>
      <c r="F3" s="2" t="s">
        <v>153</v>
      </c>
      <c r="G3" s="2" t="s">
        <v>154</v>
      </c>
      <c r="H3" s="27" t="s">
        <v>155</v>
      </c>
      <c r="I3" s="2" t="s">
        <v>156</v>
      </c>
      <c r="J3" s="2" t="s">
        <v>157</v>
      </c>
      <c r="K3" s="2" t="s">
        <v>158</v>
      </c>
      <c r="L3" s="2" t="s">
        <v>159</v>
      </c>
      <c r="M3" s="2" t="s">
        <v>161</v>
      </c>
      <c r="N3" s="2" t="s">
        <v>518</v>
      </c>
      <c r="O3" s="2" t="s">
        <v>162</v>
      </c>
      <c r="P3" s="2" t="s">
        <v>163</v>
      </c>
      <c r="Q3" s="2" t="s">
        <v>164</v>
      </c>
      <c r="R3" s="2" t="s">
        <v>519</v>
      </c>
      <c r="S3" s="2" t="s">
        <v>166</v>
      </c>
      <c r="T3" s="2" t="s">
        <v>167</v>
      </c>
      <c r="U3" s="56" t="s">
        <v>168</v>
      </c>
    </row>
    <row r="4" spans="1:21" ht="20.25" customHeight="1">
      <c r="A4" s="146"/>
      <c r="B4" s="28" t="s">
        <v>169</v>
      </c>
      <c r="C4" s="28" t="s">
        <v>170</v>
      </c>
      <c r="D4" s="28" t="s">
        <v>171</v>
      </c>
      <c r="E4" s="28" t="s">
        <v>172</v>
      </c>
      <c r="F4" s="28" t="s">
        <v>173</v>
      </c>
      <c r="G4" s="28" t="s">
        <v>174</v>
      </c>
      <c r="H4" s="28" t="s">
        <v>175</v>
      </c>
      <c r="I4" s="28" t="s">
        <v>176</v>
      </c>
      <c r="J4" s="28" t="s">
        <v>177</v>
      </c>
      <c r="K4" s="28" t="s">
        <v>178</v>
      </c>
      <c r="L4" s="28" t="s">
        <v>520</v>
      </c>
      <c r="M4" s="28" t="s">
        <v>180</v>
      </c>
      <c r="N4" s="28" t="s">
        <v>181</v>
      </c>
      <c r="O4" s="28" t="s">
        <v>182</v>
      </c>
      <c r="P4" s="28" t="s">
        <v>183</v>
      </c>
      <c r="Q4" s="28" t="s">
        <v>184</v>
      </c>
      <c r="R4" s="28" t="s">
        <v>185</v>
      </c>
      <c r="S4" s="28" t="s">
        <v>186</v>
      </c>
      <c r="T4" s="28" t="s">
        <v>187</v>
      </c>
      <c r="U4" s="57" t="s">
        <v>188</v>
      </c>
    </row>
    <row r="5" spans="1:21" s="35" customFormat="1" ht="12" customHeight="1">
      <c r="A5" s="62" t="s">
        <v>437</v>
      </c>
      <c r="B5" s="43">
        <v>1451</v>
      </c>
      <c r="C5" s="43">
        <v>210</v>
      </c>
      <c r="D5" s="43">
        <v>19</v>
      </c>
      <c r="E5" s="43">
        <v>11</v>
      </c>
      <c r="F5" s="43">
        <v>63</v>
      </c>
      <c r="G5" s="43">
        <v>42</v>
      </c>
      <c r="H5" s="43">
        <v>135</v>
      </c>
      <c r="I5" s="43">
        <v>508</v>
      </c>
      <c r="J5" s="43">
        <v>41</v>
      </c>
      <c r="K5" s="43">
        <v>12</v>
      </c>
      <c r="L5" s="43">
        <v>5</v>
      </c>
      <c r="M5" s="43">
        <v>35</v>
      </c>
      <c r="N5" s="43">
        <v>7</v>
      </c>
      <c r="O5" s="43">
        <v>26</v>
      </c>
      <c r="P5" s="43">
        <v>11</v>
      </c>
      <c r="Q5" s="43">
        <v>15</v>
      </c>
      <c r="R5" s="43">
        <v>15</v>
      </c>
      <c r="S5" s="43">
        <v>1</v>
      </c>
      <c r="T5" s="44">
        <v>17</v>
      </c>
      <c r="U5" s="58">
        <v>278</v>
      </c>
    </row>
    <row r="6" spans="1:21" s="35" customFormat="1" ht="12" customHeight="1">
      <c r="A6" s="62" t="s">
        <v>438</v>
      </c>
      <c r="B6" s="43">
        <v>113</v>
      </c>
      <c r="C6" s="43">
        <v>7</v>
      </c>
      <c r="D6" s="43">
        <v>1</v>
      </c>
      <c r="E6" s="43">
        <v>1</v>
      </c>
      <c r="F6" s="43">
        <v>3</v>
      </c>
      <c r="G6" s="43">
        <v>5</v>
      </c>
      <c r="H6" s="43">
        <v>0</v>
      </c>
      <c r="I6" s="43">
        <v>45</v>
      </c>
      <c r="J6" s="43">
        <v>4</v>
      </c>
      <c r="K6" s="43">
        <v>1</v>
      </c>
      <c r="L6" s="43">
        <v>0</v>
      </c>
      <c r="M6" s="43">
        <v>4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4">
        <v>0</v>
      </c>
      <c r="U6" s="58">
        <v>42</v>
      </c>
    </row>
    <row r="7" spans="1:21" s="11" customFormat="1" ht="12" customHeight="1">
      <c r="A7" s="62" t="s">
        <v>101</v>
      </c>
      <c r="B7" s="77">
        <v>142</v>
      </c>
      <c r="C7" s="77">
        <v>15</v>
      </c>
      <c r="D7" s="77">
        <v>2</v>
      </c>
      <c r="E7" s="77">
        <v>1</v>
      </c>
      <c r="F7" s="77">
        <v>10</v>
      </c>
      <c r="G7" s="77">
        <v>0</v>
      </c>
      <c r="H7" s="77">
        <v>16</v>
      </c>
      <c r="I7" s="77">
        <v>78</v>
      </c>
      <c r="J7" s="77">
        <v>1</v>
      </c>
      <c r="K7" s="77">
        <v>1</v>
      </c>
      <c r="L7" s="77">
        <v>1</v>
      </c>
      <c r="M7" s="77">
        <v>2</v>
      </c>
      <c r="N7" s="77">
        <v>0</v>
      </c>
      <c r="O7" s="77">
        <v>2</v>
      </c>
      <c r="P7" s="77">
        <v>0</v>
      </c>
      <c r="Q7" s="77">
        <v>0</v>
      </c>
      <c r="R7" s="77">
        <v>0</v>
      </c>
      <c r="S7" s="77">
        <v>0</v>
      </c>
      <c r="T7" s="78">
        <v>0</v>
      </c>
      <c r="U7" s="79">
        <v>13</v>
      </c>
    </row>
    <row r="8" spans="1:21" s="11" customFormat="1" ht="12" customHeight="1">
      <c r="A8" s="62" t="s">
        <v>439</v>
      </c>
      <c r="B8" s="77">
        <v>84</v>
      </c>
      <c r="C8" s="77">
        <v>11</v>
      </c>
      <c r="D8" s="77">
        <v>3</v>
      </c>
      <c r="E8" s="77">
        <v>0</v>
      </c>
      <c r="F8" s="77">
        <v>2</v>
      </c>
      <c r="G8" s="77">
        <v>3</v>
      </c>
      <c r="H8" s="77">
        <v>3</v>
      </c>
      <c r="I8" s="77">
        <v>34</v>
      </c>
      <c r="J8" s="77">
        <v>0</v>
      </c>
      <c r="K8" s="77">
        <v>0</v>
      </c>
      <c r="L8" s="77">
        <v>0</v>
      </c>
      <c r="M8" s="77">
        <v>4</v>
      </c>
      <c r="N8" s="77">
        <v>0</v>
      </c>
      <c r="O8" s="77">
        <v>1</v>
      </c>
      <c r="P8" s="77">
        <v>0</v>
      </c>
      <c r="Q8" s="77">
        <v>1</v>
      </c>
      <c r="R8" s="77">
        <v>4</v>
      </c>
      <c r="S8" s="77">
        <v>0</v>
      </c>
      <c r="T8" s="78">
        <v>6</v>
      </c>
      <c r="U8" s="79">
        <v>12</v>
      </c>
    </row>
    <row r="9" spans="1:21" s="11" customFormat="1" ht="12" customHeight="1">
      <c r="A9" s="62" t="s">
        <v>440</v>
      </c>
      <c r="B9" s="77">
        <v>117</v>
      </c>
      <c r="C9" s="77">
        <v>19</v>
      </c>
      <c r="D9" s="77">
        <v>4</v>
      </c>
      <c r="E9" s="77">
        <v>1</v>
      </c>
      <c r="F9" s="77">
        <v>8</v>
      </c>
      <c r="G9" s="77">
        <v>8</v>
      </c>
      <c r="H9" s="77">
        <v>9</v>
      </c>
      <c r="I9" s="77">
        <v>27</v>
      </c>
      <c r="J9" s="77">
        <v>5</v>
      </c>
      <c r="K9" s="77">
        <v>0</v>
      </c>
      <c r="L9" s="77">
        <v>0</v>
      </c>
      <c r="M9" s="77">
        <v>1</v>
      </c>
      <c r="N9" s="77">
        <v>1</v>
      </c>
      <c r="O9" s="77">
        <v>8</v>
      </c>
      <c r="P9" s="77">
        <v>2</v>
      </c>
      <c r="Q9" s="77">
        <v>3</v>
      </c>
      <c r="R9" s="77">
        <v>0</v>
      </c>
      <c r="S9" s="77">
        <v>0</v>
      </c>
      <c r="T9" s="78">
        <v>0</v>
      </c>
      <c r="U9" s="79">
        <v>21</v>
      </c>
    </row>
    <row r="10" spans="1:21" s="11" customFormat="1" ht="12" customHeight="1">
      <c r="A10" s="62" t="s">
        <v>102</v>
      </c>
      <c r="B10" s="77">
        <v>88</v>
      </c>
      <c r="C10" s="77">
        <v>11</v>
      </c>
      <c r="D10" s="77">
        <v>0</v>
      </c>
      <c r="E10" s="77">
        <v>0</v>
      </c>
      <c r="F10" s="77">
        <v>4</v>
      </c>
      <c r="G10" s="77">
        <v>1</v>
      </c>
      <c r="H10" s="77">
        <v>8</v>
      </c>
      <c r="I10" s="77">
        <v>27</v>
      </c>
      <c r="J10" s="77">
        <v>1</v>
      </c>
      <c r="K10" s="77">
        <v>1</v>
      </c>
      <c r="L10" s="77">
        <v>0</v>
      </c>
      <c r="M10" s="77">
        <v>2</v>
      </c>
      <c r="N10" s="77">
        <v>3</v>
      </c>
      <c r="O10" s="77">
        <v>2</v>
      </c>
      <c r="P10" s="77">
        <v>1</v>
      </c>
      <c r="Q10" s="77">
        <v>0</v>
      </c>
      <c r="R10" s="77">
        <v>0</v>
      </c>
      <c r="S10" s="77">
        <v>0</v>
      </c>
      <c r="T10" s="78">
        <v>0</v>
      </c>
      <c r="U10" s="79">
        <v>27</v>
      </c>
    </row>
    <row r="11" spans="1:21" s="11" customFormat="1" ht="12" customHeight="1">
      <c r="A11" s="62" t="s">
        <v>441</v>
      </c>
      <c r="B11" s="77">
        <v>860</v>
      </c>
      <c r="C11" s="77">
        <v>146</v>
      </c>
      <c r="D11" s="77">
        <v>9</v>
      </c>
      <c r="E11" s="77">
        <v>8</v>
      </c>
      <c r="F11" s="77">
        <v>31</v>
      </c>
      <c r="G11" s="77">
        <v>24</v>
      </c>
      <c r="H11" s="77">
        <v>96</v>
      </c>
      <c r="I11" s="77">
        <v>282</v>
      </c>
      <c r="J11" s="77">
        <v>26</v>
      </c>
      <c r="K11" s="77">
        <v>9</v>
      </c>
      <c r="L11" s="77">
        <v>4</v>
      </c>
      <c r="M11" s="77">
        <v>16</v>
      </c>
      <c r="N11" s="77">
        <v>2</v>
      </c>
      <c r="O11" s="77">
        <v>13</v>
      </c>
      <c r="P11" s="77">
        <v>7</v>
      </c>
      <c r="Q11" s="77">
        <v>11</v>
      </c>
      <c r="R11" s="77">
        <v>11</v>
      </c>
      <c r="S11" s="77">
        <v>1</v>
      </c>
      <c r="T11" s="78">
        <v>8</v>
      </c>
      <c r="U11" s="79">
        <v>156</v>
      </c>
    </row>
    <row r="12" spans="1:21" s="11" customFormat="1" ht="12" customHeight="1">
      <c r="A12" s="64" t="s">
        <v>442</v>
      </c>
      <c r="B12" s="45">
        <v>49</v>
      </c>
      <c r="C12" s="45">
        <v>11</v>
      </c>
      <c r="D12" s="45">
        <v>0</v>
      </c>
      <c r="E12" s="45">
        <v>2</v>
      </c>
      <c r="F12" s="45">
        <v>2</v>
      </c>
      <c r="G12" s="45">
        <v>0</v>
      </c>
      <c r="H12" s="45">
        <v>4</v>
      </c>
      <c r="I12" s="45">
        <v>16</v>
      </c>
      <c r="J12" s="45">
        <v>1</v>
      </c>
      <c r="K12" s="45">
        <v>1</v>
      </c>
      <c r="L12" s="45">
        <v>0</v>
      </c>
      <c r="M12" s="45">
        <v>0</v>
      </c>
      <c r="N12" s="45">
        <v>0</v>
      </c>
      <c r="O12" s="45">
        <v>2</v>
      </c>
      <c r="P12" s="45">
        <v>0</v>
      </c>
      <c r="Q12" s="45">
        <v>0</v>
      </c>
      <c r="R12" s="45">
        <v>1</v>
      </c>
      <c r="S12" s="45">
        <v>0</v>
      </c>
      <c r="T12" s="46">
        <v>0</v>
      </c>
      <c r="U12" s="59">
        <v>9</v>
      </c>
    </row>
    <row r="13" spans="1:21" s="11" customFormat="1" ht="12" customHeight="1">
      <c r="A13" s="64" t="s">
        <v>443</v>
      </c>
      <c r="B13" s="45">
        <v>120</v>
      </c>
      <c r="C13" s="45">
        <v>20</v>
      </c>
      <c r="D13" s="45">
        <v>5</v>
      </c>
      <c r="E13" s="45">
        <v>1</v>
      </c>
      <c r="F13" s="45">
        <v>5</v>
      </c>
      <c r="G13" s="45">
        <v>3</v>
      </c>
      <c r="H13" s="45">
        <v>14</v>
      </c>
      <c r="I13" s="45">
        <v>36</v>
      </c>
      <c r="J13" s="45">
        <v>4</v>
      </c>
      <c r="K13" s="45">
        <v>0</v>
      </c>
      <c r="L13" s="45">
        <v>1</v>
      </c>
      <c r="M13" s="45">
        <v>4</v>
      </c>
      <c r="N13" s="45">
        <v>1</v>
      </c>
      <c r="O13" s="45">
        <v>3</v>
      </c>
      <c r="P13" s="45">
        <v>4</v>
      </c>
      <c r="Q13" s="45">
        <v>1</v>
      </c>
      <c r="R13" s="45">
        <v>1</v>
      </c>
      <c r="S13" s="45">
        <v>0</v>
      </c>
      <c r="T13" s="46">
        <v>0</v>
      </c>
      <c r="U13" s="59">
        <v>17</v>
      </c>
    </row>
    <row r="14" spans="1:21" s="11" customFormat="1" ht="12" customHeight="1">
      <c r="A14" s="64" t="s">
        <v>444</v>
      </c>
      <c r="B14" s="45">
        <v>52</v>
      </c>
      <c r="C14" s="45">
        <v>11</v>
      </c>
      <c r="D14" s="45">
        <v>1</v>
      </c>
      <c r="E14" s="45">
        <v>1</v>
      </c>
      <c r="F14" s="45">
        <v>1</v>
      </c>
      <c r="G14" s="45">
        <v>0</v>
      </c>
      <c r="H14" s="45">
        <v>2</v>
      </c>
      <c r="I14" s="45">
        <v>30</v>
      </c>
      <c r="J14" s="45">
        <v>2</v>
      </c>
      <c r="K14" s="45">
        <v>0</v>
      </c>
      <c r="L14" s="45">
        <v>0</v>
      </c>
      <c r="M14" s="45">
        <v>0</v>
      </c>
      <c r="N14" s="45">
        <v>0</v>
      </c>
      <c r="O14" s="45">
        <v>1</v>
      </c>
      <c r="P14" s="45">
        <v>0</v>
      </c>
      <c r="Q14" s="45">
        <v>0</v>
      </c>
      <c r="R14" s="45">
        <v>0</v>
      </c>
      <c r="S14" s="45">
        <v>0</v>
      </c>
      <c r="T14" s="46">
        <v>0</v>
      </c>
      <c r="U14" s="59">
        <v>3</v>
      </c>
    </row>
    <row r="15" spans="1:21" s="11" customFormat="1" ht="12" customHeight="1">
      <c r="A15" s="64" t="s">
        <v>445</v>
      </c>
      <c r="B15" s="45">
        <v>29</v>
      </c>
      <c r="C15" s="45">
        <v>5</v>
      </c>
      <c r="D15" s="45">
        <v>0</v>
      </c>
      <c r="E15" s="45">
        <v>0</v>
      </c>
      <c r="F15" s="45">
        <v>0</v>
      </c>
      <c r="G15" s="45">
        <v>1</v>
      </c>
      <c r="H15" s="45">
        <v>4</v>
      </c>
      <c r="I15" s="45">
        <v>8</v>
      </c>
      <c r="J15" s="45">
        <v>0</v>
      </c>
      <c r="K15" s="45">
        <v>1</v>
      </c>
      <c r="L15" s="45">
        <v>1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6">
        <v>2</v>
      </c>
      <c r="U15" s="59">
        <v>7</v>
      </c>
    </row>
    <row r="16" spans="1:21" s="11" customFormat="1" ht="12" customHeight="1">
      <c r="A16" s="64" t="s">
        <v>446</v>
      </c>
      <c r="B16" s="45">
        <v>107</v>
      </c>
      <c r="C16" s="45">
        <v>17</v>
      </c>
      <c r="D16" s="45">
        <v>1</v>
      </c>
      <c r="E16" s="45">
        <v>1</v>
      </c>
      <c r="F16" s="45">
        <v>3</v>
      </c>
      <c r="G16" s="45">
        <v>4</v>
      </c>
      <c r="H16" s="45">
        <v>15</v>
      </c>
      <c r="I16" s="45">
        <v>30</v>
      </c>
      <c r="J16" s="45">
        <v>5</v>
      </c>
      <c r="K16" s="45">
        <v>1</v>
      </c>
      <c r="L16" s="45">
        <v>1</v>
      </c>
      <c r="M16" s="45">
        <v>1</v>
      </c>
      <c r="N16" s="45">
        <v>0</v>
      </c>
      <c r="O16" s="45">
        <v>1</v>
      </c>
      <c r="P16" s="45">
        <v>2</v>
      </c>
      <c r="Q16" s="45">
        <v>0</v>
      </c>
      <c r="R16" s="45">
        <v>1</v>
      </c>
      <c r="S16" s="45">
        <v>0</v>
      </c>
      <c r="T16" s="46">
        <v>4</v>
      </c>
      <c r="U16" s="59">
        <v>20</v>
      </c>
    </row>
    <row r="17" spans="1:21" s="11" customFormat="1" ht="12" customHeight="1">
      <c r="A17" s="64" t="s">
        <v>447</v>
      </c>
      <c r="B17" s="45">
        <v>132</v>
      </c>
      <c r="C17" s="45">
        <v>9</v>
      </c>
      <c r="D17" s="45">
        <v>0</v>
      </c>
      <c r="E17" s="45">
        <v>2</v>
      </c>
      <c r="F17" s="45">
        <v>10</v>
      </c>
      <c r="G17" s="45">
        <v>5</v>
      </c>
      <c r="H17" s="45">
        <v>23</v>
      </c>
      <c r="I17" s="45">
        <v>15</v>
      </c>
      <c r="J17" s="45">
        <v>0</v>
      </c>
      <c r="K17" s="45">
        <v>4</v>
      </c>
      <c r="L17" s="45">
        <v>0</v>
      </c>
      <c r="M17" s="45">
        <v>1</v>
      </c>
      <c r="N17" s="45">
        <v>0</v>
      </c>
      <c r="O17" s="45">
        <v>2</v>
      </c>
      <c r="P17" s="45">
        <v>0</v>
      </c>
      <c r="Q17" s="45">
        <v>3</v>
      </c>
      <c r="R17" s="45">
        <v>6</v>
      </c>
      <c r="S17" s="45">
        <v>1</v>
      </c>
      <c r="T17" s="46">
        <v>0</v>
      </c>
      <c r="U17" s="59">
        <v>51</v>
      </c>
    </row>
    <row r="18" spans="1:21" s="11" customFormat="1" ht="12" customHeight="1">
      <c r="A18" s="64" t="s">
        <v>448</v>
      </c>
      <c r="B18" s="45">
        <v>97</v>
      </c>
      <c r="C18" s="45">
        <v>11</v>
      </c>
      <c r="D18" s="45">
        <v>0</v>
      </c>
      <c r="E18" s="45">
        <v>0</v>
      </c>
      <c r="F18" s="45">
        <v>4</v>
      </c>
      <c r="G18" s="45">
        <v>5</v>
      </c>
      <c r="H18" s="45">
        <v>6</v>
      </c>
      <c r="I18" s="45">
        <v>34</v>
      </c>
      <c r="J18" s="45">
        <v>5</v>
      </c>
      <c r="K18" s="45">
        <v>1</v>
      </c>
      <c r="L18" s="45">
        <v>0</v>
      </c>
      <c r="M18" s="45">
        <v>5</v>
      </c>
      <c r="N18" s="45">
        <v>0</v>
      </c>
      <c r="O18" s="45">
        <v>0</v>
      </c>
      <c r="P18" s="45">
        <v>0</v>
      </c>
      <c r="Q18" s="45">
        <v>2</v>
      </c>
      <c r="R18" s="45">
        <v>2</v>
      </c>
      <c r="S18" s="45">
        <v>0</v>
      </c>
      <c r="T18" s="46">
        <v>0</v>
      </c>
      <c r="U18" s="59">
        <v>22</v>
      </c>
    </row>
    <row r="19" spans="1:21" s="11" customFormat="1" ht="12" customHeight="1">
      <c r="A19" s="64" t="s">
        <v>449</v>
      </c>
      <c r="B19" s="45">
        <v>27</v>
      </c>
      <c r="C19" s="45">
        <v>8</v>
      </c>
      <c r="D19" s="45">
        <v>1</v>
      </c>
      <c r="E19" s="45">
        <v>0</v>
      </c>
      <c r="F19" s="45">
        <v>2</v>
      </c>
      <c r="G19" s="45">
        <v>0</v>
      </c>
      <c r="H19" s="45">
        <v>0</v>
      </c>
      <c r="I19" s="45">
        <v>11</v>
      </c>
      <c r="J19" s="45">
        <v>0</v>
      </c>
      <c r="K19" s="45">
        <v>1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6">
        <v>0</v>
      </c>
      <c r="U19" s="59">
        <v>4</v>
      </c>
    </row>
    <row r="20" spans="1:21" s="11" customFormat="1" ht="12" customHeight="1">
      <c r="A20" s="64" t="s">
        <v>450</v>
      </c>
      <c r="B20" s="45">
        <v>50</v>
      </c>
      <c r="C20" s="45">
        <v>21</v>
      </c>
      <c r="D20" s="45">
        <v>1</v>
      </c>
      <c r="E20" s="45">
        <v>0</v>
      </c>
      <c r="F20" s="45">
        <v>0</v>
      </c>
      <c r="G20" s="45">
        <v>1</v>
      </c>
      <c r="H20" s="45">
        <v>3</v>
      </c>
      <c r="I20" s="45">
        <v>12</v>
      </c>
      <c r="J20" s="45">
        <v>3</v>
      </c>
      <c r="K20" s="45">
        <v>0</v>
      </c>
      <c r="L20" s="45">
        <v>0</v>
      </c>
      <c r="M20" s="45">
        <v>0</v>
      </c>
      <c r="N20" s="45">
        <v>1</v>
      </c>
      <c r="O20" s="45">
        <v>1</v>
      </c>
      <c r="P20" s="45">
        <v>0</v>
      </c>
      <c r="Q20" s="45">
        <v>2</v>
      </c>
      <c r="R20" s="45">
        <v>0</v>
      </c>
      <c r="S20" s="45">
        <v>0</v>
      </c>
      <c r="T20" s="46">
        <v>2</v>
      </c>
      <c r="U20" s="59">
        <v>3</v>
      </c>
    </row>
    <row r="21" spans="1:21" s="11" customFormat="1" ht="12" customHeight="1">
      <c r="A21" s="64" t="s">
        <v>451</v>
      </c>
      <c r="B21" s="45">
        <v>49</v>
      </c>
      <c r="C21" s="45">
        <v>15</v>
      </c>
      <c r="D21" s="45">
        <v>0</v>
      </c>
      <c r="E21" s="45">
        <v>0</v>
      </c>
      <c r="F21" s="45">
        <v>2</v>
      </c>
      <c r="G21" s="45">
        <v>1</v>
      </c>
      <c r="H21" s="45">
        <v>10</v>
      </c>
      <c r="I21" s="45">
        <v>12</v>
      </c>
      <c r="J21" s="45">
        <v>0</v>
      </c>
      <c r="K21" s="45">
        <v>0</v>
      </c>
      <c r="L21" s="45">
        <v>1</v>
      </c>
      <c r="M21" s="45">
        <v>1</v>
      </c>
      <c r="N21" s="45">
        <v>0</v>
      </c>
      <c r="O21" s="45">
        <v>0</v>
      </c>
      <c r="P21" s="45">
        <v>0</v>
      </c>
      <c r="Q21" s="45">
        <v>1</v>
      </c>
      <c r="R21" s="45">
        <v>0</v>
      </c>
      <c r="S21" s="45">
        <v>0</v>
      </c>
      <c r="T21" s="46">
        <v>0</v>
      </c>
      <c r="U21" s="59">
        <v>6</v>
      </c>
    </row>
    <row r="22" spans="1:21" s="11" customFormat="1" ht="12" customHeight="1">
      <c r="A22" s="64" t="s">
        <v>452</v>
      </c>
      <c r="B22" s="45">
        <v>24</v>
      </c>
      <c r="C22" s="45">
        <v>11</v>
      </c>
      <c r="D22" s="45">
        <v>0</v>
      </c>
      <c r="E22" s="45">
        <v>0</v>
      </c>
      <c r="F22" s="45">
        <v>0</v>
      </c>
      <c r="G22" s="45">
        <v>0</v>
      </c>
      <c r="H22" s="45">
        <v>1</v>
      </c>
      <c r="I22" s="45">
        <v>10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1</v>
      </c>
      <c r="R22" s="45">
        <v>0</v>
      </c>
      <c r="S22" s="45">
        <v>0</v>
      </c>
      <c r="T22" s="46">
        <v>0</v>
      </c>
      <c r="U22" s="59">
        <v>1</v>
      </c>
    </row>
    <row r="23" spans="1:21" s="11" customFormat="1" ht="12" customHeight="1">
      <c r="A23" s="64" t="s">
        <v>453</v>
      </c>
      <c r="B23" s="45">
        <v>19</v>
      </c>
      <c r="C23" s="45">
        <v>1</v>
      </c>
      <c r="D23" s="45">
        <v>0</v>
      </c>
      <c r="E23" s="45">
        <v>1</v>
      </c>
      <c r="F23" s="45">
        <v>0</v>
      </c>
      <c r="G23" s="45">
        <v>2</v>
      </c>
      <c r="H23" s="45">
        <v>4</v>
      </c>
      <c r="I23" s="45">
        <v>8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6">
        <v>0</v>
      </c>
      <c r="U23" s="59">
        <v>3</v>
      </c>
    </row>
    <row r="24" spans="1:21" s="11" customFormat="1" ht="12" customHeight="1">
      <c r="A24" s="64" t="s">
        <v>454</v>
      </c>
      <c r="B24" s="45">
        <v>35</v>
      </c>
      <c r="C24" s="45">
        <v>2</v>
      </c>
      <c r="D24" s="45">
        <v>0</v>
      </c>
      <c r="E24" s="45">
        <v>0</v>
      </c>
      <c r="F24" s="45">
        <v>2</v>
      </c>
      <c r="G24" s="45">
        <v>1</v>
      </c>
      <c r="H24" s="45">
        <v>1</v>
      </c>
      <c r="I24" s="45">
        <v>25</v>
      </c>
      <c r="J24" s="45">
        <v>2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6">
        <v>0</v>
      </c>
      <c r="U24" s="59">
        <v>2</v>
      </c>
    </row>
    <row r="25" spans="1:21" s="11" customFormat="1" ht="12" customHeight="1">
      <c r="A25" s="64" t="s">
        <v>455</v>
      </c>
      <c r="B25" s="45">
        <v>37</v>
      </c>
      <c r="C25" s="45">
        <v>2</v>
      </c>
      <c r="D25" s="45">
        <v>0</v>
      </c>
      <c r="E25" s="45">
        <v>0</v>
      </c>
      <c r="F25" s="45">
        <v>0</v>
      </c>
      <c r="G25" s="45">
        <v>1</v>
      </c>
      <c r="H25" s="45">
        <v>4</v>
      </c>
      <c r="I25" s="45">
        <v>18</v>
      </c>
      <c r="J25" s="45">
        <v>4</v>
      </c>
      <c r="K25" s="45">
        <v>0</v>
      </c>
      <c r="L25" s="45">
        <v>0</v>
      </c>
      <c r="M25" s="45">
        <v>2</v>
      </c>
      <c r="N25" s="45">
        <v>0</v>
      </c>
      <c r="O25" s="45">
        <v>1</v>
      </c>
      <c r="P25" s="45">
        <v>1</v>
      </c>
      <c r="Q25" s="45">
        <v>0</v>
      </c>
      <c r="R25" s="45">
        <v>0</v>
      </c>
      <c r="S25" s="45">
        <v>0</v>
      </c>
      <c r="T25" s="46">
        <v>0</v>
      </c>
      <c r="U25" s="59">
        <v>4</v>
      </c>
    </row>
    <row r="26" spans="1:21" s="11" customFormat="1" ht="12" customHeight="1">
      <c r="A26" s="64" t="s">
        <v>456</v>
      </c>
      <c r="B26" s="45">
        <v>33</v>
      </c>
      <c r="C26" s="45">
        <v>2</v>
      </c>
      <c r="D26" s="45">
        <v>0</v>
      </c>
      <c r="E26" s="45">
        <v>0</v>
      </c>
      <c r="F26" s="45">
        <v>0</v>
      </c>
      <c r="G26" s="45">
        <v>0</v>
      </c>
      <c r="H26" s="45">
        <v>5</v>
      </c>
      <c r="I26" s="45">
        <v>17</v>
      </c>
      <c r="J26" s="45">
        <v>0</v>
      </c>
      <c r="K26" s="45">
        <v>0</v>
      </c>
      <c r="L26" s="45">
        <v>0</v>
      </c>
      <c r="M26" s="45">
        <v>2</v>
      </c>
      <c r="N26" s="45">
        <v>0</v>
      </c>
      <c r="O26" s="45">
        <v>2</v>
      </c>
      <c r="P26" s="45">
        <v>0</v>
      </c>
      <c r="Q26" s="45">
        <v>1</v>
      </c>
      <c r="R26" s="45">
        <v>0</v>
      </c>
      <c r="S26" s="45">
        <v>0</v>
      </c>
      <c r="T26" s="46">
        <v>0</v>
      </c>
      <c r="U26" s="59">
        <v>4</v>
      </c>
    </row>
    <row r="27" spans="1:21" s="11" customFormat="1" ht="12" customHeight="1">
      <c r="A27" s="62" t="s">
        <v>103</v>
      </c>
      <c r="B27" s="77">
        <v>16</v>
      </c>
      <c r="C27" s="77">
        <v>1</v>
      </c>
      <c r="D27" s="77">
        <v>0</v>
      </c>
      <c r="E27" s="77">
        <v>0</v>
      </c>
      <c r="F27" s="77">
        <v>3</v>
      </c>
      <c r="G27" s="77">
        <v>1</v>
      </c>
      <c r="H27" s="77">
        <v>1</v>
      </c>
      <c r="I27" s="77">
        <v>4</v>
      </c>
      <c r="J27" s="77">
        <v>2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8">
        <v>0</v>
      </c>
      <c r="U27" s="79">
        <v>4</v>
      </c>
    </row>
    <row r="28" spans="1:21" s="35" customFormat="1" ht="12" customHeight="1">
      <c r="A28" s="64" t="s">
        <v>104</v>
      </c>
      <c r="B28" s="45">
        <v>14</v>
      </c>
      <c r="C28" s="45">
        <v>1</v>
      </c>
      <c r="D28" s="45">
        <v>0</v>
      </c>
      <c r="E28" s="45">
        <v>0</v>
      </c>
      <c r="F28" s="45">
        <v>1</v>
      </c>
      <c r="G28" s="45">
        <v>1</v>
      </c>
      <c r="H28" s="45">
        <v>1</v>
      </c>
      <c r="I28" s="45">
        <v>4</v>
      </c>
      <c r="J28" s="45">
        <v>2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6">
        <v>0</v>
      </c>
      <c r="U28" s="59">
        <v>4</v>
      </c>
    </row>
    <row r="29" spans="1:21" s="35" customFormat="1" ht="12" customHeight="1">
      <c r="A29" s="64" t="s">
        <v>457</v>
      </c>
      <c r="B29" s="45">
        <v>2</v>
      </c>
      <c r="C29" s="45">
        <v>0</v>
      </c>
      <c r="D29" s="45">
        <v>0</v>
      </c>
      <c r="E29" s="45">
        <v>0</v>
      </c>
      <c r="F29" s="45">
        <v>2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6">
        <v>0</v>
      </c>
      <c r="U29" s="59">
        <v>0</v>
      </c>
    </row>
    <row r="30" spans="1:21" s="9" customFormat="1" ht="12">
      <c r="A30" s="71" t="s">
        <v>521</v>
      </c>
      <c r="B30" s="23">
        <v>9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1</v>
      </c>
      <c r="I30" s="23">
        <v>2</v>
      </c>
      <c r="J30" s="23">
        <v>1</v>
      </c>
      <c r="K30" s="23">
        <v>0</v>
      </c>
      <c r="L30" s="23">
        <v>0</v>
      </c>
      <c r="M30" s="23">
        <v>5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72">
        <v>0</v>
      </c>
    </row>
    <row r="31" spans="1:21" s="11" customFormat="1" ht="12" customHeight="1">
      <c r="A31" s="64" t="s">
        <v>212</v>
      </c>
      <c r="B31" s="45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6">
        <v>0</v>
      </c>
      <c r="U31" s="59">
        <v>0</v>
      </c>
    </row>
    <row r="32" spans="1:21" s="11" customFormat="1" ht="12" customHeight="1">
      <c r="A32" s="64" t="s">
        <v>213</v>
      </c>
      <c r="B32" s="45">
        <v>2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1</v>
      </c>
      <c r="K32" s="45">
        <v>0</v>
      </c>
      <c r="L32" s="45">
        <v>0</v>
      </c>
      <c r="M32" s="45">
        <v>1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6">
        <v>0</v>
      </c>
      <c r="U32" s="59">
        <v>0</v>
      </c>
    </row>
    <row r="33" spans="1:21" s="11" customFormat="1" ht="12" customHeight="1">
      <c r="A33" s="64" t="s">
        <v>214</v>
      </c>
      <c r="B33" s="45">
        <v>7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1</v>
      </c>
      <c r="I33" s="45">
        <v>2</v>
      </c>
      <c r="J33" s="45">
        <v>0</v>
      </c>
      <c r="K33" s="45">
        <v>0</v>
      </c>
      <c r="L33" s="45">
        <v>0</v>
      </c>
      <c r="M33" s="45">
        <v>4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6">
        <v>0</v>
      </c>
      <c r="U33" s="59">
        <v>0</v>
      </c>
    </row>
    <row r="34" spans="1:21" s="11" customFormat="1" ht="12" customHeight="1">
      <c r="A34" s="64" t="s">
        <v>215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6">
        <v>0</v>
      </c>
      <c r="U34" s="59">
        <v>0</v>
      </c>
    </row>
    <row r="35" spans="1:21" s="19" customFormat="1" ht="23.25" customHeight="1">
      <c r="A35" s="40" t="s">
        <v>217</v>
      </c>
      <c r="B35" s="47">
        <v>2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1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8">
        <v>1</v>
      </c>
      <c r="U35" s="60">
        <v>0</v>
      </c>
    </row>
    <row r="36" spans="1:21" s="19" customFormat="1" ht="22.5" customHeight="1">
      <c r="A36" s="40" t="s">
        <v>218</v>
      </c>
      <c r="B36" s="47">
        <v>6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4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1</v>
      </c>
      <c r="Q36" s="47">
        <v>0</v>
      </c>
      <c r="R36" s="47">
        <v>0</v>
      </c>
      <c r="S36" s="47">
        <v>0</v>
      </c>
      <c r="T36" s="48">
        <v>0</v>
      </c>
      <c r="U36" s="61">
        <v>1</v>
      </c>
    </row>
    <row r="37" spans="1:21" s="19" customFormat="1" ht="23.25" customHeight="1">
      <c r="A37" s="40" t="s">
        <v>219</v>
      </c>
      <c r="B37" s="47">
        <v>5</v>
      </c>
      <c r="C37" s="47">
        <v>0</v>
      </c>
      <c r="D37" s="47">
        <v>0</v>
      </c>
      <c r="E37" s="47">
        <v>0</v>
      </c>
      <c r="F37" s="47">
        <v>2</v>
      </c>
      <c r="G37" s="47">
        <v>0</v>
      </c>
      <c r="H37" s="47">
        <v>0</v>
      </c>
      <c r="I37" s="47">
        <v>3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8">
        <v>0</v>
      </c>
      <c r="U37" s="60">
        <v>0</v>
      </c>
    </row>
    <row r="38" spans="1:21" s="19" customFormat="1" ht="24" customHeight="1">
      <c r="A38" s="40" t="s">
        <v>220</v>
      </c>
      <c r="B38" s="47">
        <v>6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1</v>
      </c>
      <c r="J38" s="47">
        <v>1</v>
      </c>
      <c r="K38" s="47">
        <v>0</v>
      </c>
      <c r="L38" s="47">
        <v>0</v>
      </c>
      <c r="M38" s="47">
        <v>0</v>
      </c>
      <c r="N38" s="47">
        <v>1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8">
        <v>1</v>
      </c>
      <c r="U38" s="60">
        <v>2</v>
      </c>
    </row>
    <row r="39" spans="1:21" s="19" customFormat="1" ht="22.5" customHeight="1">
      <c r="A39" s="40" t="s">
        <v>221</v>
      </c>
      <c r="B39" s="47">
        <v>3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1</v>
      </c>
      <c r="I39" s="47">
        <v>0</v>
      </c>
      <c r="J39" s="47">
        <v>0</v>
      </c>
      <c r="K39" s="47">
        <v>0</v>
      </c>
      <c r="L39" s="47">
        <v>0</v>
      </c>
      <c r="M39" s="47">
        <v>1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8">
        <v>1</v>
      </c>
      <c r="U39" s="60">
        <v>0</v>
      </c>
    </row>
    <row r="40" spans="1:20" s="19" customFormat="1" ht="12">
      <c r="A40" s="147" t="s">
        <v>222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</row>
    <row r="41" spans="1:20" ht="12" customHeight="1">
      <c r="A41" s="42" t="s">
        <v>223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ht="11.25" customHeight="1">
      <c r="A42" s="22" t="s">
        <v>224</v>
      </c>
    </row>
    <row r="43" spans="1:21" ht="12" hidden="1">
      <c r="A43" s="13" t="s">
        <v>149</v>
      </c>
      <c r="B43" s="69">
        <f aca="true" t="shared" si="0" ref="B43:U43">B5-SUM(B6:B11)-B27-B30-SUM(B35:B39)</f>
        <v>0</v>
      </c>
      <c r="C43" s="69">
        <f t="shared" si="0"/>
        <v>0</v>
      </c>
      <c r="D43" s="69">
        <f t="shared" si="0"/>
        <v>0</v>
      </c>
      <c r="E43" s="69">
        <f t="shared" si="0"/>
        <v>0</v>
      </c>
      <c r="F43" s="69">
        <f t="shared" si="0"/>
        <v>0</v>
      </c>
      <c r="G43" s="69">
        <f t="shared" si="0"/>
        <v>0</v>
      </c>
      <c r="H43" s="69">
        <f t="shared" si="0"/>
        <v>0</v>
      </c>
      <c r="I43" s="69">
        <f t="shared" si="0"/>
        <v>0</v>
      </c>
      <c r="J43" s="69">
        <f t="shared" si="0"/>
        <v>0</v>
      </c>
      <c r="K43" s="69">
        <f t="shared" si="0"/>
        <v>0</v>
      </c>
      <c r="L43" s="69">
        <f t="shared" si="0"/>
        <v>0</v>
      </c>
      <c r="M43" s="69">
        <f t="shared" si="0"/>
        <v>0</v>
      </c>
      <c r="N43" s="69">
        <f t="shared" si="0"/>
        <v>0</v>
      </c>
      <c r="O43" s="69">
        <f t="shared" si="0"/>
        <v>0</v>
      </c>
      <c r="P43" s="69">
        <f t="shared" si="0"/>
        <v>0</v>
      </c>
      <c r="Q43" s="69">
        <f t="shared" si="0"/>
        <v>0</v>
      </c>
      <c r="R43" s="69">
        <f t="shared" si="0"/>
        <v>0</v>
      </c>
      <c r="S43" s="69">
        <f t="shared" si="0"/>
        <v>0</v>
      </c>
      <c r="T43" s="69">
        <f t="shared" si="0"/>
        <v>0</v>
      </c>
      <c r="U43" s="69">
        <f t="shared" si="0"/>
        <v>0</v>
      </c>
    </row>
    <row r="44" spans="1:21" ht="12" hidden="1">
      <c r="A44" s="15" t="s">
        <v>20</v>
      </c>
      <c r="B44" s="69">
        <f aca="true" t="shared" si="1" ref="B44:U44">B11-SUM(B12:B26)</f>
        <v>0</v>
      </c>
      <c r="C44" s="69">
        <f t="shared" si="1"/>
        <v>0</v>
      </c>
      <c r="D44" s="69">
        <f t="shared" si="1"/>
        <v>0</v>
      </c>
      <c r="E44" s="69">
        <f t="shared" si="1"/>
        <v>0</v>
      </c>
      <c r="F44" s="69">
        <f t="shared" si="1"/>
        <v>0</v>
      </c>
      <c r="G44" s="69">
        <f t="shared" si="1"/>
        <v>0</v>
      </c>
      <c r="H44" s="69">
        <f t="shared" si="1"/>
        <v>0</v>
      </c>
      <c r="I44" s="69">
        <f t="shared" si="1"/>
        <v>0</v>
      </c>
      <c r="J44" s="69">
        <f t="shared" si="1"/>
        <v>0</v>
      </c>
      <c r="K44" s="69">
        <f t="shared" si="1"/>
        <v>0</v>
      </c>
      <c r="L44" s="69">
        <f t="shared" si="1"/>
        <v>0</v>
      </c>
      <c r="M44" s="69">
        <f t="shared" si="1"/>
        <v>0</v>
      </c>
      <c r="N44" s="69">
        <f t="shared" si="1"/>
        <v>0</v>
      </c>
      <c r="O44" s="69">
        <f t="shared" si="1"/>
        <v>0</v>
      </c>
      <c r="P44" s="69">
        <f t="shared" si="1"/>
        <v>0</v>
      </c>
      <c r="Q44" s="69">
        <f t="shared" si="1"/>
        <v>0</v>
      </c>
      <c r="R44" s="69">
        <f t="shared" si="1"/>
        <v>0</v>
      </c>
      <c r="S44" s="69">
        <f t="shared" si="1"/>
        <v>0</v>
      </c>
      <c r="T44" s="69">
        <f t="shared" si="1"/>
        <v>0</v>
      </c>
      <c r="U44" s="69">
        <f t="shared" si="1"/>
        <v>0</v>
      </c>
    </row>
    <row r="45" spans="1:21" ht="12" hidden="1">
      <c r="A45" s="15" t="s">
        <v>21</v>
      </c>
      <c r="B45" s="69">
        <f aca="true" t="shared" si="2" ref="B45:U45">B27-B28-B29</f>
        <v>0</v>
      </c>
      <c r="C45" s="69">
        <f t="shared" si="2"/>
        <v>0</v>
      </c>
      <c r="D45" s="69">
        <f t="shared" si="2"/>
        <v>0</v>
      </c>
      <c r="E45" s="69">
        <f t="shared" si="2"/>
        <v>0</v>
      </c>
      <c r="F45" s="69">
        <f t="shared" si="2"/>
        <v>0</v>
      </c>
      <c r="G45" s="69">
        <f t="shared" si="2"/>
        <v>0</v>
      </c>
      <c r="H45" s="69">
        <f t="shared" si="2"/>
        <v>0</v>
      </c>
      <c r="I45" s="69">
        <f t="shared" si="2"/>
        <v>0</v>
      </c>
      <c r="J45" s="69">
        <f t="shared" si="2"/>
        <v>0</v>
      </c>
      <c r="K45" s="69">
        <f t="shared" si="2"/>
        <v>0</v>
      </c>
      <c r="L45" s="69">
        <f t="shared" si="2"/>
        <v>0</v>
      </c>
      <c r="M45" s="69">
        <f t="shared" si="2"/>
        <v>0</v>
      </c>
      <c r="N45" s="69">
        <f t="shared" si="2"/>
        <v>0</v>
      </c>
      <c r="O45" s="69">
        <f t="shared" si="2"/>
        <v>0</v>
      </c>
      <c r="P45" s="69">
        <f t="shared" si="2"/>
        <v>0</v>
      </c>
      <c r="Q45" s="69">
        <f t="shared" si="2"/>
        <v>0</v>
      </c>
      <c r="R45" s="69">
        <f t="shared" si="2"/>
        <v>0</v>
      </c>
      <c r="S45" s="69">
        <f t="shared" si="2"/>
        <v>0</v>
      </c>
      <c r="T45" s="69">
        <f t="shared" si="2"/>
        <v>0</v>
      </c>
      <c r="U45" s="69">
        <f t="shared" si="2"/>
        <v>0</v>
      </c>
    </row>
    <row r="46" spans="1:21" ht="12" hidden="1">
      <c r="A46" s="68" t="s">
        <v>367</v>
      </c>
      <c r="B46" s="69">
        <f>B30-SUM(B31:B34)</f>
        <v>0</v>
      </c>
      <c r="C46" s="69">
        <f aca="true" t="shared" si="3" ref="C46:U46">C30-SUM(C31:C34)</f>
        <v>0</v>
      </c>
      <c r="D46" s="69">
        <f t="shared" si="3"/>
        <v>0</v>
      </c>
      <c r="E46" s="69">
        <f t="shared" si="3"/>
        <v>0</v>
      </c>
      <c r="F46" s="69">
        <f t="shared" si="3"/>
        <v>0</v>
      </c>
      <c r="G46" s="69">
        <f t="shared" si="3"/>
        <v>0</v>
      </c>
      <c r="H46" s="69">
        <f t="shared" si="3"/>
        <v>0</v>
      </c>
      <c r="I46" s="69">
        <f t="shared" si="3"/>
        <v>0</v>
      </c>
      <c r="J46" s="69">
        <f t="shared" si="3"/>
        <v>0</v>
      </c>
      <c r="K46" s="69">
        <f t="shared" si="3"/>
        <v>0</v>
      </c>
      <c r="L46" s="69">
        <f t="shared" si="3"/>
        <v>0</v>
      </c>
      <c r="M46" s="69">
        <f t="shared" si="3"/>
        <v>0</v>
      </c>
      <c r="N46" s="69">
        <f t="shared" si="3"/>
        <v>0</v>
      </c>
      <c r="O46" s="69">
        <f t="shared" si="3"/>
        <v>0</v>
      </c>
      <c r="P46" s="69">
        <f t="shared" si="3"/>
        <v>0</v>
      </c>
      <c r="Q46" s="69">
        <f t="shared" si="3"/>
        <v>0</v>
      </c>
      <c r="R46" s="69">
        <f t="shared" si="3"/>
        <v>0</v>
      </c>
      <c r="S46" s="69">
        <f t="shared" si="3"/>
        <v>0</v>
      </c>
      <c r="T46" s="69">
        <f t="shared" si="3"/>
        <v>0</v>
      </c>
      <c r="U46" s="69">
        <f t="shared" si="3"/>
        <v>0</v>
      </c>
    </row>
    <row r="47" spans="1:21" ht="12" hidden="1">
      <c r="A47" s="80" t="s">
        <v>522</v>
      </c>
      <c r="B47" s="70">
        <f>'年月'!B183-'2013'!B5</f>
        <v>0</v>
      </c>
      <c r="C47" s="70">
        <f>'年月'!C183-'2013'!C5</f>
        <v>0</v>
      </c>
      <c r="D47" s="70">
        <f>'年月'!D183-'2013'!D5</f>
        <v>0</v>
      </c>
      <c r="E47" s="70">
        <f>'年月'!E183-'2013'!E5</f>
        <v>0</v>
      </c>
      <c r="F47" s="70">
        <f>'年月'!F183-'2013'!F5</f>
        <v>0</v>
      </c>
      <c r="G47" s="70">
        <f>'年月'!G183-'2013'!G5</f>
        <v>0</v>
      </c>
      <c r="H47" s="70">
        <f>'年月'!H183-'2013'!H5</f>
        <v>0</v>
      </c>
      <c r="I47" s="70">
        <f>'年月'!I183-'2013'!I5</f>
        <v>0</v>
      </c>
      <c r="J47" s="70">
        <f>'年月'!J183-'2013'!J5</f>
        <v>0</v>
      </c>
      <c r="K47" s="70">
        <f>'年月'!K183-'2013'!K5</f>
        <v>0</v>
      </c>
      <c r="L47" s="70">
        <f>'年月'!L183-'2013'!L5</f>
        <v>0</v>
      </c>
      <c r="M47" s="70">
        <f>'年月'!M183-'2013'!M5</f>
        <v>0</v>
      </c>
      <c r="N47" s="70">
        <f>'年月'!N183-'2013'!N5</f>
        <v>0</v>
      </c>
      <c r="O47" s="70">
        <f>'年月'!O183-'2013'!O5</f>
        <v>0</v>
      </c>
      <c r="P47" s="70">
        <f>'年月'!P183-'2013'!P5</f>
        <v>0</v>
      </c>
      <c r="Q47" s="70">
        <f>'年月'!Q183-'2013'!Q5</f>
        <v>0</v>
      </c>
      <c r="R47" s="70">
        <f>'年月'!R183-'2013'!R5</f>
        <v>0</v>
      </c>
      <c r="S47" s="70">
        <f>'年月'!S183-'2013'!S5</f>
        <v>0</v>
      </c>
      <c r="T47" s="70">
        <f>'年月'!U183-'2013'!T5</f>
        <v>0</v>
      </c>
      <c r="U47" s="70">
        <f>'年月'!W183-'2013'!U5</f>
        <v>0</v>
      </c>
    </row>
    <row r="48" spans="2:21" ht="12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</row>
    <row r="49" spans="2:20" ht="12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</row>
    <row r="50" spans="2:21" ht="12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2:21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2:21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2:21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2:21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2:21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</sheetData>
  <sheetProtection/>
  <mergeCells count="3">
    <mergeCell ref="A40:T40"/>
    <mergeCell ref="A3:A4"/>
    <mergeCell ref="A1:U1"/>
  </mergeCells>
  <conditionalFormatting sqref="B43:U45 B47:U47">
    <cfRule type="cellIs" priority="2" dxfId="37" operator="notEqual" stopIfTrue="1">
      <formula>0</formula>
    </cfRule>
  </conditionalFormatting>
  <conditionalFormatting sqref="B46:U46">
    <cfRule type="cellIs" priority="1" dxfId="37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0" width="9.83203125" style="0" customWidth="1"/>
  </cols>
  <sheetData>
    <row r="1" spans="1:21" ht="16.5" customHeight="1">
      <c r="A1" s="142" t="s">
        <v>459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12" s="32" customFormat="1" ht="12.75" customHeight="1">
      <c r="A2" s="30" t="s">
        <v>516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1" ht="24" customHeight="1">
      <c r="A3" s="145" t="s">
        <v>460</v>
      </c>
      <c r="B3" s="2" t="s">
        <v>461</v>
      </c>
      <c r="C3" s="2" t="s">
        <v>462</v>
      </c>
      <c r="D3" s="2" t="s">
        <v>463</v>
      </c>
      <c r="E3" s="2" t="s">
        <v>464</v>
      </c>
      <c r="F3" s="2" t="s">
        <v>465</v>
      </c>
      <c r="G3" s="2" t="s">
        <v>466</v>
      </c>
      <c r="H3" s="27" t="s">
        <v>467</v>
      </c>
      <c r="I3" s="2" t="s">
        <v>468</v>
      </c>
      <c r="J3" s="2" t="s">
        <v>469</v>
      </c>
      <c r="K3" s="2" t="s">
        <v>470</v>
      </c>
      <c r="L3" s="2" t="s">
        <v>471</v>
      </c>
      <c r="M3" s="2" t="s">
        <v>472</v>
      </c>
      <c r="N3" s="2" t="s">
        <v>515</v>
      </c>
      <c r="O3" s="2" t="s">
        <v>473</v>
      </c>
      <c r="P3" s="2" t="s">
        <v>474</v>
      </c>
      <c r="Q3" s="2" t="s">
        <v>475</v>
      </c>
      <c r="R3" s="2" t="s">
        <v>476</v>
      </c>
      <c r="S3" s="2" t="s">
        <v>477</v>
      </c>
      <c r="T3" s="2" t="s">
        <v>478</v>
      </c>
      <c r="U3" s="56" t="s">
        <v>479</v>
      </c>
    </row>
    <row r="4" spans="1:21" ht="20.25" customHeight="1">
      <c r="A4" s="146"/>
      <c r="B4" s="28" t="s">
        <v>480</v>
      </c>
      <c r="C4" s="28" t="s">
        <v>481</v>
      </c>
      <c r="D4" s="28" t="s">
        <v>482</v>
      </c>
      <c r="E4" s="28" t="s">
        <v>483</v>
      </c>
      <c r="F4" s="28" t="s">
        <v>484</v>
      </c>
      <c r="G4" s="28" t="s">
        <v>485</v>
      </c>
      <c r="H4" s="28" t="s">
        <v>486</v>
      </c>
      <c r="I4" s="28" t="s">
        <v>487</v>
      </c>
      <c r="J4" s="28" t="s">
        <v>488</v>
      </c>
      <c r="K4" s="28" t="s">
        <v>489</v>
      </c>
      <c r="L4" s="28" t="s">
        <v>490</v>
      </c>
      <c r="M4" s="28" t="s">
        <v>491</v>
      </c>
      <c r="N4" s="28" t="s">
        <v>492</v>
      </c>
      <c r="O4" s="28" t="s">
        <v>493</v>
      </c>
      <c r="P4" s="28" t="s">
        <v>494</v>
      </c>
      <c r="Q4" s="28" t="s">
        <v>495</v>
      </c>
      <c r="R4" s="28" t="s">
        <v>496</v>
      </c>
      <c r="S4" s="28" t="s">
        <v>497</v>
      </c>
      <c r="T4" s="28" t="s">
        <v>498</v>
      </c>
      <c r="U4" s="57" t="s">
        <v>499</v>
      </c>
    </row>
    <row r="5" spans="1:21" s="35" customFormat="1" ht="12" customHeight="1">
      <c r="A5" s="62" t="s">
        <v>437</v>
      </c>
      <c r="B5" s="43">
        <v>1574</v>
      </c>
      <c r="C5" s="43">
        <v>205</v>
      </c>
      <c r="D5" s="43">
        <v>38</v>
      </c>
      <c r="E5" s="43">
        <v>9</v>
      </c>
      <c r="F5" s="43">
        <v>76</v>
      </c>
      <c r="G5" s="43">
        <v>47</v>
      </c>
      <c r="H5" s="43">
        <v>131</v>
      </c>
      <c r="I5" s="43">
        <v>508</v>
      </c>
      <c r="J5" s="43">
        <v>57</v>
      </c>
      <c r="K5" s="43">
        <v>24</v>
      </c>
      <c r="L5" s="43">
        <v>5</v>
      </c>
      <c r="M5" s="43">
        <v>38</v>
      </c>
      <c r="N5" s="43">
        <v>6</v>
      </c>
      <c r="O5" s="43">
        <v>26</v>
      </c>
      <c r="P5" s="43">
        <v>7</v>
      </c>
      <c r="Q5" s="43">
        <v>31</v>
      </c>
      <c r="R5" s="43">
        <v>15</v>
      </c>
      <c r="S5" s="43">
        <v>1</v>
      </c>
      <c r="T5" s="44">
        <v>14</v>
      </c>
      <c r="U5" s="58">
        <v>336</v>
      </c>
    </row>
    <row r="6" spans="1:21" s="35" customFormat="1" ht="12" customHeight="1">
      <c r="A6" s="62" t="s">
        <v>438</v>
      </c>
      <c r="B6" s="43">
        <v>120</v>
      </c>
      <c r="C6" s="43">
        <v>5</v>
      </c>
      <c r="D6" s="43">
        <v>3</v>
      </c>
      <c r="E6" s="43">
        <v>0</v>
      </c>
      <c r="F6" s="43">
        <v>8</v>
      </c>
      <c r="G6" s="43">
        <v>1</v>
      </c>
      <c r="H6" s="43">
        <v>0</v>
      </c>
      <c r="I6" s="43">
        <v>47</v>
      </c>
      <c r="J6" s="43">
        <v>4</v>
      </c>
      <c r="K6" s="43">
        <v>3</v>
      </c>
      <c r="L6" s="43">
        <v>0</v>
      </c>
      <c r="M6" s="43">
        <v>3</v>
      </c>
      <c r="N6" s="43">
        <v>0</v>
      </c>
      <c r="O6" s="43">
        <v>3</v>
      </c>
      <c r="P6" s="43">
        <v>0</v>
      </c>
      <c r="Q6" s="43">
        <v>1</v>
      </c>
      <c r="R6" s="43">
        <v>1</v>
      </c>
      <c r="S6" s="43">
        <v>0</v>
      </c>
      <c r="T6" s="44">
        <v>0</v>
      </c>
      <c r="U6" s="58">
        <v>41</v>
      </c>
    </row>
    <row r="7" spans="1:21" s="11" customFormat="1" ht="12" customHeight="1">
      <c r="A7" s="62" t="s">
        <v>101</v>
      </c>
      <c r="B7" s="77">
        <v>137</v>
      </c>
      <c r="C7" s="77">
        <v>17</v>
      </c>
      <c r="D7" s="77">
        <v>3</v>
      </c>
      <c r="E7" s="77">
        <v>3</v>
      </c>
      <c r="F7" s="77">
        <v>13</v>
      </c>
      <c r="G7" s="77">
        <v>1</v>
      </c>
      <c r="H7" s="77">
        <v>19</v>
      </c>
      <c r="I7" s="77">
        <v>61</v>
      </c>
      <c r="J7" s="77">
        <v>1</v>
      </c>
      <c r="K7" s="77">
        <v>1</v>
      </c>
      <c r="L7" s="77">
        <v>0</v>
      </c>
      <c r="M7" s="77">
        <v>4</v>
      </c>
      <c r="N7" s="77">
        <v>0</v>
      </c>
      <c r="O7" s="77">
        <v>2</v>
      </c>
      <c r="P7" s="77">
        <v>0</v>
      </c>
      <c r="Q7" s="77">
        <v>1</v>
      </c>
      <c r="R7" s="77">
        <v>0</v>
      </c>
      <c r="S7" s="77">
        <v>0</v>
      </c>
      <c r="T7" s="78">
        <v>0</v>
      </c>
      <c r="U7" s="79">
        <v>11</v>
      </c>
    </row>
    <row r="8" spans="1:21" s="11" customFormat="1" ht="12" customHeight="1">
      <c r="A8" s="62" t="s">
        <v>439</v>
      </c>
      <c r="B8" s="77">
        <v>104</v>
      </c>
      <c r="C8" s="77">
        <v>19</v>
      </c>
      <c r="D8" s="77">
        <v>8</v>
      </c>
      <c r="E8" s="77">
        <v>0</v>
      </c>
      <c r="F8" s="77">
        <v>6</v>
      </c>
      <c r="G8" s="77">
        <v>3</v>
      </c>
      <c r="H8" s="77">
        <v>2</v>
      </c>
      <c r="I8" s="77">
        <v>43</v>
      </c>
      <c r="J8" s="77">
        <v>0</v>
      </c>
      <c r="K8" s="77">
        <v>3</v>
      </c>
      <c r="L8" s="77">
        <v>0</v>
      </c>
      <c r="M8" s="77">
        <v>3</v>
      </c>
      <c r="N8" s="77">
        <v>0</v>
      </c>
      <c r="O8" s="77">
        <v>1</v>
      </c>
      <c r="P8" s="77">
        <v>0</v>
      </c>
      <c r="Q8" s="77">
        <v>2</v>
      </c>
      <c r="R8" s="77">
        <v>2</v>
      </c>
      <c r="S8" s="77">
        <v>0</v>
      </c>
      <c r="T8" s="78">
        <v>3</v>
      </c>
      <c r="U8" s="79">
        <v>9</v>
      </c>
    </row>
    <row r="9" spans="1:21" s="11" customFormat="1" ht="12" customHeight="1">
      <c r="A9" s="62" t="s">
        <v>440</v>
      </c>
      <c r="B9" s="77">
        <v>114</v>
      </c>
      <c r="C9" s="77">
        <v>12</v>
      </c>
      <c r="D9" s="77">
        <v>3</v>
      </c>
      <c r="E9" s="77">
        <v>0</v>
      </c>
      <c r="F9" s="77">
        <v>6</v>
      </c>
      <c r="G9" s="77">
        <v>7</v>
      </c>
      <c r="H9" s="77">
        <v>6</v>
      </c>
      <c r="I9" s="77">
        <v>21</v>
      </c>
      <c r="J9" s="77">
        <v>2</v>
      </c>
      <c r="K9" s="77">
        <v>1</v>
      </c>
      <c r="L9" s="77">
        <v>0</v>
      </c>
      <c r="M9" s="77">
        <v>4</v>
      </c>
      <c r="N9" s="77">
        <v>0</v>
      </c>
      <c r="O9" s="77">
        <v>1</v>
      </c>
      <c r="P9" s="77">
        <v>0</v>
      </c>
      <c r="Q9" s="77">
        <v>4</v>
      </c>
      <c r="R9" s="77">
        <v>0</v>
      </c>
      <c r="S9" s="77">
        <v>0</v>
      </c>
      <c r="T9" s="78">
        <v>0</v>
      </c>
      <c r="U9" s="79">
        <v>47</v>
      </c>
    </row>
    <row r="10" spans="1:21" s="11" customFormat="1" ht="12" customHeight="1">
      <c r="A10" s="62" t="s">
        <v>102</v>
      </c>
      <c r="B10" s="77">
        <v>90</v>
      </c>
      <c r="C10" s="77">
        <v>7</v>
      </c>
      <c r="D10" s="77">
        <v>2</v>
      </c>
      <c r="E10" s="77">
        <v>0</v>
      </c>
      <c r="F10" s="77">
        <v>3</v>
      </c>
      <c r="G10" s="77">
        <v>1</v>
      </c>
      <c r="H10" s="77">
        <v>7</v>
      </c>
      <c r="I10" s="77">
        <v>32</v>
      </c>
      <c r="J10" s="77">
        <v>4</v>
      </c>
      <c r="K10" s="77">
        <v>1</v>
      </c>
      <c r="L10" s="77">
        <v>0</v>
      </c>
      <c r="M10" s="77">
        <v>0</v>
      </c>
      <c r="N10" s="77">
        <v>1</v>
      </c>
      <c r="O10" s="77">
        <v>2</v>
      </c>
      <c r="P10" s="77">
        <v>0</v>
      </c>
      <c r="Q10" s="77">
        <v>3</v>
      </c>
      <c r="R10" s="77">
        <v>0</v>
      </c>
      <c r="S10" s="77">
        <v>0</v>
      </c>
      <c r="T10" s="78">
        <v>0</v>
      </c>
      <c r="U10" s="79">
        <v>27</v>
      </c>
    </row>
    <row r="11" spans="1:21" s="11" customFormat="1" ht="12" customHeight="1">
      <c r="A11" s="62" t="s">
        <v>441</v>
      </c>
      <c r="B11" s="77">
        <v>954</v>
      </c>
      <c r="C11" s="77">
        <v>142</v>
      </c>
      <c r="D11" s="77">
        <v>18</v>
      </c>
      <c r="E11" s="77">
        <v>6</v>
      </c>
      <c r="F11" s="77">
        <v>40</v>
      </c>
      <c r="G11" s="77">
        <v>33</v>
      </c>
      <c r="H11" s="77">
        <v>95</v>
      </c>
      <c r="I11" s="77">
        <v>289</v>
      </c>
      <c r="J11" s="77">
        <v>38</v>
      </c>
      <c r="K11" s="77">
        <v>15</v>
      </c>
      <c r="L11" s="77">
        <v>5</v>
      </c>
      <c r="M11" s="77">
        <v>18</v>
      </c>
      <c r="N11" s="77">
        <v>3</v>
      </c>
      <c r="O11" s="77">
        <v>14</v>
      </c>
      <c r="P11" s="77">
        <v>6</v>
      </c>
      <c r="Q11" s="77">
        <v>20</v>
      </c>
      <c r="R11" s="77">
        <v>11</v>
      </c>
      <c r="S11" s="77">
        <v>1</v>
      </c>
      <c r="T11" s="78">
        <v>6</v>
      </c>
      <c r="U11" s="79">
        <v>194</v>
      </c>
    </row>
    <row r="12" spans="1:21" s="11" customFormat="1" ht="12" customHeight="1">
      <c r="A12" s="64" t="s">
        <v>442</v>
      </c>
      <c r="B12" s="45">
        <v>53</v>
      </c>
      <c r="C12" s="45">
        <v>11</v>
      </c>
      <c r="D12" s="45">
        <v>3</v>
      </c>
      <c r="E12" s="45">
        <v>1</v>
      </c>
      <c r="F12" s="45">
        <v>2</v>
      </c>
      <c r="G12" s="45">
        <v>0</v>
      </c>
      <c r="H12" s="45">
        <v>1</v>
      </c>
      <c r="I12" s="45">
        <v>20</v>
      </c>
      <c r="J12" s="45">
        <v>2</v>
      </c>
      <c r="K12" s="45">
        <v>0</v>
      </c>
      <c r="L12" s="45">
        <v>0</v>
      </c>
      <c r="M12" s="45">
        <v>1</v>
      </c>
      <c r="N12" s="45">
        <v>0</v>
      </c>
      <c r="O12" s="45">
        <v>2</v>
      </c>
      <c r="P12" s="45">
        <v>0</v>
      </c>
      <c r="Q12" s="45">
        <v>0</v>
      </c>
      <c r="R12" s="45">
        <v>2</v>
      </c>
      <c r="S12" s="45">
        <v>0</v>
      </c>
      <c r="T12" s="46">
        <v>1</v>
      </c>
      <c r="U12" s="59">
        <v>7</v>
      </c>
    </row>
    <row r="13" spans="1:21" s="11" customFormat="1" ht="12" customHeight="1">
      <c r="A13" s="64" t="s">
        <v>443</v>
      </c>
      <c r="B13" s="45">
        <v>117</v>
      </c>
      <c r="C13" s="45">
        <v>22</v>
      </c>
      <c r="D13" s="45">
        <v>2</v>
      </c>
      <c r="E13" s="45">
        <v>1</v>
      </c>
      <c r="F13" s="45">
        <v>6</v>
      </c>
      <c r="G13" s="45">
        <v>2</v>
      </c>
      <c r="H13" s="45">
        <v>6</v>
      </c>
      <c r="I13" s="45">
        <v>34</v>
      </c>
      <c r="J13" s="45">
        <v>7</v>
      </c>
      <c r="K13" s="45">
        <v>1</v>
      </c>
      <c r="L13" s="45">
        <v>2</v>
      </c>
      <c r="M13" s="45">
        <v>3</v>
      </c>
      <c r="N13" s="45">
        <v>0</v>
      </c>
      <c r="O13" s="45">
        <v>1</v>
      </c>
      <c r="P13" s="45">
        <v>2</v>
      </c>
      <c r="Q13" s="45">
        <v>1</v>
      </c>
      <c r="R13" s="45">
        <v>3</v>
      </c>
      <c r="S13" s="45">
        <v>0</v>
      </c>
      <c r="T13" s="46">
        <v>0</v>
      </c>
      <c r="U13" s="59">
        <v>24</v>
      </c>
    </row>
    <row r="14" spans="1:21" s="11" customFormat="1" ht="12" customHeight="1">
      <c r="A14" s="64" t="s">
        <v>444</v>
      </c>
      <c r="B14" s="45">
        <v>68</v>
      </c>
      <c r="C14" s="45">
        <v>13</v>
      </c>
      <c r="D14" s="45">
        <v>2</v>
      </c>
      <c r="E14" s="45">
        <v>1</v>
      </c>
      <c r="F14" s="45">
        <v>3</v>
      </c>
      <c r="G14" s="45">
        <v>3</v>
      </c>
      <c r="H14" s="45">
        <v>9</v>
      </c>
      <c r="I14" s="45">
        <v>23</v>
      </c>
      <c r="J14" s="45">
        <v>2</v>
      </c>
      <c r="K14" s="45">
        <v>2</v>
      </c>
      <c r="L14" s="45">
        <v>0</v>
      </c>
      <c r="M14" s="45">
        <v>0</v>
      </c>
      <c r="N14" s="45">
        <v>0</v>
      </c>
      <c r="O14" s="45">
        <v>0</v>
      </c>
      <c r="P14" s="45">
        <v>1</v>
      </c>
      <c r="Q14" s="45">
        <v>0</v>
      </c>
      <c r="R14" s="45">
        <v>0</v>
      </c>
      <c r="S14" s="45">
        <v>0</v>
      </c>
      <c r="T14" s="46">
        <v>0</v>
      </c>
      <c r="U14" s="59">
        <v>9</v>
      </c>
    </row>
    <row r="15" spans="1:21" s="11" customFormat="1" ht="12" customHeight="1">
      <c r="A15" s="64" t="s">
        <v>445</v>
      </c>
      <c r="B15" s="45">
        <v>37</v>
      </c>
      <c r="C15" s="45">
        <v>12</v>
      </c>
      <c r="D15" s="45">
        <v>0</v>
      </c>
      <c r="E15" s="45">
        <v>0</v>
      </c>
      <c r="F15" s="45">
        <v>1</v>
      </c>
      <c r="G15" s="45">
        <v>1</v>
      </c>
      <c r="H15" s="45">
        <v>3</v>
      </c>
      <c r="I15" s="45">
        <v>10</v>
      </c>
      <c r="J15" s="45">
        <v>2</v>
      </c>
      <c r="K15" s="45">
        <v>1</v>
      </c>
      <c r="L15" s="45">
        <v>0</v>
      </c>
      <c r="M15" s="45">
        <v>1</v>
      </c>
      <c r="N15" s="45">
        <v>0</v>
      </c>
      <c r="O15" s="45">
        <v>1</v>
      </c>
      <c r="P15" s="45">
        <v>0</v>
      </c>
      <c r="Q15" s="45">
        <v>2</v>
      </c>
      <c r="R15" s="45">
        <v>0</v>
      </c>
      <c r="S15" s="45">
        <v>1</v>
      </c>
      <c r="T15" s="46">
        <v>1</v>
      </c>
      <c r="U15" s="59">
        <v>1</v>
      </c>
    </row>
    <row r="16" spans="1:21" s="11" customFormat="1" ht="12" customHeight="1">
      <c r="A16" s="64" t="s">
        <v>446</v>
      </c>
      <c r="B16" s="45">
        <v>114</v>
      </c>
      <c r="C16" s="45">
        <v>13</v>
      </c>
      <c r="D16" s="45">
        <v>3</v>
      </c>
      <c r="E16" s="45">
        <v>1</v>
      </c>
      <c r="F16" s="45">
        <v>2</v>
      </c>
      <c r="G16" s="45">
        <v>3</v>
      </c>
      <c r="H16" s="45">
        <v>11</v>
      </c>
      <c r="I16" s="45">
        <v>43</v>
      </c>
      <c r="J16" s="45">
        <v>7</v>
      </c>
      <c r="K16" s="45">
        <v>2</v>
      </c>
      <c r="L16" s="45">
        <v>1</v>
      </c>
      <c r="M16" s="45">
        <v>3</v>
      </c>
      <c r="N16" s="45">
        <v>0</v>
      </c>
      <c r="O16" s="45">
        <v>3</v>
      </c>
      <c r="P16" s="45">
        <v>1</v>
      </c>
      <c r="Q16" s="45">
        <v>2</v>
      </c>
      <c r="R16" s="45">
        <v>0</v>
      </c>
      <c r="S16" s="45">
        <v>0</v>
      </c>
      <c r="T16" s="46">
        <v>2</v>
      </c>
      <c r="U16" s="59">
        <v>17</v>
      </c>
    </row>
    <row r="17" spans="1:21" s="11" customFormat="1" ht="12" customHeight="1">
      <c r="A17" s="64" t="s">
        <v>447</v>
      </c>
      <c r="B17" s="45">
        <v>139</v>
      </c>
      <c r="C17" s="45">
        <v>6</v>
      </c>
      <c r="D17" s="45">
        <v>2</v>
      </c>
      <c r="E17" s="45">
        <v>0</v>
      </c>
      <c r="F17" s="45">
        <v>7</v>
      </c>
      <c r="G17" s="45">
        <v>10</v>
      </c>
      <c r="H17" s="45">
        <v>20</v>
      </c>
      <c r="I17" s="45">
        <v>16</v>
      </c>
      <c r="J17" s="45">
        <v>3</v>
      </c>
      <c r="K17" s="45">
        <v>4</v>
      </c>
      <c r="L17" s="45">
        <v>0</v>
      </c>
      <c r="M17" s="45">
        <v>1</v>
      </c>
      <c r="N17" s="45">
        <v>0</v>
      </c>
      <c r="O17" s="45">
        <v>1</v>
      </c>
      <c r="P17" s="45">
        <v>0</v>
      </c>
      <c r="Q17" s="45">
        <v>3</v>
      </c>
      <c r="R17" s="45">
        <v>6</v>
      </c>
      <c r="S17" s="45">
        <v>0</v>
      </c>
      <c r="T17" s="46">
        <v>0</v>
      </c>
      <c r="U17" s="59">
        <v>60</v>
      </c>
    </row>
    <row r="18" spans="1:21" s="11" customFormat="1" ht="12" customHeight="1">
      <c r="A18" s="64" t="s">
        <v>448</v>
      </c>
      <c r="B18" s="45">
        <v>148</v>
      </c>
      <c r="C18" s="45">
        <v>14</v>
      </c>
      <c r="D18" s="45">
        <v>1</v>
      </c>
      <c r="E18" s="45">
        <v>1</v>
      </c>
      <c r="F18" s="45">
        <v>9</v>
      </c>
      <c r="G18" s="45">
        <v>6</v>
      </c>
      <c r="H18" s="45">
        <v>12</v>
      </c>
      <c r="I18" s="45">
        <v>50</v>
      </c>
      <c r="J18" s="45">
        <v>8</v>
      </c>
      <c r="K18" s="45">
        <v>2</v>
      </c>
      <c r="L18" s="45">
        <v>0</v>
      </c>
      <c r="M18" s="45">
        <v>4</v>
      </c>
      <c r="N18" s="45">
        <v>2</v>
      </c>
      <c r="O18" s="45">
        <v>0</v>
      </c>
      <c r="P18" s="45">
        <v>0</v>
      </c>
      <c r="Q18" s="45">
        <v>2</v>
      </c>
      <c r="R18" s="45">
        <v>0</v>
      </c>
      <c r="S18" s="45">
        <v>0</v>
      </c>
      <c r="T18" s="46">
        <v>1</v>
      </c>
      <c r="U18" s="59">
        <v>36</v>
      </c>
    </row>
    <row r="19" spans="1:21" s="11" customFormat="1" ht="12" customHeight="1">
      <c r="A19" s="64" t="s">
        <v>449</v>
      </c>
      <c r="B19" s="45">
        <v>28</v>
      </c>
      <c r="C19" s="45">
        <v>5</v>
      </c>
      <c r="D19" s="45">
        <v>0</v>
      </c>
      <c r="E19" s="45">
        <v>0</v>
      </c>
      <c r="F19" s="45">
        <v>1</v>
      </c>
      <c r="G19" s="45">
        <v>0</v>
      </c>
      <c r="H19" s="45">
        <v>0</v>
      </c>
      <c r="I19" s="45">
        <v>9</v>
      </c>
      <c r="J19" s="45">
        <v>1</v>
      </c>
      <c r="K19" s="45">
        <v>1</v>
      </c>
      <c r="L19" s="45">
        <v>1</v>
      </c>
      <c r="M19" s="45">
        <v>0</v>
      </c>
      <c r="N19" s="45">
        <v>0</v>
      </c>
      <c r="O19" s="45">
        <v>1</v>
      </c>
      <c r="P19" s="45">
        <v>0</v>
      </c>
      <c r="Q19" s="45">
        <v>2</v>
      </c>
      <c r="R19" s="45">
        <v>0</v>
      </c>
      <c r="S19" s="45">
        <v>0</v>
      </c>
      <c r="T19" s="46">
        <v>0</v>
      </c>
      <c r="U19" s="59">
        <v>7</v>
      </c>
    </row>
    <row r="20" spans="1:21" s="11" customFormat="1" ht="12" customHeight="1">
      <c r="A20" s="64" t="s">
        <v>450</v>
      </c>
      <c r="B20" s="45">
        <v>57</v>
      </c>
      <c r="C20" s="45">
        <v>18</v>
      </c>
      <c r="D20" s="45">
        <v>1</v>
      </c>
      <c r="E20" s="45">
        <v>0</v>
      </c>
      <c r="F20" s="45">
        <v>2</v>
      </c>
      <c r="G20" s="45">
        <v>1</v>
      </c>
      <c r="H20" s="45">
        <v>3</v>
      </c>
      <c r="I20" s="45">
        <v>19</v>
      </c>
      <c r="J20" s="45">
        <v>0</v>
      </c>
      <c r="K20" s="45">
        <v>0</v>
      </c>
      <c r="L20" s="45">
        <v>0</v>
      </c>
      <c r="M20" s="45">
        <v>3</v>
      </c>
      <c r="N20" s="45">
        <v>0</v>
      </c>
      <c r="O20" s="45">
        <v>2</v>
      </c>
      <c r="P20" s="45">
        <v>0</v>
      </c>
      <c r="Q20" s="45">
        <v>6</v>
      </c>
      <c r="R20" s="45">
        <v>0</v>
      </c>
      <c r="S20" s="45">
        <v>0</v>
      </c>
      <c r="T20" s="46">
        <v>0</v>
      </c>
      <c r="U20" s="59">
        <v>2</v>
      </c>
    </row>
    <row r="21" spans="1:21" s="11" customFormat="1" ht="12" customHeight="1">
      <c r="A21" s="64" t="s">
        <v>451</v>
      </c>
      <c r="B21" s="45">
        <v>39</v>
      </c>
      <c r="C21" s="45">
        <v>7</v>
      </c>
      <c r="D21" s="45">
        <v>1</v>
      </c>
      <c r="E21" s="45">
        <v>0</v>
      </c>
      <c r="F21" s="45">
        <v>1</v>
      </c>
      <c r="G21" s="45">
        <v>4</v>
      </c>
      <c r="H21" s="45">
        <v>9</v>
      </c>
      <c r="I21" s="45">
        <v>10</v>
      </c>
      <c r="J21" s="45">
        <v>0</v>
      </c>
      <c r="K21" s="45">
        <v>0</v>
      </c>
      <c r="L21" s="45">
        <v>0</v>
      </c>
      <c r="M21" s="45">
        <v>1</v>
      </c>
      <c r="N21" s="45">
        <v>0</v>
      </c>
      <c r="O21" s="45">
        <v>0</v>
      </c>
      <c r="P21" s="45">
        <v>1</v>
      </c>
      <c r="Q21" s="45">
        <v>1</v>
      </c>
      <c r="R21" s="45">
        <v>0</v>
      </c>
      <c r="S21" s="45">
        <v>0</v>
      </c>
      <c r="T21" s="46">
        <v>1</v>
      </c>
      <c r="U21" s="59">
        <v>3</v>
      </c>
    </row>
    <row r="22" spans="1:21" s="11" customFormat="1" ht="12" customHeight="1">
      <c r="A22" s="64" t="s">
        <v>452</v>
      </c>
      <c r="B22" s="45">
        <v>25</v>
      </c>
      <c r="C22" s="45">
        <v>3</v>
      </c>
      <c r="D22" s="45">
        <v>1</v>
      </c>
      <c r="E22" s="45">
        <v>1</v>
      </c>
      <c r="F22" s="45">
        <v>1</v>
      </c>
      <c r="G22" s="45">
        <v>0</v>
      </c>
      <c r="H22" s="45">
        <v>5</v>
      </c>
      <c r="I22" s="45">
        <v>10</v>
      </c>
      <c r="J22" s="45">
        <v>3</v>
      </c>
      <c r="K22" s="45">
        <v>1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6">
        <v>0</v>
      </c>
      <c r="U22" s="59">
        <v>0</v>
      </c>
    </row>
    <row r="23" spans="1:21" s="11" customFormat="1" ht="12" customHeight="1">
      <c r="A23" s="64" t="s">
        <v>453</v>
      </c>
      <c r="B23" s="45">
        <v>28</v>
      </c>
      <c r="C23" s="45">
        <v>5</v>
      </c>
      <c r="D23" s="45">
        <v>0</v>
      </c>
      <c r="E23" s="45">
        <v>0</v>
      </c>
      <c r="F23" s="45">
        <v>1</v>
      </c>
      <c r="G23" s="45">
        <v>3</v>
      </c>
      <c r="H23" s="45">
        <v>6</v>
      </c>
      <c r="I23" s="45">
        <v>9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2</v>
      </c>
      <c r="P23" s="45">
        <v>0</v>
      </c>
      <c r="Q23" s="45">
        <v>0</v>
      </c>
      <c r="R23" s="45">
        <v>0</v>
      </c>
      <c r="S23" s="45">
        <v>0</v>
      </c>
      <c r="T23" s="46">
        <v>0</v>
      </c>
      <c r="U23" s="59">
        <v>2</v>
      </c>
    </row>
    <row r="24" spans="1:21" s="11" customFormat="1" ht="12" customHeight="1">
      <c r="A24" s="64" t="s">
        <v>454</v>
      </c>
      <c r="B24" s="45">
        <v>41</v>
      </c>
      <c r="C24" s="45">
        <v>5</v>
      </c>
      <c r="D24" s="45">
        <v>1</v>
      </c>
      <c r="E24" s="45">
        <v>0</v>
      </c>
      <c r="F24" s="45">
        <v>2</v>
      </c>
      <c r="G24" s="45">
        <v>0</v>
      </c>
      <c r="H24" s="45">
        <v>2</v>
      </c>
      <c r="I24" s="45">
        <v>16</v>
      </c>
      <c r="J24" s="45">
        <v>0</v>
      </c>
      <c r="K24" s="45">
        <v>0</v>
      </c>
      <c r="L24" s="45">
        <v>1</v>
      </c>
      <c r="M24" s="45">
        <v>0</v>
      </c>
      <c r="N24" s="45">
        <v>0</v>
      </c>
      <c r="O24" s="45">
        <v>1</v>
      </c>
      <c r="P24" s="45">
        <v>0</v>
      </c>
      <c r="Q24" s="45">
        <v>1</v>
      </c>
      <c r="R24" s="45">
        <v>0</v>
      </c>
      <c r="S24" s="45">
        <v>0</v>
      </c>
      <c r="T24" s="46">
        <v>0</v>
      </c>
      <c r="U24" s="59">
        <v>12</v>
      </c>
    </row>
    <row r="25" spans="1:21" s="11" customFormat="1" ht="12" customHeight="1">
      <c r="A25" s="64" t="s">
        <v>455</v>
      </c>
      <c r="B25" s="45">
        <v>37</v>
      </c>
      <c r="C25" s="45">
        <v>3</v>
      </c>
      <c r="D25" s="45">
        <v>0</v>
      </c>
      <c r="E25" s="45">
        <v>0</v>
      </c>
      <c r="F25" s="45">
        <v>1</v>
      </c>
      <c r="G25" s="45">
        <v>0</v>
      </c>
      <c r="H25" s="45">
        <v>3</v>
      </c>
      <c r="I25" s="45">
        <v>14</v>
      </c>
      <c r="J25" s="45">
        <v>3</v>
      </c>
      <c r="K25" s="45">
        <v>1</v>
      </c>
      <c r="L25" s="45">
        <v>0</v>
      </c>
      <c r="M25" s="45">
        <v>1</v>
      </c>
      <c r="N25" s="45">
        <v>1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6">
        <v>0</v>
      </c>
      <c r="U25" s="59">
        <v>10</v>
      </c>
    </row>
    <row r="26" spans="1:21" s="11" customFormat="1" ht="12" customHeight="1">
      <c r="A26" s="64" t="s">
        <v>456</v>
      </c>
      <c r="B26" s="45">
        <v>23</v>
      </c>
      <c r="C26" s="45">
        <v>5</v>
      </c>
      <c r="D26" s="45">
        <v>1</v>
      </c>
      <c r="E26" s="45">
        <v>0</v>
      </c>
      <c r="F26" s="45">
        <v>1</v>
      </c>
      <c r="G26" s="45">
        <v>0</v>
      </c>
      <c r="H26" s="45">
        <v>5</v>
      </c>
      <c r="I26" s="45">
        <v>6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1</v>
      </c>
      <c r="Q26" s="45">
        <v>0</v>
      </c>
      <c r="R26" s="45">
        <v>0</v>
      </c>
      <c r="S26" s="45">
        <v>0</v>
      </c>
      <c r="T26" s="46">
        <v>0</v>
      </c>
      <c r="U26" s="59">
        <v>4</v>
      </c>
    </row>
    <row r="27" spans="1:21" s="11" customFormat="1" ht="12" customHeight="1">
      <c r="A27" s="62" t="s">
        <v>103</v>
      </c>
      <c r="B27" s="77">
        <v>15</v>
      </c>
      <c r="C27" s="77">
        <v>2</v>
      </c>
      <c r="D27" s="77">
        <v>0</v>
      </c>
      <c r="E27" s="77">
        <v>0</v>
      </c>
      <c r="F27" s="77">
        <v>0</v>
      </c>
      <c r="G27" s="77">
        <v>1</v>
      </c>
      <c r="H27" s="77">
        <v>1</v>
      </c>
      <c r="I27" s="77">
        <v>6</v>
      </c>
      <c r="J27" s="77">
        <v>1</v>
      </c>
      <c r="K27" s="77">
        <v>0</v>
      </c>
      <c r="L27" s="77">
        <v>0</v>
      </c>
      <c r="M27" s="77">
        <v>0</v>
      </c>
      <c r="N27" s="77">
        <v>0</v>
      </c>
      <c r="O27" s="77">
        <v>2</v>
      </c>
      <c r="P27" s="77">
        <v>0</v>
      </c>
      <c r="Q27" s="77">
        <v>0</v>
      </c>
      <c r="R27" s="77">
        <v>0</v>
      </c>
      <c r="S27" s="77">
        <v>0</v>
      </c>
      <c r="T27" s="78">
        <v>0</v>
      </c>
      <c r="U27" s="79">
        <v>2</v>
      </c>
    </row>
    <row r="28" spans="1:21" s="35" customFormat="1" ht="12" customHeight="1">
      <c r="A28" s="64" t="s">
        <v>104</v>
      </c>
      <c r="B28" s="45">
        <v>14</v>
      </c>
      <c r="C28" s="45">
        <v>2</v>
      </c>
      <c r="D28" s="45">
        <v>0</v>
      </c>
      <c r="E28" s="45">
        <v>0</v>
      </c>
      <c r="F28" s="45">
        <v>0</v>
      </c>
      <c r="G28" s="45">
        <v>1</v>
      </c>
      <c r="H28" s="45">
        <v>1</v>
      </c>
      <c r="I28" s="45">
        <v>5</v>
      </c>
      <c r="J28" s="45">
        <v>1</v>
      </c>
      <c r="K28" s="45">
        <v>0</v>
      </c>
      <c r="L28" s="45">
        <v>0</v>
      </c>
      <c r="M28" s="45">
        <v>0</v>
      </c>
      <c r="N28" s="45">
        <v>0</v>
      </c>
      <c r="O28" s="45">
        <v>2</v>
      </c>
      <c r="P28" s="45">
        <v>0</v>
      </c>
      <c r="Q28" s="45">
        <v>0</v>
      </c>
      <c r="R28" s="45">
        <v>0</v>
      </c>
      <c r="S28" s="45">
        <v>0</v>
      </c>
      <c r="T28" s="46">
        <v>0</v>
      </c>
      <c r="U28" s="59">
        <v>2</v>
      </c>
    </row>
    <row r="29" spans="1:21" s="35" customFormat="1" ht="12" customHeight="1">
      <c r="A29" s="64" t="s">
        <v>457</v>
      </c>
      <c r="B29" s="45">
        <v>1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1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6">
        <v>0</v>
      </c>
      <c r="U29" s="59">
        <v>0</v>
      </c>
    </row>
    <row r="30" spans="1:21" s="9" customFormat="1" ht="12">
      <c r="A30" s="71" t="s">
        <v>500</v>
      </c>
      <c r="B30" s="23">
        <v>17</v>
      </c>
      <c r="C30" s="23">
        <v>0</v>
      </c>
      <c r="D30" s="23">
        <v>1</v>
      </c>
      <c r="E30" s="23">
        <v>0</v>
      </c>
      <c r="F30" s="23">
        <v>0</v>
      </c>
      <c r="G30" s="23">
        <v>0</v>
      </c>
      <c r="H30" s="23">
        <v>0</v>
      </c>
      <c r="I30" s="23">
        <v>2</v>
      </c>
      <c r="J30" s="23">
        <v>6</v>
      </c>
      <c r="K30" s="23">
        <v>0</v>
      </c>
      <c r="L30" s="23">
        <v>0</v>
      </c>
      <c r="M30" s="23">
        <v>4</v>
      </c>
      <c r="N30" s="23">
        <v>2</v>
      </c>
      <c r="O30" s="23">
        <v>0</v>
      </c>
      <c r="P30" s="23">
        <v>0</v>
      </c>
      <c r="Q30" s="23">
        <v>0</v>
      </c>
      <c r="R30" s="23">
        <v>1</v>
      </c>
      <c r="S30" s="23">
        <v>0</v>
      </c>
      <c r="T30" s="23">
        <v>0</v>
      </c>
      <c r="U30" s="72">
        <v>1</v>
      </c>
    </row>
    <row r="31" spans="1:21" s="11" customFormat="1" ht="12" customHeight="1">
      <c r="A31" s="64" t="s">
        <v>501</v>
      </c>
      <c r="B31" s="45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6">
        <v>0</v>
      </c>
      <c r="U31" s="59">
        <v>0</v>
      </c>
    </row>
    <row r="32" spans="1:21" s="11" customFormat="1" ht="12" customHeight="1">
      <c r="A32" s="64" t="s">
        <v>502</v>
      </c>
      <c r="B32" s="45">
        <v>9</v>
      </c>
      <c r="C32" s="45">
        <v>0</v>
      </c>
      <c r="D32" s="45">
        <v>1</v>
      </c>
      <c r="E32" s="45">
        <v>0</v>
      </c>
      <c r="F32" s="45">
        <v>0</v>
      </c>
      <c r="G32" s="45">
        <v>0</v>
      </c>
      <c r="H32" s="45">
        <v>0</v>
      </c>
      <c r="I32" s="45">
        <v>2</v>
      </c>
      <c r="J32" s="45">
        <v>2</v>
      </c>
      <c r="K32" s="45">
        <v>0</v>
      </c>
      <c r="L32" s="45">
        <v>0</v>
      </c>
      <c r="M32" s="45">
        <v>1</v>
      </c>
      <c r="N32" s="45">
        <v>2</v>
      </c>
      <c r="O32" s="45">
        <v>0</v>
      </c>
      <c r="P32" s="45">
        <v>0</v>
      </c>
      <c r="Q32" s="45">
        <v>0</v>
      </c>
      <c r="R32" s="45">
        <v>1</v>
      </c>
      <c r="S32" s="45">
        <v>0</v>
      </c>
      <c r="T32" s="46">
        <v>0</v>
      </c>
      <c r="U32" s="59">
        <v>0</v>
      </c>
    </row>
    <row r="33" spans="1:21" s="11" customFormat="1" ht="12" customHeight="1">
      <c r="A33" s="64" t="s">
        <v>503</v>
      </c>
      <c r="B33" s="45">
        <v>8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4</v>
      </c>
      <c r="K33" s="45">
        <v>0</v>
      </c>
      <c r="L33" s="45">
        <v>0</v>
      </c>
      <c r="M33" s="45">
        <v>3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6">
        <v>0</v>
      </c>
      <c r="U33" s="59">
        <v>1</v>
      </c>
    </row>
    <row r="34" spans="1:21" s="11" customFormat="1" ht="12" customHeight="1">
      <c r="A34" s="64" t="s">
        <v>504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6">
        <v>0</v>
      </c>
      <c r="U34" s="59">
        <v>0</v>
      </c>
    </row>
    <row r="35" spans="1:21" s="19" customFormat="1" ht="23.25" customHeight="1">
      <c r="A35" s="40" t="s">
        <v>505</v>
      </c>
      <c r="B35" s="47">
        <v>4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1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8">
        <v>3</v>
      </c>
      <c r="U35" s="60">
        <v>0</v>
      </c>
    </row>
    <row r="36" spans="1:21" s="19" customFormat="1" ht="22.5" customHeight="1">
      <c r="A36" s="40" t="s">
        <v>506</v>
      </c>
      <c r="B36" s="47">
        <v>5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3</v>
      </c>
      <c r="J36" s="47">
        <v>0</v>
      </c>
      <c r="K36" s="47">
        <v>0</v>
      </c>
      <c r="L36" s="47">
        <v>0</v>
      </c>
      <c r="M36" s="47">
        <v>1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8">
        <v>0</v>
      </c>
      <c r="U36" s="61">
        <v>1</v>
      </c>
    </row>
    <row r="37" spans="1:21" s="19" customFormat="1" ht="23.25" customHeight="1">
      <c r="A37" s="40" t="s">
        <v>507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8">
        <v>0</v>
      </c>
      <c r="U37" s="60">
        <v>0</v>
      </c>
    </row>
    <row r="38" spans="1:21" s="19" customFormat="1" ht="24" customHeight="1">
      <c r="A38" s="40" t="s">
        <v>508</v>
      </c>
      <c r="B38" s="47">
        <v>11</v>
      </c>
      <c r="C38" s="47">
        <v>1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4</v>
      </c>
      <c r="J38" s="47">
        <v>1</v>
      </c>
      <c r="K38" s="47">
        <v>0</v>
      </c>
      <c r="L38" s="47">
        <v>0</v>
      </c>
      <c r="M38" s="47">
        <v>0</v>
      </c>
      <c r="N38" s="47">
        <v>0</v>
      </c>
      <c r="O38" s="47">
        <v>1</v>
      </c>
      <c r="P38" s="47">
        <v>1</v>
      </c>
      <c r="Q38" s="47">
        <v>0</v>
      </c>
      <c r="R38" s="47">
        <v>0</v>
      </c>
      <c r="S38" s="47">
        <v>0</v>
      </c>
      <c r="T38" s="48">
        <v>0</v>
      </c>
      <c r="U38" s="60">
        <v>3</v>
      </c>
    </row>
    <row r="39" spans="1:21" s="19" customFormat="1" ht="22.5" customHeight="1">
      <c r="A39" s="40" t="s">
        <v>509</v>
      </c>
      <c r="B39" s="47">
        <v>3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1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8">
        <v>2</v>
      </c>
      <c r="U39" s="60">
        <v>0</v>
      </c>
    </row>
    <row r="40" spans="1:20" s="19" customFormat="1" ht="12">
      <c r="A40" s="147" t="s">
        <v>510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</row>
    <row r="41" spans="1:20" ht="12" customHeight="1">
      <c r="A41" s="42" t="s">
        <v>511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ht="11.25" customHeight="1">
      <c r="A42" s="22" t="s">
        <v>512</v>
      </c>
    </row>
    <row r="43" spans="1:21" ht="12" hidden="1">
      <c r="A43" s="13" t="s">
        <v>461</v>
      </c>
      <c r="B43" s="69">
        <f aca="true" t="shared" si="0" ref="B43:U43">B5-SUM(B6:B11)-B27-B30-SUM(B35:B39)</f>
        <v>0</v>
      </c>
      <c r="C43" s="69">
        <f t="shared" si="0"/>
        <v>0</v>
      </c>
      <c r="D43" s="69">
        <f t="shared" si="0"/>
        <v>0</v>
      </c>
      <c r="E43" s="69">
        <f t="shared" si="0"/>
        <v>0</v>
      </c>
      <c r="F43" s="69">
        <f t="shared" si="0"/>
        <v>0</v>
      </c>
      <c r="G43" s="69">
        <f t="shared" si="0"/>
        <v>0</v>
      </c>
      <c r="H43" s="69">
        <f t="shared" si="0"/>
        <v>0</v>
      </c>
      <c r="I43" s="69">
        <f t="shared" si="0"/>
        <v>0</v>
      </c>
      <c r="J43" s="69">
        <f t="shared" si="0"/>
        <v>0</v>
      </c>
      <c r="K43" s="69">
        <f t="shared" si="0"/>
        <v>0</v>
      </c>
      <c r="L43" s="69">
        <f t="shared" si="0"/>
        <v>0</v>
      </c>
      <c r="M43" s="69">
        <f t="shared" si="0"/>
        <v>0</v>
      </c>
      <c r="N43" s="69">
        <f t="shared" si="0"/>
        <v>0</v>
      </c>
      <c r="O43" s="69">
        <f t="shared" si="0"/>
        <v>0</v>
      </c>
      <c r="P43" s="69">
        <f t="shared" si="0"/>
        <v>0</v>
      </c>
      <c r="Q43" s="69">
        <f t="shared" si="0"/>
        <v>0</v>
      </c>
      <c r="R43" s="69">
        <f t="shared" si="0"/>
        <v>0</v>
      </c>
      <c r="S43" s="69">
        <f t="shared" si="0"/>
        <v>0</v>
      </c>
      <c r="T43" s="69">
        <f t="shared" si="0"/>
        <v>0</v>
      </c>
      <c r="U43" s="69">
        <f t="shared" si="0"/>
        <v>0</v>
      </c>
    </row>
    <row r="44" spans="1:21" ht="12" hidden="1">
      <c r="A44" s="15" t="s">
        <v>20</v>
      </c>
      <c r="B44" s="69">
        <f aca="true" t="shared" si="1" ref="B44:U44">B11-SUM(B12:B26)</f>
        <v>0</v>
      </c>
      <c r="C44" s="69">
        <f t="shared" si="1"/>
        <v>0</v>
      </c>
      <c r="D44" s="69">
        <f t="shared" si="1"/>
        <v>0</v>
      </c>
      <c r="E44" s="69">
        <f t="shared" si="1"/>
        <v>0</v>
      </c>
      <c r="F44" s="69">
        <f t="shared" si="1"/>
        <v>0</v>
      </c>
      <c r="G44" s="69">
        <f t="shared" si="1"/>
        <v>0</v>
      </c>
      <c r="H44" s="69">
        <f t="shared" si="1"/>
        <v>0</v>
      </c>
      <c r="I44" s="69">
        <f t="shared" si="1"/>
        <v>0</v>
      </c>
      <c r="J44" s="69">
        <f t="shared" si="1"/>
        <v>0</v>
      </c>
      <c r="K44" s="69">
        <f t="shared" si="1"/>
        <v>0</v>
      </c>
      <c r="L44" s="69">
        <f t="shared" si="1"/>
        <v>0</v>
      </c>
      <c r="M44" s="69">
        <f t="shared" si="1"/>
        <v>0</v>
      </c>
      <c r="N44" s="69">
        <f t="shared" si="1"/>
        <v>0</v>
      </c>
      <c r="O44" s="69">
        <f t="shared" si="1"/>
        <v>0</v>
      </c>
      <c r="P44" s="69">
        <f t="shared" si="1"/>
        <v>0</v>
      </c>
      <c r="Q44" s="69">
        <f t="shared" si="1"/>
        <v>0</v>
      </c>
      <c r="R44" s="69">
        <f t="shared" si="1"/>
        <v>0</v>
      </c>
      <c r="S44" s="69">
        <f t="shared" si="1"/>
        <v>0</v>
      </c>
      <c r="T44" s="69">
        <f t="shared" si="1"/>
        <v>0</v>
      </c>
      <c r="U44" s="69">
        <f t="shared" si="1"/>
        <v>0</v>
      </c>
    </row>
    <row r="45" spans="1:21" ht="12" hidden="1">
      <c r="A45" s="15" t="s">
        <v>21</v>
      </c>
      <c r="B45" s="69">
        <f aca="true" t="shared" si="2" ref="B45:U45">B27-B28-B29</f>
        <v>0</v>
      </c>
      <c r="C45" s="69">
        <f t="shared" si="2"/>
        <v>0</v>
      </c>
      <c r="D45" s="69">
        <f t="shared" si="2"/>
        <v>0</v>
      </c>
      <c r="E45" s="69">
        <f t="shared" si="2"/>
        <v>0</v>
      </c>
      <c r="F45" s="69">
        <f t="shared" si="2"/>
        <v>0</v>
      </c>
      <c r="G45" s="69">
        <f t="shared" si="2"/>
        <v>0</v>
      </c>
      <c r="H45" s="69">
        <f t="shared" si="2"/>
        <v>0</v>
      </c>
      <c r="I45" s="69">
        <f t="shared" si="2"/>
        <v>0</v>
      </c>
      <c r="J45" s="69">
        <f t="shared" si="2"/>
        <v>0</v>
      </c>
      <c r="K45" s="69">
        <f t="shared" si="2"/>
        <v>0</v>
      </c>
      <c r="L45" s="69">
        <f t="shared" si="2"/>
        <v>0</v>
      </c>
      <c r="M45" s="69">
        <f t="shared" si="2"/>
        <v>0</v>
      </c>
      <c r="N45" s="69">
        <f t="shared" si="2"/>
        <v>0</v>
      </c>
      <c r="O45" s="69">
        <f t="shared" si="2"/>
        <v>0</v>
      </c>
      <c r="P45" s="69">
        <f t="shared" si="2"/>
        <v>0</v>
      </c>
      <c r="Q45" s="69">
        <f t="shared" si="2"/>
        <v>0</v>
      </c>
      <c r="R45" s="69">
        <f t="shared" si="2"/>
        <v>0</v>
      </c>
      <c r="S45" s="69">
        <f t="shared" si="2"/>
        <v>0</v>
      </c>
      <c r="T45" s="69">
        <f t="shared" si="2"/>
        <v>0</v>
      </c>
      <c r="U45" s="69">
        <f t="shared" si="2"/>
        <v>0</v>
      </c>
    </row>
    <row r="46" spans="1:21" ht="12" hidden="1">
      <c r="A46" s="68" t="s">
        <v>367</v>
      </c>
      <c r="B46" s="69">
        <f>B30-SUM(B31:B34)</f>
        <v>0</v>
      </c>
      <c r="C46" s="69">
        <f aca="true" t="shared" si="3" ref="C46:U46">C30-SUM(C31:C34)</f>
        <v>0</v>
      </c>
      <c r="D46" s="69">
        <f t="shared" si="3"/>
        <v>0</v>
      </c>
      <c r="E46" s="69">
        <f t="shared" si="3"/>
        <v>0</v>
      </c>
      <c r="F46" s="69">
        <f t="shared" si="3"/>
        <v>0</v>
      </c>
      <c r="G46" s="69">
        <f t="shared" si="3"/>
        <v>0</v>
      </c>
      <c r="H46" s="69">
        <f t="shared" si="3"/>
        <v>0</v>
      </c>
      <c r="I46" s="69">
        <f t="shared" si="3"/>
        <v>0</v>
      </c>
      <c r="J46" s="69">
        <f t="shared" si="3"/>
        <v>0</v>
      </c>
      <c r="K46" s="69">
        <f t="shared" si="3"/>
        <v>0</v>
      </c>
      <c r="L46" s="69">
        <f t="shared" si="3"/>
        <v>0</v>
      </c>
      <c r="M46" s="69">
        <f t="shared" si="3"/>
        <v>0</v>
      </c>
      <c r="N46" s="69">
        <f t="shared" si="3"/>
        <v>0</v>
      </c>
      <c r="O46" s="69">
        <f t="shared" si="3"/>
        <v>0</v>
      </c>
      <c r="P46" s="69">
        <f t="shared" si="3"/>
        <v>0</v>
      </c>
      <c r="Q46" s="69">
        <f t="shared" si="3"/>
        <v>0</v>
      </c>
      <c r="R46" s="69">
        <f t="shared" si="3"/>
        <v>0</v>
      </c>
      <c r="S46" s="69">
        <f t="shared" si="3"/>
        <v>0</v>
      </c>
      <c r="T46" s="69">
        <f t="shared" si="3"/>
        <v>0</v>
      </c>
      <c r="U46" s="69">
        <f t="shared" si="3"/>
        <v>0</v>
      </c>
    </row>
    <row r="47" spans="1:21" ht="12" hidden="1">
      <c r="A47" s="80" t="s">
        <v>513</v>
      </c>
      <c r="B47" s="70">
        <f>'年月'!B170-'2012'!B5</f>
        <v>0</v>
      </c>
      <c r="C47" s="70">
        <f>'年月'!C170-'2012'!C5</f>
        <v>0</v>
      </c>
      <c r="D47" s="70">
        <f>'年月'!D170-'2012'!D5</f>
        <v>0</v>
      </c>
      <c r="E47" s="70">
        <f>'年月'!E170-'2012'!E5</f>
        <v>0</v>
      </c>
      <c r="F47" s="70">
        <f>'年月'!F170-'2012'!F5</f>
        <v>0</v>
      </c>
      <c r="G47" s="70">
        <f>'年月'!G170-'2012'!G5</f>
        <v>0</v>
      </c>
      <c r="H47" s="70">
        <f>'年月'!H170-'2012'!H5</f>
        <v>0</v>
      </c>
      <c r="I47" s="70">
        <f>'年月'!I170-'2012'!I5</f>
        <v>0</v>
      </c>
      <c r="J47" s="70">
        <f>'年月'!J170-'2012'!J5</f>
        <v>0</v>
      </c>
      <c r="K47" s="70">
        <f>'年月'!K170-'2012'!K5</f>
        <v>0</v>
      </c>
      <c r="L47" s="70">
        <f>'年月'!L170-'2012'!L5</f>
        <v>0</v>
      </c>
      <c r="M47" s="70">
        <f>'年月'!M170-'2012'!M5</f>
        <v>0</v>
      </c>
      <c r="N47" s="70">
        <f>'年月'!N170-'2012'!N5</f>
        <v>0</v>
      </c>
      <c r="O47" s="70">
        <f>'年月'!O170-'2012'!O5</f>
        <v>0</v>
      </c>
      <c r="P47" s="70">
        <f>'年月'!P170-'2012'!P5</f>
        <v>0</v>
      </c>
      <c r="Q47" s="70">
        <f>'年月'!Q170-'2012'!Q5</f>
        <v>0</v>
      </c>
      <c r="R47" s="70">
        <f>'年月'!R170-'2012'!R5</f>
        <v>0</v>
      </c>
      <c r="S47" s="70">
        <f>'年月'!S170-'2012'!S5</f>
        <v>0</v>
      </c>
      <c r="T47" s="70">
        <f>'年月'!U170-'2012'!T5</f>
        <v>0</v>
      </c>
      <c r="U47" s="70">
        <f>'年月'!W170-'2012'!U5</f>
        <v>0</v>
      </c>
    </row>
    <row r="48" spans="2:21" ht="12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</row>
    <row r="49" spans="2:20" ht="12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</row>
    <row r="50" spans="2:21" ht="12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2:21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2:21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2:21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2:21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2:21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</sheetData>
  <sheetProtection/>
  <mergeCells count="3">
    <mergeCell ref="A40:T40"/>
    <mergeCell ref="A3:A4"/>
    <mergeCell ref="A1:U1"/>
  </mergeCells>
  <conditionalFormatting sqref="B43:U45 B47:U47">
    <cfRule type="cellIs" priority="2" dxfId="37" operator="notEqual" stopIfTrue="1">
      <formula>0</formula>
    </cfRule>
  </conditionalFormatting>
  <conditionalFormatting sqref="B46:U46">
    <cfRule type="cellIs" priority="1" dxfId="37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5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0" width="9.83203125" style="0" customWidth="1"/>
  </cols>
  <sheetData>
    <row r="1" spans="1:21" ht="16.5" customHeight="1">
      <c r="A1" s="142" t="s">
        <v>382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12" s="32" customFormat="1" ht="12.75" customHeight="1">
      <c r="A2" s="30" t="s">
        <v>458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1" ht="24" customHeight="1">
      <c r="A3" s="145" t="s">
        <v>383</v>
      </c>
      <c r="B3" s="2" t="s">
        <v>384</v>
      </c>
      <c r="C3" s="2" t="s">
        <v>385</v>
      </c>
      <c r="D3" s="2" t="s">
        <v>386</v>
      </c>
      <c r="E3" s="2" t="s">
        <v>387</v>
      </c>
      <c r="F3" s="2" t="s">
        <v>388</v>
      </c>
      <c r="G3" s="2" t="s">
        <v>389</v>
      </c>
      <c r="H3" s="27" t="s">
        <v>390</v>
      </c>
      <c r="I3" s="2" t="s">
        <v>391</v>
      </c>
      <c r="J3" s="2" t="s">
        <v>392</v>
      </c>
      <c r="K3" s="2" t="s">
        <v>393</v>
      </c>
      <c r="L3" s="2" t="s">
        <v>394</v>
      </c>
      <c r="M3" s="2" t="s">
        <v>395</v>
      </c>
      <c r="N3" s="2" t="s">
        <v>515</v>
      </c>
      <c r="O3" s="2" t="s">
        <v>396</v>
      </c>
      <c r="P3" s="2" t="s">
        <v>397</v>
      </c>
      <c r="Q3" s="2" t="s">
        <v>398</v>
      </c>
      <c r="R3" s="2" t="s">
        <v>399</v>
      </c>
      <c r="S3" s="2" t="s">
        <v>400</v>
      </c>
      <c r="T3" s="2" t="s">
        <v>401</v>
      </c>
      <c r="U3" s="56" t="s">
        <v>402</v>
      </c>
    </row>
    <row r="4" spans="1:21" ht="20.25" customHeight="1">
      <c r="A4" s="146"/>
      <c r="B4" s="28" t="s">
        <v>403</v>
      </c>
      <c r="C4" s="28" t="s">
        <v>404</v>
      </c>
      <c r="D4" s="28" t="s">
        <v>405</v>
      </c>
      <c r="E4" s="28" t="s">
        <v>406</v>
      </c>
      <c r="F4" s="28" t="s">
        <v>407</v>
      </c>
      <c r="G4" s="28" t="s">
        <v>408</v>
      </c>
      <c r="H4" s="28" t="s">
        <v>409</v>
      </c>
      <c r="I4" s="28" t="s">
        <v>410</v>
      </c>
      <c r="J4" s="28" t="s">
        <v>411</v>
      </c>
      <c r="K4" s="28" t="s">
        <v>412</v>
      </c>
      <c r="L4" s="28" t="s">
        <v>413</v>
      </c>
      <c r="M4" s="28" t="s">
        <v>414</v>
      </c>
      <c r="N4" s="28" t="s">
        <v>415</v>
      </c>
      <c r="O4" s="28" t="s">
        <v>416</v>
      </c>
      <c r="P4" s="28" t="s">
        <v>417</v>
      </c>
      <c r="Q4" s="28" t="s">
        <v>418</v>
      </c>
      <c r="R4" s="28" t="s">
        <v>419</v>
      </c>
      <c r="S4" s="28" t="s">
        <v>420</v>
      </c>
      <c r="T4" s="28" t="s">
        <v>421</v>
      </c>
      <c r="U4" s="57" t="s">
        <v>422</v>
      </c>
    </row>
    <row r="5" spans="1:21" s="35" customFormat="1" ht="12" customHeight="1">
      <c r="A5" s="62" t="s">
        <v>437</v>
      </c>
      <c r="B5" s="43">
        <v>1772</v>
      </c>
      <c r="C5" s="43">
        <v>185</v>
      </c>
      <c r="D5" s="43">
        <v>22</v>
      </c>
      <c r="E5" s="43">
        <v>8</v>
      </c>
      <c r="F5" s="43">
        <v>78</v>
      </c>
      <c r="G5" s="43">
        <v>42</v>
      </c>
      <c r="H5" s="43">
        <v>103</v>
      </c>
      <c r="I5" s="43">
        <v>640</v>
      </c>
      <c r="J5" s="43">
        <v>54</v>
      </c>
      <c r="K5" s="43">
        <v>34</v>
      </c>
      <c r="L5" s="43">
        <v>2</v>
      </c>
      <c r="M5" s="43">
        <v>45</v>
      </c>
      <c r="N5" s="43">
        <v>3</v>
      </c>
      <c r="O5" s="43">
        <v>28</v>
      </c>
      <c r="P5" s="43">
        <v>5</v>
      </c>
      <c r="Q5" s="43">
        <v>24</v>
      </c>
      <c r="R5" s="43">
        <v>17</v>
      </c>
      <c r="S5" s="43">
        <v>0</v>
      </c>
      <c r="T5" s="44">
        <v>18</v>
      </c>
      <c r="U5" s="58">
        <v>464</v>
      </c>
    </row>
    <row r="6" spans="1:21" s="35" customFormat="1" ht="12" customHeight="1">
      <c r="A6" s="62" t="s">
        <v>438</v>
      </c>
      <c r="B6" s="43">
        <v>157</v>
      </c>
      <c r="C6" s="43">
        <v>10</v>
      </c>
      <c r="D6" s="43">
        <v>5</v>
      </c>
      <c r="E6" s="43">
        <v>0</v>
      </c>
      <c r="F6" s="43">
        <v>4</v>
      </c>
      <c r="G6" s="43">
        <v>3</v>
      </c>
      <c r="H6" s="43">
        <v>1</v>
      </c>
      <c r="I6" s="43">
        <v>78</v>
      </c>
      <c r="J6" s="43">
        <v>6</v>
      </c>
      <c r="K6" s="43">
        <v>5</v>
      </c>
      <c r="L6" s="43">
        <v>0</v>
      </c>
      <c r="M6" s="43">
        <v>5</v>
      </c>
      <c r="N6" s="43">
        <v>0</v>
      </c>
      <c r="O6" s="43">
        <v>2</v>
      </c>
      <c r="P6" s="43">
        <v>0</v>
      </c>
      <c r="Q6" s="43">
        <v>0</v>
      </c>
      <c r="R6" s="43">
        <v>0</v>
      </c>
      <c r="S6" s="43">
        <v>0</v>
      </c>
      <c r="T6" s="44">
        <v>0</v>
      </c>
      <c r="U6" s="58">
        <v>38</v>
      </c>
    </row>
    <row r="7" spans="1:21" s="11" customFormat="1" ht="12" customHeight="1">
      <c r="A7" s="62" t="s">
        <v>101</v>
      </c>
      <c r="B7" s="77">
        <v>177</v>
      </c>
      <c r="C7" s="77">
        <v>16</v>
      </c>
      <c r="D7" s="77">
        <v>1</v>
      </c>
      <c r="E7" s="77">
        <v>1</v>
      </c>
      <c r="F7" s="77">
        <v>15</v>
      </c>
      <c r="G7" s="77">
        <v>1</v>
      </c>
      <c r="H7" s="77">
        <v>18</v>
      </c>
      <c r="I7" s="77">
        <v>88</v>
      </c>
      <c r="J7" s="77">
        <v>3</v>
      </c>
      <c r="K7" s="77">
        <v>3</v>
      </c>
      <c r="L7" s="77">
        <v>1</v>
      </c>
      <c r="M7" s="77">
        <v>3</v>
      </c>
      <c r="N7" s="77">
        <v>0</v>
      </c>
      <c r="O7" s="77">
        <v>1</v>
      </c>
      <c r="P7" s="77">
        <v>0</v>
      </c>
      <c r="Q7" s="77">
        <v>1</v>
      </c>
      <c r="R7" s="77">
        <v>0</v>
      </c>
      <c r="S7" s="77">
        <v>0</v>
      </c>
      <c r="T7" s="78">
        <v>0</v>
      </c>
      <c r="U7" s="79">
        <v>25</v>
      </c>
    </row>
    <row r="8" spans="1:21" s="11" customFormat="1" ht="12" customHeight="1">
      <c r="A8" s="62" t="s">
        <v>439</v>
      </c>
      <c r="B8" s="77">
        <v>92</v>
      </c>
      <c r="C8" s="77">
        <v>7</v>
      </c>
      <c r="D8" s="77">
        <v>2</v>
      </c>
      <c r="E8" s="77">
        <v>1</v>
      </c>
      <c r="F8" s="77">
        <v>4</v>
      </c>
      <c r="G8" s="77">
        <v>2</v>
      </c>
      <c r="H8" s="77">
        <v>2</v>
      </c>
      <c r="I8" s="77">
        <v>48</v>
      </c>
      <c r="J8" s="77">
        <v>1</v>
      </c>
      <c r="K8" s="77">
        <v>1</v>
      </c>
      <c r="L8" s="77">
        <v>0</v>
      </c>
      <c r="M8" s="77">
        <v>5</v>
      </c>
      <c r="N8" s="77">
        <v>0</v>
      </c>
      <c r="O8" s="77">
        <v>4</v>
      </c>
      <c r="P8" s="77">
        <v>0</v>
      </c>
      <c r="Q8" s="77">
        <v>0</v>
      </c>
      <c r="R8" s="77">
        <v>2</v>
      </c>
      <c r="S8" s="77">
        <v>0</v>
      </c>
      <c r="T8" s="78">
        <v>1</v>
      </c>
      <c r="U8" s="79">
        <v>12</v>
      </c>
    </row>
    <row r="9" spans="1:21" s="11" customFormat="1" ht="12" customHeight="1">
      <c r="A9" s="62" t="s">
        <v>440</v>
      </c>
      <c r="B9" s="77">
        <v>99</v>
      </c>
      <c r="C9" s="77">
        <v>9</v>
      </c>
      <c r="D9" s="77">
        <v>2</v>
      </c>
      <c r="E9" s="77">
        <v>0</v>
      </c>
      <c r="F9" s="77">
        <v>8</v>
      </c>
      <c r="G9" s="77">
        <v>9</v>
      </c>
      <c r="H9" s="77">
        <v>6</v>
      </c>
      <c r="I9" s="77">
        <v>26</v>
      </c>
      <c r="J9" s="77">
        <v>7</v>
      </c>
      <c r="K9" s="77">
        <v>0</v>
      </c>
      <c r="L9" s="77">
        <v>0</v>
      </c>
      <c r="M9" s="77">
        <v>2</v>
      </c>
      <c r="N9" s="77">
        <v>0</v>
      </c>
      <c r="O9" s="77">
        <v>3</v>
      </c>
      <c r="P9" s="77">
        <v>2</v>
      </c>
      <c r="Q9" s="77">
        <v>3</v>
      </c>
      <c r="R9" s="77">
        <v>0</v>
      </c>
      <c r="S9" s="77">
        <v>0</v>
      </c>
      <c r="T9" s="78">
        <v>0</v>
      </c>
      <c r="U9" s="79">
        <v>22</v>
      </c>
    </row>
    <row r="10" spans="1:21" s="11" customFormat="1" ht="12" customHeight="1">
      <c r="A10" s="62" t="s">
        <v>102</v>
      </c>
      <c r="B10" s="77">
        <v>112</v>
      </c>
      <c r="C10" s="77">
        <v>9</v>
      </c>
      <c r="D10" s="77">
        <v>0</v>
      </c>
      <c r="E10" s="77">
        <v>0</v>
      </c>
      <c r="F10" s="77">
        <v>4</v>
      </c>
      <c r="G10" s="77">
        <v>1</v>
      </c>
      <c r="H10" s="77">
        <v>5</v>
      </c>
      <c r="I10" s="77">
        <v>36</v>
      </c>
      <c r="J10" s="77">
        <v>4</v>
      </c>
      <c r="K10" s="77">
        <v>2</v>
      </c>
      <c r="L10" s="77">
        <v>0</v>
      </c>
      <c r="M10" s="77">
        <v>5</v>
      </c>
      <c r="N10" s="77">
        <v>1</v>
      </c>
      <c r="O10" s="77">
        <v>3</v>
      </c>
      <c r="P10" s="77">
        <v>0</v>
      </c>
      <c r="Q10" s="77">
        <v>2</v>
      </c>
      <c r="R10" s="77">
        <v>3</v>
      </c>
      <c r="S10" s="77">
        <v>0</v>
      </c>
      <c r="T10" s="78">
        <v>0</v>
      </c>
      <c r="U10" s="79">
        <v>37</v>
      </c>
    </row>
    <row r="11" spans="1:21" s="11" customFormat="1" ht="12" customHeight="1">
      <c r="A11" s="62" t="s">
        <v>441</v>
      </c>
      <c r="B11" s="77">
        <v>1088</v>
      </c>
      <c r="C11" s="77">
        <v>133</v>
      </c>
      <c r="D11" s="77">
        <v>12</v>
      </c>
      <c r="E11" s="77">
        <v>6</v>
      </c>
      <c r="F11" s="77">
        <v>39</v>
      </c>
      <c r="G11" s="77">
        <v>25</v>
      </c>
      <c r="H11" s="77">
        <v>69</v>
      </c>
      <c r="I11" s="77">
        <v>356</v>
      </c>
      <c r="J11" s="77">
        <v>33</v>
      </c>
      <c r="K11" s="77">
        <v>22</v>
      </c>
      <c r="L11" s="77">
        <v>1</v>
      </c>
      <c r="M11" s="77">
        <v>22</v>
      </c>
      <c r="N11" s="77">
        <v>2</v>
      </c>
      <c r="O11" s="77">
        <v>14</v>
      </c>
      <c r="P11" s="77">
        <v>2</v>
      </c>
      <c r="Q11" s="77">
        <v>18</v>
      </c>
      <c r="R11" s="77">
        <v>12</v>
      </c>
      <c r="S11" s="77">
        <v>0</v>
      </c>
      <c r="T11" s="78">
        <v>5</v>
      </c>
      <c r="U11" s="79">
        <v>317</v>
      </c>
    </row>
    <row r="12" spans="1:21" s="11" customFormat="1" ht="12" customHeight="1">
      <c r="A12" s="64" t="s">
        <v>442</v>
      </c>
      <c r="B12" s="45">
        <v>55</v>
      </c>
      <c r="C12" s="45">
        <v>14</v>
      </c>
      <c r="D12" s="45">
        <v>2</v>
      </c>
      <c r="E12" s="45">
        <v>1</v>
      </c>
      <c r="F12" s="45">
        <v>3</v>
      </c>
      <c r="G12" s="45">
        <v>0</v>
      </c>
      <c r="H12" s="45">
        <v>0</v>
      </c>
      <c r="I12" s="45">
        <v>21</v>
      </c>
      <c r="J12" s="45">
        <v>1</v>
      </c>
      <c r="K12" s="45">
        <v>3</v>
      </c>
      <c r="L12" s="45">
        <v>0</v>
      </c>
      <c r="M12" s="45">
        <v>1</v>
      </c>
      <c r="N12" s="45">
        <v>0</v>
      </c>
      <c r="O12" s="45">
        <v>2</v>
      </c>
      <c r="P12" s="45">
        <v>0</v>
      </c>
      <c r="Q12" s="45">
        <v>0</v>
      </c>
      <c r="R12" s="45">
        <v>0</v>
      </c>
      <c r="S12" s="45">
        <v>0</v>
      </c>
      <c r="T12" s="46">
        <v>0</v>
      </c>
      <c r="U12" s="59">
        <v>7</v>
      </c>
    </row>
    <row r="13" spans="1:21" s="11" customFormat="1" ht="12" customHeight="1">
      <c r="A13" s="64" t="s">
        <v>443</v>
      </c>
      <c r="B13" s="45">
        <v>138</v>
      </c>
      <c r="C13" s="45">
        <v>15</v>
      </c>
      <c r="D13" s="45">
        <v>0</v>
      </c>
      <c r="E13" s="45">
        <v>1</v>
      </c>
      <c r="F13" s="45">
        <v>8</v>
      </c>
      <c r="G13" s="45">
        <v>0</v>
      </c>
      <c r="H13" s="45">
        <v>2</v>
      </c>
      <c r="I13" s="45">
        <v>62</v>
      </c>
      <c r="J13" s="45">
        <v>2</v>
      </c>
      <c r="K13" s="45">
        <v>0</v>
      </c>
      <c r="L13" s="45">
        <v>0</v>
      </c>
      <c r="M13" s="45">
        <v>1</v>
      </c>
      <c r="N13" s="45">
        <v>1</v>
      </c>
      <c r="O13" s="45">
        <v>4</v>
      </c>
      <c r="P13" s="45">
        <v>1</v>
      </c>
      <c r="Q13" s="45">
        <v>2</v>
      </c>
      <c r="R13" s="45">
        <v>2</v>
      </c>
      <c r="S13" s="45">
        <v>0</v>
      </c>
      <c r="T13" s="46">
        <v>0</v>
      </c>
      <c r="U13" s="59">
        <v>37</v>
      </c>
    </row>
    <row r="14" spans="1:21" s="11" customFormat="1" ht="12" customHeight="1">
      <c r="A14" s="64" t="s">
        <v>444</v>
      </c>
      <c r="B14" s="45">
        <v>75</v>
      </c>
      <c r="C14" s="45">
        <v>18</v>
      </c>
      <c r="D14" s="45">
        <v>1</v>
      </c>
      <c r="E14" s="45">
        <v>1</v>
      </c>
      <c r="F14" s="45">
        <v>4</v>
      </c>
      <c r="G14" s="45">
        <v>0</v>
      </c>
      <c r="H14" s="45">
        <v>7</v>
      </c>
      <c r="I14" s="45">
        <v>26</v>
      </c>
      <c r="J14" s="45">
        <v>3</v>
      </c>
      <c r="K14" s="45">
        <v>2</v>
      </c>
      <c r="L14" s="45">
        <v>0</v>
      </c>
      <c r="M14" s="45">
        <v>2</v>
      </c>
      <c r="N14" s="45">
        <v>0</v>
      </c>
      <c r="O14" s="45">
        <v>2</v>
      </c>
      <c r="P14" s="45">
        <v>0</v>
      </c>
      <c r="Q14" s="45">
        <v>1</v>
      </c>
      <c r="R14" s="45">
        <v>0</v>
      </c>
      <c r="S14" s="45">
        <v>0</v>
      </c>
      <c r="T14" s="46">
        <v>0</v>
      </c>
      <c r="U14" s="59">
        <v>8</v>
      </c>
    </row>
    <row r="15" spans="1:21" s="11" customFormat="1" ht="12" customHeight="1">
      <c r="A15" s="64" t="s">
        <v>445</v>
      </c>
      <c r="B15" s="45">
        <v>29</v>
      </c>
      <c r="C15" s="45">
        <v>6</v>
      </c>
      <c r="D15" s="45">
        <v>1</v>
      </c>
      <c r="E15" s="45">
        <v>1</v>
      </c>
      <c r="F15" s="45">
        <v>0</v>
      </c>
      <c r="G15" s="45">
        <v>0</v>
      </c>
      <c r="H15" s="45">
        <v>0</v>
      </c>
      <c r="I15" s="45">
        <v>13</v>
      </c>
      <c r="J15" s="45">
        <v>2</v>
      </c>
      <c r="K15" s="45">
        <v>2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1</v>
      </c>
      <c r="R15" s="45">
        <v>0</v>
      </c>
      <c r="S15" s="45">
        <v>0</v>
      </c>
      <c r="T15" s="46">
        <v>3</v>
      </c>
      <c r="U15" s="59">
        <v>0</v>
      </c>
    </row>
    <row r="16" spans="1:21" s="11" customFormat="1" ht="12" customHeight="1">
      <c r="A16" s="64" t="s">
        <v>446</v>
      </c>
      <c r="B16" s="45">
        <v>93</v>
      </c>
      <c r="C16" s="45">
        <v>12</v>
      </c>
      <c r="D16" s="45">
        <v>2</v>
      </c>
      <c r="E16" s="45">
        <v>0</v>
      </c>
      <c r="F16" s="45">
        <v>0</v>
      </c>
      <c r="G16" s="45">
        <v>1</v>
      </c>
      <c r="H16" s="45">
        <v>6</v>
      </c>
      <c r="I16" s="45">
        <v>40</v>
      </c>
      <c r="J16" s="45">
        <v>9</v>
      </c>
      <c r="K16" s="45">
        <v>3</v>
      </c>
      <c r="L16" s="45">
        <v>0</v>
      </c>
      <c r="M16" s="45">
        <v>1</v>
      </c>
      <c r="N16" s="45">
        <v>0</v>
      </c>
      <c r="O16" s="45">
        <v>1</v>
      </c>
      <c r="P16" s="45">
        <v>0</v>
      </c>
      <c r="Q16" s="45">
        <v>2</v>
      </c>
      <c r="R16" s="45">
        <v>0</v>
      </c>
      <c r="S16" s="45">
        <v>0</v>
      </c>
      <c r="T16" s="46">
        <v>0</v>
      </c>
      <c r="U16" s="59">
        <v>16</v>
      </c>
    </row>
    <row r="17" spans="1:21" s="11" customFormat="1" ht="12" customHeight="1">
      <c r="A17" s="64" t="s">
        <v>447</v>
      </c>
      <c r="B17" s="45">
        <v>158</v>
      </c>
      <c r="C17" s="45">
        <v>13</v>
      </c>
      <c r="D17" s="45">
        <v>1</v>
      </c>
      <c r="E17" s="45">
        <v>0</v>
      </c>
      <c r="F17" s="45">
        <v>6</v>
      </c>
      <c r="G17" s="45">
        <v>10</v>
      </c>
      <c r="H17" s="45">
        <v>21</v>
      </c>
      <c r="I17" s="45">
        <v>35</v>
      </c>
      <c r="J17" s="45">
        <v>4</v>
      </c>
      <c r="K17" s="45">
        <v>4</v>
      </c>
      <c r="L17" s="45">
        <v>0</v>
      </c>
      <c r="M17" s="45">
        <v>6</v>
      </c>
      <c r="N17" s="45">
        <v>0</v>
      </c>
      <c r="O17" s="45">
        <v>1</v>
      </c>
      <c r="P17" s="45">
        <v>0</v>
      </c>
      <c r="Q17" s="45">
        <v>3</v>
      </c>
      <c r="R17" s="45">
        <v>9</v>
      </c>
      <c r="S17" s="45">
        <v>0</v>
      </c>
      <c r="T17" s="46">
        <v>0</v>
      </c>
      <c r="U17" s="59">
        <v>45</v>
      </c>
    </row>
    <row r="18" spans="1:21" s="11" customFormat="1" ht="12" customHeight="1">
      <c r="A18" s="64" t="s">
        <v>448</v>
      </c>
      <c r="B18" s="45">
        <v>120</v>
      </c>
      <c r="C18" s="45">
        <v>12</v>
      </c>
      <c r="D18" s="45">
        <v>2</v>
      </c>
      <c r="E18" s="45">
        <v>0</v>
      </c>
      <c r="F18" s="45">
        <v>3</v>
      </c>
      <c r="G18" s="45">
        <v>2</v>
      </c>
      <c r="H18" s="45">
        <v>3</v>
      </c>
      <c r="I18" s="45">
        <v>42</v>
      </c>
      <c r="J18" s="45">
        <v>7</v>
      </c>
      <c r="K18" s="45">
        <v>2</v>
      </c>
      <c r="L18" s="45">
        <v>0</v>
      </c>
      <c r="M18" s="45">
        <v>3</v>
      </c>
      <c r="N18" s="45">
        <v>0</v>
      </c>
      <c r="O18" s="45">
        <v>0</v>
      </c>
      <c r="P18" s="45">
        <v>1</v>
      </c>
      <c r="Q18" s="45">
        <v>3</v>
      </c>
      <c r="R18" s="45">
        <v>0</v>
      </c>
      <c r="S18" s="45">
        <v>0</v>
      </c>
      <c r="T18" s="46">
        <v>0</v>
      </c>
      <c r="U18" s="59">
        <v>40</v>
      </c>
    </row>
    <row r="19" spans="1:21" s="11" customFormat="1" ht="12" customHeight="1">
      <c r="A19" s="64" t="s">
        <v>449</v>
      </c>
      <c r="B19" s="45">
        <v>24</v>
      </c>
      <c r="C19" s="45">
        <v>4</v>
      </c>
      <c r="D19" s="45">
        <v>1</v>
      </c>
      <c r="E19" s="45">
        <v>0</v>
      </c>
      <c r="F19" s="45">
        <v>0</v>
      </c>
      <c r="G19" s="45">
        <v>0</v>
      </c>
      <c r="H19" s="45">
        <v>1</v>
      </c>
      <c r="I19" s="45">
        <v>8</v>
      </c>
      <c r="J19" s="45">
        <v>1</v>
      </c>
      <c r="K19" s="45">
        <v>1</v>
      </c>
      <c r="L19" s="45">
        <v>0</v>
      </c>
      <c r="M19" s="45">
        <v>0</v>
      </c>
      <c r="N19" s="45">
        <v>0</v>
      </c>
      <c r="O19" s="45">
        <v>1</v>
      </c>
      <c r="P19" s="45">
        <v>0</v>
      </c>
      <c r="Q19" s="45">
        <v>2</v>
      </c>
      <c r="R19" s="45">
        <v>0</v>
      </c>
      <c r="S19" s="45">
        <v>0</v>
      </c>
      <c r="T19" s="46">
        <v>1</v>
      </c>
      <c r="U19" s="59">
        <v>4</v>
      </c>
    </row>
    <row r="20" spans="1:21" s="11" customFormat="1" ht="12" customHeight="1">
      <c r="A20" s="64" t="s">
        <v>450</v>
      </c>
      <c r="B20" s="45">
        <v>59</v>
      </c>
      <c r="C20" s="45">
        <v>23</v>
      </c>
      <c r="D20" s="45">
        <v>0</v>
      </c>
      <c r="E20" s="45">
        <v>0</v>
      </c>
      <c r="F20" s="45">
        <v>4</v>
      </c>
      <c r="G20" s="45">
        <v>0</v>
      </c>
      <c r="H20" s="45">
        <v>3</v>
      </c>
      <c r="I20" s="45">
        <v>16</v>
      </c>
      <c r="J20" s="45">
        <v>2</v>
      </c>
      <c r="K20" s="45">
        <v>0</v>
      </c>
      <c r="L20" s="45">
        <v>0</v>
      </c>
      <c r="M20" s="45">
        <v>3</v>
      </c>
      <c r="N20" s="45">
        <v>0</v>
      </c>
      <c r="O20" s="45">
        <v>0</v>
      </c>
      <c r="P20" s="45">
        <v>0</v>
      </c>
      <c r="Q20" s="45">
        <v>2</v>
      </c>
      <c r="R20" s="45">
        <v>0</v>
      </c>
      <c r="S20" s="45">
        <v>0</v>
      </c>
      <c r="T20" s="46">
        <v>1</v>
      </c>
      <c r="U20" s="59">
        <v>5</v>
      </c>
    </row>
    <row r="21" spans="1:21" s="11" customFormat="1" ht="12" customHeight="1">
      <c r="A21" s="64" t="s">
        <v>451</v>
      </c>
      <c r="B21" s="45">
        <v>151</v>
      </c>
      <c r="C21" s="45">
        <v>0</v>
      </c>
      <c r="D21" s="45">
        <v>0</v>
      </c>
      <c r="E21" s="45">
        <v>1</v>
      </c>
      <c r="F21" s="45">
        <v>5</v>
      </c>
      <c r="G21" s="45">
        <v>0</v>
      </c>
      <c r="H21" s="45">
        <v>1</v>
      </c>
      <c r="I21" s="45">
        <v>6</v>
      </c>
      <c r="J21" s="45">
        <v>0</v>
      </c>
      <c r="K21" s="45">
        <v>1</v>
      </c>
      <c r="L21" s="45">
        <v>0</v>
      </c>
      <c r="M21" s="45">
        <v>1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6">
        <v>0</v>
      </c>
      <c r="U21" s="59">
        <v>136</v>
      </c>
    </row>
    <row r="22" spans="1:21" s="11" customFormat="1" ht="12" customHeight="1">
      <c r="A22" s="64" t="s">
        <v>452</v>
      </c>
      <c r="B22" s="45">
        <v>24</v>
      </c>
      <c r="C22" s="45">
        <v>5</v>
      </c>
      <c r="D22" s="45">
        <v>0</v>
      </c>
      <c r="E22" s="45">
        <v>1</v>
      </c>
      <c r="F22" s="45">
        <v>0</v>
      </c>
      <c r="G22" s="45">
        <v>0</v>
      </c>
      <c r="H22" s="45">
        <v>2</v>
      </c>
      <c r="I22" s="45">
        <v>10</v>
      </c>
      <c r="J22" s="45">
        <v>0</v>
      </c>
      <c r="K22" s="45">
        <v>2</v>
      </c>
      <c r="L22" s="45">
        <v>0</v>
      </c>
      <c r="M22" s="45">
        <v>0</v>
      </c>
      <c r="N22" s="45">
        <v>0</v>
      </c>
      <c r="O22" s="45">
        <v>1</v>
      </c>
      <c r="P22" s="45">
        <v>0</v>
      </c>
      <c r="Q22" s="45">
        <v>0</v>
      </c>
      <c r="R22" s="45">
        <v>0</v>
      </c>
      <c r="S22" s="45">
        <v>0</v>
      </c>
      <c r="T22" s="46">
        <v>0</v>
      </c>
      <c r="U22" s="59">
        <v>3</v>
      </c>
    </row>
    <row r="23" spans="1:21" s="11" customFormat="1" ht="12" customHeight="1">
      <c r="A23" s="64" t="s">
        <v>453</v>
      </c>
      <c r="B23" s="45">
        <v>35</v>
      </c>
      <c r="C23" s="45">
        <v>1</v>
      </c>
      <c r="D23" s="45">
        <v>0</v>
      </c>
      <c r="E23" s="45">
        <v>0</v>
      </c>
      <c r="F23" s="45">
        <v>0</v>
      </c>
      <c r="G23" s="45">
        <v>7</v>
      </c>
      <c r="H23" s="45">
        <v>12</v>
      </c>
      <c r="I23" s="45">
        <v>13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1</v>
      </c>
      <c r="R23" s="45">
        <v>0</v>
      </c>
      <c r="S23" s="45">
        <v>0</v>
      </c>
      <c r="T23" s="46">
        <v>0</v>
      </c>
      <c r="U23" s="59">
        <v>1</v>
      </c>
    </row>
    <row r="24" spans="1:21" s="11" customFormat="1" ht="12" customHeight="1">
      <c r="A24" s="64" t="s">
        <v>454</v>
      </c>
      <c r="B24" s="45">
        <v>48</v>
      </c>
      <c r="C24" s="45">
        <v>3</v>
      </c>
      <c r="D24" s="45">
        <v>1</v>
      </c>
      <c r="E24" s="45">
        <v>0</v>
      </c>
      <c r="F24" s="45">
        <v>3</v>
      </c>
      <c r="G24" s="45">
        <v>1</v>
      </c>
      <c r="H24" s="45">
        <v>5</v>
      </c>
      <c r="I24" s="45">
        <v>22</v>
      </c>
      <c r="J24" s="45">
        <v>1</v>
      </c>
      <c r="K24" s="45">
        <v>1</v>
      </c>
      <c r="L24" s="45">
        <v>1</v>
      </c>
      <c r="M24" s="45">
        <v>0</v>
      </c>
      <c r="N24" s="45">
        <v>0</v>
      </c>
      <c r="O24" s="45">
        <v>2</v>
      </c>
      <c r="P24" s="45">
        <v>0</v>
      </c>
      <c r="Q24" s="45">
        <v>1</v>
      </c>
      <c r="R24" s="45">
        <v>1</v>
      </c>
      <c r="S24" s="45">
        <v>0</v>
      </c>
      <c r="T24" s="46">
        <v>0</v>
      </c>
      <c r="U24" s="59">
        <v>6</v>
      </c>
    </row>
    <row r="25" spans="1:21" s="11" customFormat="1" ht="12" customHeight="1">
      <c r="A25" s="64" t="s">
        <v>455</v>
      </c>
      <c r="B25" s="45">
        <v>54</v>
      </c>
      <c r="C25" s="45">
        <v>4</v>
      </c>
      <c r="D25" s="45">
        <v>1</v>
      </c>
      <c r="E25" s="45">
        <v>0</v>
      </c>
      <c r="F25" s="45">
        <v>3</v>
      </c>
      <c r="G25" s="45">
        <v>4</v>
      </c>
      <c r="H25" s="45">
        <v>4</v>
      </c>
      <c r="I25" s="45">
        <v>28</v>
      </c>
      <c r="J25" s="45">
        <v>1</v>
      </c>
      <c r="K25" s="45">
        <v>1</v>
      </c>
      <c r="L25" s="45">
        <v>0</v>
      </c>
      <c r="M25" s="45">
        <v>3</v>
      </c>
      <c r="N25" s="45">
        <v>1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6">
        <v>0</v>
      </c>
      <c r="U25" s="59">
        <v>4</v>
      </c>
    </row>
    <row r="26" spans="1:21" s="11" customFormat="1" ht="12" customHeight="1">
      <c r="A26" s="64" t="s">
        <v>456</v>
      </c>
      <c r="B26" s="45">
        <v>25</v>
      </c>
      <c r="C26" s="45">
        <v>3</v>
      </c>
      <c r="D26" s="45">
        <v>0</v>
      </c>
      <c r="E26" s="45">
        <v>0</v>
      </c>
      <c r="F26" s="45">
        <v>0</v>
      </c>
      <c r="G26" s="45">
        <v>0</v>
      </c>
      <c r="H26" s="45">
        <v>2</v>
      </c>
      <c r="I26" s="45">
        <v>14</v>
      </c>
      <c r="J26" s="45">
        <v>0</v>
      </c>
      <c r="K26" s="45">
        <v>0</v>
      </c>
      <c r="L26" s="45">
        <v>0</v>
      </c>
      <c r="M26" s="45">
        <v>1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6">
        <v>0</v>
      </c>
      <c r="U26" s="59">
        <v>5</v>
      </c>
    </row>
    <row r="27" spans="1:21" s="11" customFormat="1" ht="12" customHeight="1">
      <c r="A27" s="62" t="s">
        <v>103</v>
      </c>
      <c r="B27" s="77">
        <v>19</v>
      </c>
      <c r="C27" s="77">
        <v>1</v>
      </c>
      <c r="D27" s="77">
        <v>0</v>
      </c>
      <c r="E27" s="77">
        <v>0</v>
      </c>
      <c r="F27" s="77">
        <v>2</v>
      </c>
      <c r="G27" s="77">
        <v>1</v>
      </c>
      <c r="H27" s="77">
        <v>1</v>
      </c>
      <c r="I27" s="77">
        <v>3</v>
      </c>
      <c r="J27" s="77">
        <v>0</v>
      </c>
      <c r="K27" s="77">
        <v>1</v>
      </c>
      <c r="L27" s="77">
        <v>0</v>
      </c>
      <c r="M27" s="77">
        <v>0</v>
      </c>
      <c r="N27" s="77">
        <v>0</v>
      </c>
      <c r="O27" s="77">
        <v>1</v>
      </c>
      <c r="P27" s="77">
        <v>0</v>
      </c>
      <c r="Q27" s="77">
        <v>0</v>
      </c>
      <c r="R27" s="77">
        <v>0</v>
      </c>
      <c r="S27" s="77">
        <v>0</v>
      </c>
      <c r="T27" s="78">
        <v>1</v>
      </c>
      <c r="U27" s="79">
        <v>8</v>
      </c>
    </row>
    <row r="28" spans="1:21" s="35" customFormat="1" ht="12" customHeight="1">
      <c r="A28" s="64" t="s">
        <v>104</v>
      </c>
      <c r="B28" s="45">
        <v>7</v>
      </c>
      <c r="C28" s="45">
        <v>1</v>
      </c>
      <c r="D28" s="45">
        <v>0</v>
      </c>
      <c r="E28" s="45">
        <v>0</v>
      </c>
      <c r="F28" s="45">
        <v>1</v>
      </c>
      <c r="G28" s="45">
        <v>0</v>
      </c>
      <c r="H28" s="45">
        <v>0</v>
      </c>
      <c r="I28" s="45">
        <v>3</v>
      </c>
      <c r="J28" s="45">
        <v>0</v>
      </c>
      <c r="K28" s="45">
        <v>1</v>
      </c>
      <c r="L28" s="45">
        <v>0</v>
      </c>
      <c r="M28" s="45">
        <v>0</v>
      </c>
      <c r="N28" s="45">
        <v>0</v>
      </c>
      <c r="O28" s="45">
        <v>1</v>
      </c>
      <c r="P28" s="45">
        <v>0</v>
      </c>
      <c r="Q28" s="45">
        <v>0</v>
      </c>
      <c r="R28" s="45">
        <v>0</v>
      </c>
      <c r="S28" s="45">
        <v>0</v>
      </c>
      <c r="T28" s="46">
        <v>0</v>
      </c>
      <c r="U28" s="59">
        <v>0</v>
      </c>
    </row>
    <row r="29" spans="1:21" s="35" customFormat="1" ht="12" customHeight="1">
      <c r="A29" s="64" t="s">
        <v>457</v>
      </c>
      <c r="B29" s="45">
        <v>12</v>
      </c>
      <c r="C29" s="45">
        <v>0</v>
      </c>
      <c r="D29" s="45">
        <v>0</v>
      </c>
      <c r="E29" s="45">
        <v>0</v>
      </c>
      <c r="F29" s="45">
        <v>1</v>
      </c>
      <c r="G29" s="45">
        <v>1</v>
      </c>
      <c r="H29" s="45">
        <v>1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6">
        <v>1</v>
      </c>
      <c r="U29" s="59">
        <v>8</v>
      </c>
    </row>
    <row r="30" spans="1:21" s="9" customFormat="1" ht="12">
      <c r="A30" s="71" t="s">
        <v>423</v>
      </c>
      <c r="B30" s="23">
        <v>6</v>
      </c>
      <c r="C30" s="23">
        <v>0</v>
      </c>
      <c r="D30" s="23">
        <v>0</v>
      </c>
      <c r="E30" s="23">
        <v>0</v>
      </c>
      <c r="F30" s="23">
        <v>1</v>
      </c>
      <c r="G30" s="23">
        <v>0</v>
      </c>
      <c r="H30" s="23">
        <v>1</v>
      </c>
      <c r="I30" s="23">
        <v>0</v>
      </c>
      <c r="J30" s="23">
        <v>0</v>
      </c>
      <c r="K30" s="23">
        <v>0</v>
      </c>
      <c r="L30" s="23">
        <v>0</v>
      </c>
      <c r="M30" s="23">
        <v>1</v>
      </c>
      <c r="N30" s="23">
        <v>0</v>
      </c>
      <c r="O30" s="23">
        <v>0</v>
      </c>
      <c r="P30" s="23">
        <v>1</v>
      </c>
      <c r="Q30" s="23">
        <v>0</v>
      </c>
      <c r="R30" s="23">
        <v>0</v>
      </c>
      <c r="S30" s="23">
        <v>0</v>
      </c>
      <c r="T30" s="23">
        <v>1</v>
      </c>
      <c r="U30" s="72">
        <v>1</v>
      </c>
    </row>
    <row r="31" spans="1:21" s="11" customFormat="1" ht="12" customHeight="1">
      <c r="A31" s="64" t="s">
        <v>424</v>
      </c>
      <c r="B31" s="45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6">
        <v>0</v>
      </c>
      <c r="U31" s="59">
        <v>0</v>
      </c>
    </row>
    <row r="32" spans="1:21" s="11" customFormat="1" ht="12" customHeight="1">
      <c r="A32" s="64" t="s">
        <v>425</v>
      </c>
      <c r="B32" s="45">
        <v>4</v>
      </c>
      <c r="C32" s="45">
        <v>0</v>
      </c>
      <c r="D32" s="45">
        <v>0</v>
      </c>
      <c r="E32" s="45">
        <v>0</v>
      </c>
      <c r="F32" s="45">
        <v>1</v>
      </c>
      <c r="G32" s="45">
        <v>0</v>
      </c>
      <c r="H32" s="45">
        <v>1</v>
      </c>
      <c r="I32" s="45">
        <v>0</v>
      </c>
      <c r="J32" s="45">
        <v>0</v>
      </c>
      <c r="K32" s="45">
        <v>0</v>
      </c>
      <c r="L32" s="45">
        <v>0</v>
      </c>
      <c r="M32" s="45">
        <v>1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6">
        <v>1</v>
      </c>
      <c r="U32" s="59">
        <v>0</v>
      </c>
    </row>
    <row r="33" spans="1:21" s="11" customFormat="1" ht="12" customHeight="1">
      <c r="A33" s="64" t="s">
        <v>426</v>
      </c>
      <c r="B33" s="45">
        <v>2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1</v>
      </c>
      <c r="Q33" s="45">
        <v>0</v>
      </c>
      <c r="R33" s="45">
        <v>0</v>
      </c>
      <c r="S33" s="45">
        <v>0</v>
      </c>
      <c r="T33" s="46">
        <v>0</v>
      </c>
      <c r="U33" s="59">
        <v>1</v>
      </c>
    </row>
    <row r="34" spans="1:21" s="11" customFormat="1" ht="12" customHeight="1">
      <c r="A34" s="64" t="s">
        <v>427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6">
        <v>0</v>
      </c>
      <c r="U34" s="59">
        <v>0</v>
      </c>
    </row>
    <row r="35" spans="1:21" s="19" customFormat="1" ht="23.25" customHeight="1">
      <c r="A35" s="40" t="s">
        <v>428</v>
      </c>
      <c r="B35" s="47">
        <v>5</v>
      </c>
      <c r="C35" s="47">
        <v>0</v>
      </c>
      <c r="D35" s="47">
        <v>0</v>
      </c>
      <c r="E35" s="47">
        <v>0</v>
      </c>
      <c r="F35" s="47">
        <v>1</v>
      </c>
      <c r="G35" s="47">
        <v>0</v>
      </c>
      <c r="H35" s="47">
        <v>0</v>
      </c>
      <c r="I35" s="47">
        <v>1</v>
      </c>
      <c r="J35" s="47">
        <v>0</v>
      </c>
      <c r="K35" s="47">
        <v>0</v>
      </c>
      <c r="L35" s="47">
        <v>0</v>
      </c>
      <c r="M35" s="47">
        <v>2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8">
        <v>1</v>
      </c>
      <c r="U35" s="60">
        <v>0</v>
      </c>
    </row>
    <row r="36" spans="1:21" s="19" customFormat="1" ht="22.5" customHeight="1">
      <c r="A36" s="40" t="s">
        <v>429</v>
      </c>
      <c r="B36" s="47">
        <v>2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2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8">
        <v>0</v>
      </c>
      <c r="U36" s="61">
        <v>0</v>
      </c>
    </row>
    <row r="37" spans="1:21" s="19" customFormat="1" ht="23.25" customHeight="1">
      <c r="A37" s="40" t="s">
        <v>430</v>
      </c>
      <c r="B37" s="47">
        <v>3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2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8">
        <v>0</v>
      </c>
      <c r="U37" s="60">
        <v>1</v>
      </c>
    </row>
    <row r="38" spans="1:21" s="19" customFormat="1" ht="24" customHeight="1">
      <c r="A38" s="40" t="s">
        <v>431</v>
      </c>
      <c r="B38" s="47">
        <v>5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8">
        <v>3</v>
      </c>
      <c r="U38" s="60">
        <v>2</v>
      </c>
    </row>
    <row r="39" spans="1:21" s="19" customFormat="1" ht="22.5" customHeight="1">
      <c r="A39" s="40" t="s">
        <v>432</v>
      </c>
      <c r="B39" s="47">
        <v>7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8">
        <v>6</v>
      </c>
      <c r="U39" s="60">
        <v>1</v>
      </c>
    </row>
    <row r="40" spans="1:20" s="19" customFormat="1" ht="12">
      <c r="A40" s="147" t="s">
        <v>433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</row>
    <row r="41" spans="1:20" ht="12" customHeight="1">
      <c r="A41" s="42" t="s">
        <v>434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ht="11.25" customHeight="1">
      <c r="A42" s="22" t="s">
        <v>435</v>
      </c>
    </row>
    <row r="43" spans="1:21" ht="12" hidden="1">
      <c r="A43" s="13" t="s">
        <v>384</v>
      </c>
      <c r="B43" s="69">
        <f>B5-SUM(B6:B11)-B27-B30-SUM(B35:B39)</f>
        <v>0</v>
      </c>
      <c r="C43" s="69">
        <f aca="true" t="shared" si="0" ref="C43:U43">C5-SUM(C6:C11)-C27-C30-SUM(C35:C39)</f>
        <v>0</v>
      </c>
      <c r="D43" s="69">
        <f t="shared" si="0"/>
        <v>0</v>
      </c>
      <c r="E43" s="69">
        <f t="shared" si="0"/>
        <v>0</v>
      </c>
      <c r="F43" s="69">
        <f t="shared" si="0"/>
        <v>0</v>
      </c>
      <c r="G43" s="69">
        <f t="shared" si="0"/>
        <v>0</v>
      </c>
      <c r="H43" s="69">
        <f t="shared" si="0"/>
        <v>0</v>
      </c>
      <c r="I43" s="69">
        <f t="shared" si="0"/>
        <v>0</v>
      </c>
      <c r="J43" s="69">
        <f t="shared" si="0"/>
        <v>0</v>
      </c>
      <c r="K43" s="69">
        <f t="shared" si="0"/>
        <v>0</v>
      </c>
      <c r="L43" s="69">
        <f t="shared" si="0"/>
        <v>0</v>
      </c>
      <c r="M43" s="69">
        <f t="shared" si="0"/>
        <v>0</v>
      </c>
      <c r="N43" s="69">
        <f t="shared" si="0"/>
        <v>0</v>
      </c>
      <c r="O43" s="69">
        <f t="shared" si="0"/>
        <v>0</v>
      </c>
      <c r="P43" s="69">
        <f t="shared" si="0"/>
        <v>0</v>
      </c>
      <c r="Q43" s="69">
        <f t="shared" si="0"/>
        <v>0</v>
      </c>
      <c r="R43" s="69">
        <f t="shared" si="0"/>
        <v>0</v>
      </c>
      <c r="S43" s="69">
        <f t="shared" si="0"/>
        <v>0</v>
      </c>
      <c r="T43" s="69">
        <f t="shared" si="0"/>
        <v>0</v>
      </c>
      <c r="U43" s="69">
        <f t="shared" si="0"/>
        <v>0</v>
      </c>
    </row>
    <row r="44" spans="1:21" ht="12" hidden="1">
      <c r="A44" s="15" t="s">
        <v>20</v>
      </c>
      <c r="B44" s="69">
        <f>B11-SUM(B12:B26)</f>
        <v>0</v>
      </c>
      <c r="C44" s="69">
        <f aca="true" t="shared" si="1" ref="C44:U44">C11-SUM(C12:C26)</f>
        <v>0</v>
      </c>
      <c r="D44" s="69">
        <f t="shared" si="1"/>
        <v>0</v>
      </c>
      <c r="E44" s="69">
        <f t="shared" si="1"/>
        <v>0</v>
      </c>
      <c r="F44" s="69">
        <f t="shared" si="1"/>
        <v>0</v>
      </c>
      <c r="G44" s="69">
        <f t="shared" si="1"/>
        <v>0</v>
      </c>
      <c r="H44" s="69">
        <f t="shared" si="1"/>
        <v>0</v>
      </c>
      <c r="I44" s="69">
        <f t="shared" si="1"/>
        <v>0</v>
      </c>
      <c r="J44" s="69">
        <f t="shared" si="1"/>
        <v>0</v>
      </c>
      <c r="K44" s="69">
        <f t="shared" si="1"/>
        <v>0</v>
      </c>
      <c r="L44" s="69">
        <f t="shared" si="1"/>
        <v>0</v>
      </c>
      <c r="M44" s="69">
        <f t="shared" si="1"/>
        <v>0</v>
      </c>
      <c r="N44" s="69">
        <f t="shared" si="1"/>
        <v>0</v>
      </c>
      <c r="O44" s="69">
        <f t="shared" si="1"/>
        <v>0</v>
      </c>
      <c r="P44" s="69">
        <f t="shared" si="1"/>
        <v>0</v>
      </c>
      <c r="Q44" s="69">
        <f t="shared" si="1"/>
        <v>0</v>
      </c>
      <c r="R44" s="69">
        <f t="shared" si="1"/>
        <v>0</v>
      </c>
      <c r="S44" s="69">
        <f t="shared" si="1"/>
        <v>0</v>
      </c>
      <c r="T44" s="69">
        <f t="shared" si="1"/>
        <v>0</v>
      </c>
      <c r="U44" s="69">
        <f t="shared" si="1"/>
        <v>0</v>
      </c>
    </row>
    <row r="45" spans="1:21" ht="12" hidden="1">
      <c r="A45" s="15" t="s">
        <v>21</v>
      </c>
      <c r="B45" s="69">
        <f>B27-B28-B29</f>
        <v>0</v>
      </c>
      <c r="C45" s="69">
        <f aca="true" t="shared" si="2" ref="C45:U45">C27-C28-C29</f>
        <v>0</v>
      </c>
      <c r="D45" s="69">
        <f t="shared" si="2"/>
        <v>0</v>
      </c>
      <c r="E45" s="69">
        <f t="shared" si="2"/>
        <v>0</v>
      </c>
      <c r="F45" s="69">
        <f t="shared" si="2"/>
        <v>0</v>
      </c>
      <c r="G45" s="69">
        <f t="shared" si="2"/>
        <v>0</v>
      </c>
      <c r="H45" s="69">
        <f t="shared" si="2"/>
        <v>0</v>
      </c>
      <c r="I45" s="69">
        <f t="shared" si="2"/>
        <v>0</v>
      </c>
      <c r="J45" s="69">
        <f t="shared" si="2"/>
        <v>0</v>
      </c>
      <c r="K45" s="69">
        <f t="shared" si="2"/>
        <v>0</v>
      </c>
      <c r="L45" s="69">
        <f t="shared" si="2"/>
        <v>0</v>
      </c>
      <c r="M45" s="69">
        <f t="shared" si="2"/>
        <v>0</v>
      </c>
      <c r="N45" s="69">
        <f t="shared" si="2"/>
        <v>0</v>
      </c>
      <c r="O45" s="69">
        <f t="shared" si="2"/>
        <v>0</v>
      </c>
      <c r="P45" s="69">
        <f t="shared" si="2"/>
        <v>0</v>
      </c>
      <c r="Q45" s="69">
        <f t="shared" si="2"/>
        <v>0</v>
      </c>
      <c r="R45" s="69">
        <f t="shared" si="2"/>
        <v>0</v>
      </c>
      <c r="S45" s="69">
        <f t="shared" si="2"/>
        <v>0</v>
      </c>
      <c r="T45" s="69">
        <f t="shared" si="2"/>
        <v>0</v>
      </c>
      <c r="U45" s="69">
        <f t="shared" si="2"/>
        <v>0</v>
      </c>
    </row>
    <row r="46" spans="1:21" ht="12" hidden="1">
      <c r="A46" s="68" t="s">
        <v>367</v>
      </c>
      <c r="B46" s="69">
        <f>B30-SUM(B31:B34)</f>
        <v>0</v>
      </c>
      <c r="C46" s="69">
        <f aca="true" t="shared" si="3" ref="C46:U46">C30-SUM(C31:C34)</f>
        <v>0</v>
      </c>
      <c r="D46" s="69">
        <f t="shared" si="3"/>
        <v>0</v>
      </c>
      <c r="E46" s="69">
        <f t="shared" si="3"/>
        <v>0</v>
      </c>
      <c r="F46" s="69">
        <f t="shared" si="3"/>
        <v>0</v>
      </c>
      <c r="G46" s="69">
        <f t="shared" si="3"/>
        <v>0</v>
      </c>
      <c r="H46" s="69">
        <f t="shared" si="3"/>
        <v>0</v>
      </c>
      <c r="I46" s="69">
        <f t="shared" si="3"/>
        <v>0</v>
      </c>
      <c r="J46" s="69">
        <f t="shared" si="3"/>
        <v>0</v>
      </c>
      <c r="K46" s="69">
        <f t="shared" si="3"/>
        <v>0</v>
      </c>
      <c r="L46" s="69">
        <f t="shared" si="3"/>
        <v>0</v>
      </c>
      <c r="M46" s="69">
        <f t="shared" si="3"/>
        <v>0</v>
      </c>
      <c r="N46" s="69">
        <f t="shared" si="3"/>
        <v>0</v>
      </c>
      <c r="O46" s="69">
        <f t="shared" si="3"/>
        <v>0</v>
      </c>
      <c r="P46" s="69">
        <f t="shared" si="3"/>
        <v>0</v>
      </c>
      <c r="Q46" s="69">
        <f t="shared" si="3"/>
        <v>0</v>
      </c>
      <c r="R46" s="69">
        <f t="shared" si="3"/>
        <v>0</v>
      </c>
      <c r="S46" s="69">
        <f t="shared" si="3"/>
        <v>0</v>
      </c>
      <c r="T46" s="69">
        <f t="shared" si="3"/>
        <v>0</v>
      </c>
      <c r="U46" s="69">
        <f t="shared" si="3"/>
        <v>0</v>
      </c>
    </row>
    <row r="47" spans="1:21" ht="12" hidden="1">
      <c r="A47" s="66" t="s">
        <v>436</v>
      </c>
      <c r="B47" s="70">
        <f>'年月'!B157-'2011'!B5</f>
        <v>0</v>
      </c>
      <c r="C47" s="70">
        <f>'年月'!C157-'2011'!C5</f>
        <v>0</v>
      </c>
      <c r="D47" s="70">
        <f>'年月'!D157-'2011'!D5</f>
        <v>0</v>
      </c>
      <c r="E47" s="70">
        <f>'年月'!E157-'2011'!E5</f>
        <v>0</v>
      </c>
      <c r="F47" s="70">
        <f>'年月'!F157-'2011'!F5</f>
        <v>0</v>
      </c>
      <c r="G47" s="70">
        <f>'年月'!G157-'2011'!G5</f>
        <v>0</v>
      </c>
      <c r="H47" s="70">
        <f>'年月'!H157-'2011'!H5</f>
        <v>0</v>
      </c>
      <c r="I47" s="70">
        <f>'年月'!I157-'2011'!I5</f>
        <v>0</v>
      </c>
      <c r="J47" s="70">
        <f>'年月'!J157-'2011'!J5</f>
        <v>0</v>
      </c>
      <c r="K47" s="70">
        <f>'年月'!K157-'2011'!K5</f>
        <v>0</v>
      </c>
      <c r="L47" s="70">
        <f>'年月'!L157-'2011'!L5</f>
        <v>0</v>
      </c>
      <c r="M47" s="70">
        <f>'年月'!M157-'2011'!M5</f>
        <v>0</v>
      </c>
      <c r="N47" s="70">
        <f>'年月'!N157-'2011'!N5</f>
        <v>0</v>
      </c>
      <c r="O47" s="70">
        <f>'年月'!O157-'2011'!O5</f>
        <v>0</v>
      </c>
      <c r="P47" s="70">
        <f>'年月'!P157-'2011'!P5</f>
        <v>0</v>
      </c>
      <c r="Q47" s="70">
        <f>'年月'!Q157-'2011'!Q5</f>
        <v>0</v>
      </c>
      <c r="R47" s="70">
        <f>'年月'!R157-'2011'!R5</f>
        <v>0</v>
      </c>
      <c r="S47" s="70">
        <f>'年月'!S157-'2011'!S5</f>
        <v>0</v>
      </c>
      <c r="T47" s="70">
        <f>'年月'!U157-'2011'!T5</f>
        <v>0</v>
      </c>
      <c r="U47" s="70">
        <f>'年月'!W157-'2011'!U5</f>
        <v>0</v>
      </c>
    </row>
    <row r="48" spans="2:21" ht="12"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</row>
    <row r="49" spans="2:20" ht="12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</row>
    <row r="50" spans="2:21" ht="12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2:21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2:21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2:21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2:21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2:21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</sheetData>
  <sheetProtection/>
  <mergeCells count="3">
    <mergeCell ref="A40:T40"/>
    <mergeCell ref="A3:A4"/>
    <mergeCell ref="A1:U1"/>
  </mergeCells>
  <conditionalFormatting sqref="B43:U45 B47:U47">
    <cfRule type="cellIs" priority="2" dxfId="37" operator="notEqual" stopIfTrue="1">
      <formula>0</formula>
    </cfRule>
  </conditionalFormatting>
  <conditionalFormatting sqref="B46:U46">
    <cfRule type="cellIs" priority="1" dxfId="37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0" width="9.83203125" style="0" customWidth="1"/>
  </cols>
  <sheetData>
    <row r="1" spans="1:21" ht="16.5" customHeight="1">
      <c r="A1" s="142" t="s">
        <v>286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12" s="32" customFormat="1" ht="12.75" customHeight="1">
      <c r="A2" s="30" t="s">
        <v>381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1" ht="24" customHeight="1">
      <c r="A3" s="145" t="s">
        <v>130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7" t="s">
        <v>49</v>
      </c>
      <c r="I3" s="2" t="s">
        <v>50</v>
      </c>
      <c r="J3" s="2" t="s">
        <v>51</v>
      </c>
      <c r="K3" s="2" t="s">
        <v>52</v>
      </c>
      <c r="L3" s="2" t="s">
        <v>53</v>
      </c>
      <c r="M3" s="2" t="s">
        <v>55</v>
      </c>
      <c r="N3" s="2" t="s">
        <v>515</v>
      </c>
      <c r="O3" s="2" t="s">
        <v>56</v>
      </c>
      <c r="P3" s="2" t="s">
        <v>57</v>
      </c>
      <c r="Q3" s="2" t="s">
        <v>58</v>
      </c>
      <c r="R3" s="2" t="s">
        <v>288</v>
      </c>
      <c r="S3" s="2" t="s">
        <v>60</v>
      </c>
      <c r="T3" s="2" t="s">
        <v>61</v>
      </c>
      <c r="U3" s="56" t="s">
        <v>62</v>
      </c>
    </row>
    <row r="4" spans="1:21" ht="20.25" customHeight="1">
      <c r="A4" s="146"/>
      <c r="B4" s="28" t="s">
        <v>88</v>
      </c>
      <c r="C4" s="28" t="s">
        <v>131</v>
      </c>
      <c r="D4" s="28" t="s">
        <v>132</v>
      </c>
      <c r="E4" s="28" t="s">
        <v>89</v>
      </c>
      <c r="F4" s="28" t="s">
        <v>133</v>
      </c>
      <c r="G4" s="28" t="s">
        <v>90</v>
      </c>
      <c r="H4" s="28" t="s">
        <v>134</v>
      </c>
      <c r="I4" s="28" t="s">
        <v>91</v>
      </c>
      <c r="J4" s="28" t="s">
        <v>92</v>
      </c>
      <c r="K4" s="28" t="s">
        <v>135</v>
      </c>
      <c r="L4" s="28" t="s">
        <v>379</v>
      </c>
      <c r="M4" s="28" t="s">
        <v>93</v>
      </c>
      <c r="N4" s="28" t="s">
        <v>94</v>
      </c>
      <c r="O4" s="28" t="s">
        <v>137</v>
      </c>
      <c r="P4" s="28" t="s">
        <v>95</v>
      </c>
      <c r="Q4" s="28" t="s">
        <v>96</v>
      </c>
      <c r="R4" s="28" t="s">
        <v>138</v>
      </c>
      <c r="S4" s="28" t="s">
        <v>139</v>
      </c>
      <c r="T4" s="28" t="s">
        <v>140</v>
      </c>
      <c r="U4" s="57" t="s">
        <v>141</v>
      </c>
    </row>
    <row r="5" spans="1:21" s="35" customFormat="1" ht="12" customHeight="1">
      <c r="A5" s="62" t="s">
        <v>105</v>
      </c>
      <c r="B5" s="43">
        <v>2186</v>
      </c>
      <c r="C5" s="43">
        <v>274</v>
      </c>
      <c r="D5" s="43">
        <v>25</v>
      </c>
      <c r="E5" s="43">
        <v>16</v>
      </c>
      <c r="F5" s="43">
        <v>96</v>
      </c>
      <c r="G5" s="43">
        <v>52</v>
      </c>
      <c r="H5" s="43">
        <v>167</v>
      </c>
      <c r="I5" s="43">
        <v>742</v>
      </c>
      <c r="J5" s="43">
        <v>51</v>
      </c>
      <c r="K5" s="43">
        <v>28</v>
      </c>
      <c r="L5" s="43">
        <v>3</v>
      </c>
      <c r="M5" s="43">
        <v>46</v>
      </c>
      <c r="N5" s="43">
        <v>4</v>
      </c>
      <c r="O5" s="43">
        <v>21</v>
      </c>
      <c r="P5" s="43">
        <v>11</v>
      </c>
      <c r="Q5" s="43">
        <v>31</v>
      </c>
      <c r="R5" s="43">
        <v>22</v>
      </c>
      <c r="S5" s="43">
        <v>3</v>
      </c>
      <c r="T5" s="44">
        <v>18</v>
      </c>
      <c r="U5" s="58">
        <v>576</v>
      </c>
    </row>
    <row r="6" spans="1:21" s="35" customFormat="1" ht="12" customHeight="1">
      <c r="A6" s="62" t="s">
        <v>106</v>
      </c>
      <c r="B6" s="43">
        <v>1814</v>
      </c>
      <c r="C6" s="43">
        <v>226</v>
      </c>
      <c r="D6" s="43">
        <v>20</v>
      </c>
      <c r="E6" s="43">
        <v>13</v>
      </c>
      <c r="F6" s="43">
        <v>74</v>
      </c>
      <c r="G6" s="43">
        <v>49</v>
      </c>
      <c r="H6" s="43">
        <v>117</v>
      </c>
      <c r="I6" s="43">
        <v>614</v>
      </c>
      <c r="J6" s="43">
        <v>43</v>
      </c>
      <c r="K6" s="43">
        <v>28</v>
      </c>
      <c r="L6" s="43">
        <v>3</v>
      </c>
      <c r="M6" s="43">
        <v>36</v>
      </c>
      <c r="N6" s="43">
        <v>3</v>
      </c>
      <c r="O6" s="43">
        <v>19</v>
      </c>
      <c r="P6" s="43">
        <v>11</v>
      </c>
      <c r="Q6" s="43">
        <v>26</v>
      </c>
      <c r="R6" s="43">
        <v>15</v>
      </c>
      <c r="S6" s="43">
        <v>2</v>
      </c>
      <c r="T6" s="44">
        <v>7</v>
      </c>
      <c r="U6" s="58">
        <v>508</v>
      </c>
    </row>
    <row r="7" spans="1:21" s="11" customFormat="1" ht="12" customHeight="1">
      <c r="A7" s="63" t="s">
        <v>108</v>
      </c>
      <c r="B7" s="45">
        <v>242</v>
      </c>
      <c r="C7" s="45">
        <v>16</v>
      </c>
      <c r="D7" s="45">
        <v>3</v>
      </c>
      <c r="E7" s="45">
        <v>0</v>
      </c>
      <c r="F7" s="45">
        <v>10</v>
      </c>
      <c r="G7" s="45">
        <v>5</v>
      </c>
      <c r="H7" s="45">
        <v>0</v>
      </c>
      <c r="I7" s="45">
        <v>81</v>
      </c>
      <c r="J7" s="45">
        <v>17</v>
      </c>
      <c r="K7" s="45">
        <v>4</v>
      </c>
      <c r="L7" s="45">
        <v>0</v>
      </c>
      <c r="M7" s="45">
        <v>5</v>
      </c>
      <c r="N7" s="45">
        <v>0</v>
      </c>
      <c r="O7" s="45">
        <v>5</v>
      </c>
      <c r="P7" s="45">
        <v>2</v>
      </c>
      <c r="Q7" s="45">
        <v>3</v>
      </c>
      <c r="R7" s="45">
        <v>1</v>
      </c>
      <c r="S7" s="45">
        <v>0</v>
      </c>
      <c r="T7" s="46">
        <v>0</v>
      </c>
      <c r="U7" s="59">
        <v>90</v>
      </c>
    </row>
    <row r="8" spans="1:21" s="11" customFormat="1" ht="12" customHeight="1">
      <c r="A8" s="63" t="s">
        <v>109</v>
      </c>
      <c r="B8" s="45">
        <v>56</v>
      </c>
      <c r="C8" s="45">
        <v>18</v>
      </c>
      <c r="D8" s="45">
        <v>1</v>
      </c>
      <c r="E8" s="45">
        <v>1</v>
      </c>
      <c r="F8" s="45">
        <v>3</v>
      </c>
      <c r="G8" s="45">
        <v>3</v>
      </c>
      <c r="H8" s="45">
        <v>0</v>
      </c>
      <c r="I8" s="45">
        <v>16</v>
      </c>
      <c r="J8" s="45">
        <v>0</v>
      </c>
      <c r="K8" s="45">
        <v>1</v>
      </c>
      <c r="L8" s="45">
        <v>0</v>
      </c>
      <c r="M8" s="45">
        <v>0</v>
      </c>
      <c r="N8" s="45">
        <v>0</v>
      </c>
      <c r="O8" s="45">
        <v>0</v>
      </c>
      <c r="P8" s="45">
        <v>2</v>
      </c>
      <c r="Q8" s="45">
        <v>0</v>
      </c>
      <c r="R8" s="45">
        <v>1</v>
      </c>
      <c r="S8" s="45">
        <v>0</v>
      </c>
      <c r="T8" s="46">
        <v>0</v>
      </c>
      <c r="U8" s="59">
        <v>10</v>
      </c>
    </row>
    <row r="9" spans="1:21" s="11" customFormat="1" ht="12" customHeight="1">
      <c r="A9" s="63" t="s">
        <v>110</v>
      </c>
      <c r="B9" s="45">
        <v>232</v>
      </c>
      <c r="C9" s="45">
        <v>27</v>
      </c>
      <c r="D9" s="45">
        <v>2</v>
      </c>
      <c r="E9" s="45">
        <v>3</v>
      </c>
      <c r="F9" s="45">
        <v>4</v>
      </c>
      <c r="G9" s="45">
        <v>1</v>
      </c>
      <c r="H9" s="45">
        <v>2</v>
      </c>
      <c r="I9" s="45">
        <v>107</v>
      </c>
      <c r="J9" s="45">
        <v>1</v>
      </c>
      <c r="K9" s="45">
        <v>1</v>
      </c>
      <c r="L9" s="45">
        <v>0</v>
      </c>
      <c r="M9" s="45">
        <v>4</v>
      </c>
      <c r="N9" s="45">
        <v>1</v>
      </c>
      <c r="O9" s="45">
        <v>2</v>
      </c>
      <c r="P9" s="45">
        <v>2</v>
      </c>
      <c r="Q9" s="45">
        <v>3</v>
      </c>
      <c r="R9" s="45">
        <v>3</v>
      </c>
      <c r="S9" s="45">
        <v>0</v>
      </c>
      <c r="T9" s="46">
        <v>0</v>
      </c>
      <c r="U9" s="59">
        <v>69</v>
      </c>
    </row>
    <row r="10" spans="1:21" s="11" customFormat="1" ht="12" customHeight="1">
      <c r="A10" s="63" t="s">
        <v>111</v>
      </c>
      <c r="B10" s="45">
        <v>73</v>
      </c>
      <c r="C10" s="45">
        <v>19</v>
      </c>
      <c r="D10" s="45">
        <v>1</v>
      </c>
      <c r="E10" s="45">
        <v>0</v>
      </c>
      <c r="F10" s="45">
        <v>2</v>
      </c>
      <c r="G10" s="45">
        <v>1</v>
      </c>
      <c r="H10" s="45">
        <v>12</v>
      </c>
      <c r="I10" s="45">
        <v>25</v>
      </c>
      <c r="J10" s="45">
        <v>1</v>
      </c>
      <c r="K10" s="45">
        <v>2</v>
      </c>
      <c r="L10" s="45">
        <v>0</v>
      </c>
      <c r="M10" s="45">
        <v>2</v>
      </c>
      <c r="N10" s="45">
        <v>0</v>
      </c>
      <c r="O10" s="45">
        <v>1</v>
      </c>
      <c r="P10" s="45">
        <v>1</v>
      </c>
      <c r="Q10" s="45">
        <v>1</v>
      </c>
      <c r="R10" s="45">
        <v>0</v>
      </c>
      <c r="S10" s="45">
        <v>0</v>
      </c>
      <c r="T10" s="46">
        <v>0</v>
      </c>
      <c r="U10" s="59">
        <v>5</v>
      </c>
    </row>
    <row r="11" spans="1:21" s="11" customFormat="1" ht="12" customHeight="1">
      <c r="A11" s="63" t="s">
        <v>112</v>
      </c>
      <c r="B11" s="45">
        <v>30</v>
      </c>
      <c r="C11" s="45">
        <v>9</v>
      </c>
      <c r="D11" s="45">
        <v>0</v>
      </c>
      <c r="E11" s="45">
        <v>0</v>
      </c>
      <c r="F11" s="45">
        <v>0</v>
      </c>
      <c r="G11" s="45">
        <v>0</v>
      </c>
      <c r="H11" s="45">
        <v>1</v>
      </c>
      <c r="I11" s="45">
        <v>8</v>
      </c>
      <c r="J11" s="45">
        <v>0</v>
      </c>
      <c r="K11" s="45">
        <v>3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1</v>
      </c>
      <c r="R11" s="45">
        <v>0</v>
      </c>
      <c r="S11" s="45">
        <v>0</v>
      </c>
      <c r="T11" s="46">
        <v>5</v>
      </c>
      <c r="U11" s="59">
        <v>3</v>
      </c>
    </row>
    <row r="12" spans="1:21" s="11" customFormat="1" ht="12" customHeight="1">
      <c r="A12" s="63" t="s">
        <v>113</v>
      </c>
      <c r="B12" s="45">
        <v>52</v>
      </c>
      <c r="C12" s="45">
        <v>6</v>
      </c>
      <c r="D12" s="45">
        <v>2</v>
      </c>
      <c r="E12" s="45">
        <v>0</v>
      </c>
      <c r="F12" s="45">
        <v>3</v>
      </c>
      <c r="G12" s="45">
        <v>2</v>
      </c>
      <c r="H12" s="45">
        <v>7</v>
      </c>
      <c r="I12" s="45">
        <v>12</v>
      </c>
      <c r="J12" s="45">
        <v>0</v>
      </c>
      <c r="K12" s="45">
        <v>2</v>
      </c>
      <c r="L12" s="45">
        <v>0</v>
      </c>
      <c r="M12" s="45">
        <v>3</v>
      </c>
      <c r="N12" s="45">
        <v>0</v>
      </c>
      <c r="O12" s="45">
        <v>0</v>
      </c>
      <c r="P12" s="45">
        <v>0</v>
      </c>
      <c r="Q12" s="45">
        <v>1</v>
      </c>
      <c r="R12" s="45">
        <v>1</v>
      </c>
      <c r="S12" s="45">
        <v>0</v>
      </c>
      <c r="T12" s="46">
        <v>0</v>
      </c>
      <c r="U12" s="59">
        <v>13</v>
      </c>
    </row>
    <row r="13" spans="1:21" s="11" customFormat="1" ht="12" customHeight="1">
      <c r="A13" s="63" t="s">
        <v>114</v>
      </c>
      <c r="B13" s="45">
        <v>127</v>
      </c>
      <c r="C13" s="45">
        <v>22</v>
      </c>
      <c r="D13" s="45">
        <v>2</v>
      </c>
      <c r="E13" s="45">
        <v>0</v>
      </c>
      <c r="F13" s="45">
        <v>8</v>
      </c>
      <c r="G13" s="45">
        <v>1</v>
      </c>
      <c r="H13" s="45">
        <v>5</v>
      </c>
      <c r="I13" s="45">
        <v>61</v>
      </c>
      <c r="J13" s="45">
        <v>9</v>
      </c>
      <c r="K13" s="45">
        <v>2</v>
      </c>
      <c r="L13" s="45">
        <v>0</v>
      </c>
      <c r="M13" s="45">
        <v>2</v>
      </c>
      <c r="N13" s="45">
        <v>1</v>
      </c>
      <c r="O13" s="45">
        <v>1</v>
      </c>
      <c r="P13" s="45">
        <v>1</v>
      </c>
      <c r="Q13" s="45">
        <v>1</v>
      </c>
      <c r="R13" s="45">
        <v>3</v>
      </c>
      <c r="S13" s="45">
        <v>0</v>
      </c>
      <c r="T13" s="46">
        <v>0</v>
      </c>
      <c r="U13" s="59">
        <v>8</v>
      </c>
    </row>
    <row r="14" spans="1:21" s="11" customFormat="1" ht="12" customHeight="1">
      <c r="A14" s="63" t="s">
        <v>115</v>
      </c>
      <c r="B14" s="45">
        <v>159</v>
      </c>
      <c r="C14" s="45">
        <v>12</v>
      </c>
      <c r="D14" s="45">
        <v>2</v>
      </c>
      <c r="E14" s="45">
        <v>1</v>
      </c>
      <c r="F14" s="45">
        <v>11</v>
      </c>
      <c r="G14" s="45">
        <v>11</v>
      </c>
      <c r="H14" s="45">
        <v>21</v>
      </c>
      <c r="I14" s="45">
        <v>30</v>
      </c>
      <c r="J14" s="45">
        <v>4</v>
      </c>
      <c r="K14" s="45">
        <v>4</v>
      </c>
      <c r="L14" s="45">
        <v>0</v>
      </c>
      <c r="M14" s="45">
        <v>4</v>
      </c>
      <c r="N14" s="45">
        <v>0</v>
      </c>
      <c r="O14" s="45">
        <v>0</v>
      </c>
      <c r="P14" s="45">
        <v>0</v>
      </c>
      <c r="Q14" s="45">
        <v>3</v>
      </c>
      <c r="R14" s="45">
        <v>4</v>
      </c>
      <c r="S14" s="45">
        <v>1</v>
      </c>
      <c r="T14" s="46">
        <v>0</v>
      </c>
      <c r="U14" s="59">
        <v>51</v>
      </c>
    </row>
    <row r="15" spans="1:21" s="11" customFormat="1" ht="12" customHeight="1">
      <c r="A15" s="63" t="s">
        <v>116</v>
      </c>
      <c r="B15" s="45">
        <v>82</v>
      </c>
      <c r="C15" s="45">
        <v>3</v>
      </c>
      <c r="D15" s="45">
        <v>1</v>
      </c>
      <c r="E15" s="45">
        <v>1</v>
      </c>
      <c r="F15" s="45">
        <v>3</v>
      </c>
      <c r="G15" s="45">
        <v>2</v>
      </c>
      <c r="H15" s="45">
        <v>7</v>
      </c>
      <c r="I15" s="45">
        <v>35</v>
      </c>
      <c r="J15" s="45">
        <v>2</v>
      </c>
      <c r="K15" s="45">
        <v>1</v>
      </c>
      <c r="L15" s="45">
        <v>0</v>
      </c>
      <c r="M15" s="45">
        <v>3</v>
      </c>
      <c r="N15" s="45">
        <v>0</v>
      </c>
      <c r="O15" s="45">
        <v>1</v>
      </c>
      <c r="P15" s="45">
        <v>1</v>
      </c>
      <c r="Q15" s="45">
        <v>2</v>
      </c>
      <c r="R15" s="45">
        <v>0</v>
      </c>
      <c r="S15" s="45">
        <v>0</v>
      </c>
      <c r="T15" s="46">
        <v>0</v>
      </c>
      <c r="U15" s="59">
        <v>20</v>
      </c>
    </row>
    <row r="16" spans="1:21" s="11" customFormat="1" ht="12" customHeight="1">
      <c r="A16" s="63" t="s">
        <v>117</v>
      </c>
      <c r="B16" s="45">
        <v>39</v>
      </c>
      <c r="C16" s="45">
        <v>10</v>
      </c>
      <c r="D16" s="45">
        <v>0</v>
      </c>
      <c r="E16" s="45">
        <v>0</v>
      </c>
      <c r="F16" s="45">
        <v>2</v>
      </c>
      <c r="G16" s="45">
        <v>0</v>
      </c>
      <c r="H16" s="45">
        <v>2</v>
      </c>
      <c r="I16" s="45">
        <v>12</v>
      </c>
      <c r="J16" s="45">
        <v>1</v>
      </c>
      <c r="K16" s="45">
        <v>1</v>
      </c>
      <c r="L16" s="45">
        <v>0</v>
      </c>
      <c r="M16" s="45">
        <v>0</v>
      </c>
      <c r="N16" s="45">
        <v>0</v>
      </c>
      <c r="O16" s="45">
        <v>2</v>
      </c>
      <c r="P16" s="45">
        <v>0</v>
      </c>
      <c r="Q16" s="45">
        <v>0</v>
      </c>
      <c r="R16" s="45">
        <v>0</v>
      </c>
      <c r="S16" s="45">
        <v>1</v>
      </c>
      <c r="T16" s="46">
        <v>1</v>
      </c>
      <c r="U16" s="59">
        <v>7</v>
      </c>
    </row>
    <row r="17" spans="1:21" s="11" customFormat="1" ht="12" customHeight="1">
      <c r="A17" s="63" t="s">
        <v>118</v>
      </c>
      <c r="B17" s="45">
        <v>95</v>
      </c>
      <c r="C17" s="45">
        <v>6</v>
      </c>
      <c r="D17" s="45">
        <v>1</v>
      </c>
      <c r="E17" s="45">
        <v>0</v>
      </c>
      <c r="F17" s="45">
        <v>9</v>
      </c>
      <c r="G17" s="45">
        <v>1</v>
      </c>
      <c r="H17" s="45">
        <v>9</v>
      </c>
      <c r="I17" s="45">
        <v>45</v>
      </c>
      <c r="J17" s="45">
        <v>2</v>
      </c>
      <c r="K17" s="45">
        <v>2</v>
      </c>
      <c r="L17" s="45">
        <v>0</v>
      </c>
      <c r="M17" s="45">
        <v>3</v>
      </c>
      <c r="N17" s="45">
        <v>0</v>
      </c>
      <c r="O17" s="45">
        <v>0</v>
      </c>
      <c r="P17" s="45">
        <v>2</v>
      </c>
      <c r="Q17" s="45">
        <v>3</v>
      </c>
      <c r="R17" s="45">
        <v>0</v>
      </c>
      <c r="S17" s="45">
        <v>0</v>
      </c>
      <c r="T17" s="46">
        <v>0</v>
      </c>
      <c r="U17" s="59">
        <v>12</v>
      </c>
    </row>
    <row r="18" spans="1:21" s="11" customFormat="1" ht="12" customHeight="1">
      <c r="A18" s="63" t="s">
        <v>119</v>
      </c>
      <c r="B18" s="45">
        <v>63</v>
      </c>
      <c r="C18" s="45">
        <v>19</v>
      </c>
      <c r="D18" s="45">
        <v>1</v>
      </c>
      <c r="E18" s="45">
        <v>1</v>
      </c>
      <c r="F18" s="45">
        <v>0</v>
      </c>
      <c r="G18" s="45">
        <v>1</v>
      </c>
      <c r="H18" s="45">
        <v>0</v>
      </c>
      <c r="I18" s="45">
        <v>27</v>
      </c>
      <c r="J18" s="45">
        <v>1</v>
      </c>
      <c r="K18" s="45">
        <v>0</v>
      </c>
      <c r="L18" s="45">
        <v>0</v>
      </c>
      <c r="M18" s="45">
        <v>4</v>
      </c>
      <c r="N18" s="45">
        <v>1</v>
      </c>
      <c r="O18" s="45">
        <v>1</v>
      </c>
      <c r="P18" s="45">
        <v>0</v>
      </c>
      <c r="Q18" s="45">
        <v>0</v>
      </c>
      <c r="R18" s="45">
        <v>0</v>
      </c>
      <c r="S18" s="45">
        <v>0</v>
      </c>
      <c r="T18" s="46">
        <v>0</v>
      </c>
      <c r="U18" s="59">
        <v>7</v>
      </c>
    </row>
    <row r="19" spans="1:21" s="11" customFormat="1" ht="12" customHeight="1">
      <c r="A19" s="63" t="s">
        <v>120</v>
      </c>
      <c r="B19" s="45">
        <v>74</v>
      </c>
      <c r="C19" s="45">
        <v>27</v>
      </c>
      <c r="D19" s="45">
        <v>1</v>
      </c>
      <c r="E19" s="45">
        <v>0</v>
      </c>
      <c r="F19" s="45">
        <v>2</v>
      </c>
      <c r="G19" s="45">
        <v>3</v>
      </c>
      <c r="H19" s="45">
        <v>6</v>
      </c>
      <c r="I19" s="45">
        <v>18</v>
      </c>
      <c r="J19" s="45">
        <v>1</v>
      </c>
      <c r="K19" s="45">
        <v>0</v>
      </c>
      <c r="L19" s="45">
        <v>0</v>
      </c>
      <c r="M19" s="45">
        <v>1</v>
      </c>
      <c r="N19" s="45">
        <v>0</v>
      </c>
      <c r="O19" s="45">
        <v>0</v>
      </c>
      <c r="P19" s="45">
        <v>0</v>
      </c>
      <c r="Q19" s="45">
        <v>3</v>
      </c>
      <c r="R19" s="45">
        <v>0</v>
      </c>
      <c r="S19" s="45">
        <v>0</v>
      </c>
      <c r="T19" s="46">
        <v>0</v>
      </c>
      <c r="U19" s="59">
        <v>12</v>
      </c>
    </row>
    <row r="20" spans="1:21" s="11" customFormat="1" ht="12" customHeight="1">
      <c r="A20" s="63" t="s">
        <v>121</v>
      </c>
      <c r="B20" s="45">
        <v>179</v>
      </c>
      <c r="C20" s="45">
        <v>1</v>
      </c>
      <c r="D20" s="45">
        <v>0</v>
      </c>
      <c r="E20" s="45">
        <v>2</v>
      </c>
      <c r="F20" s="45">
        <v>1</v>
      </c>
      <c r="G20" s="45">
        <v>1</v>
      </c>
      <c r="H20" s="45">
        <v>1</v>
      </c>
      <c r="I20" s="45">
        <v>4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1</v>
      </c>
      <c r="P20" s="45">
        <v>0</v>
      </c>
      <c r="Q20" s="45">
        <v>0</v>
      </c>
      <c r="R20" s="45">
        <v>1</v>
      </c>
      <c r="S20" s="45">
        <v>0</v>
      </c>
      <c r="T20" s="46">
        <v>0</v>
      </c>
      <c r="U20" s="59">
        <v>167</v>
      </c>
    </row>
    <row r="21" spans="1:21" s="11" customFormat="1" ht="12" customHeight="1">
      <c r="A21" s="63" t="s">
        <v>122</v>
      </c>
      <c r="B21" s="45">
        <v>23</v>
      </c>
      <c r="C21" s="45">
        <v>1</v>
      </c>
      <c r="D21" s="45">
        <v>1</v>
      </c>
      <c r="E21" s="45">
        <v>1</v>
      </c>
      <c r="F21" s="45">
        <v>1</v>
      </c>
      <c r="G21" s="45">
        <v>0</v>
      </c>
      <c r="H21" s="45">
        <v>4</v>
      </c>
      <c r="I21" s="45">
        <v>7</v>
      </c>
      <c r="J21" s="45">
        <v>0</v>
      </c>
      <c r="K21" s="45">
        <v>1</v>
      </c>
      <c r="L21" s="45">
        <v>2</v>
      </c>
      <c r="M21" s="45">
        <v>0</v>
      </c>
      <c r="N21" s="45">
        <v>0</v>
      </c>
      <c r="O21" s="45">
        <v>4</v>
      </c>
      <c r="P21" s="45">
        <v>0</v>
      </c>
      <c r="Q21" s="45">
        <v>0</v>
      </c>
      <c r="R21" s="45">
        <v>0</v>
      </c>
      <c r="S21" s="45">
        <v>0</v>
      </c>
      <c r="T21" s="46">
        <v>0</v>
      </c>
      <c r="U21" s="59">
        <v>1</v>
      </c>
    </row>
    <row r="22" spans="1:21" s="11" customFormat="1" ht="12" customHeight="1">
      <c r="A22" s="63" t="s">
        <v>123</v>
      </c>
      <c r="B22" s="45">
        <v>40</v>
      </c>
      <c r="C22" s="45">
        <v>1</v>
      </c>
      <c r="D22" s="45">
        <v>0</v>
      </c>
      <c r="E22" s="45">
        <v>0</v>
      </c>
      <c r="F22" s="45">
        <v>0</v>
      </c>
      <c r="G22" s="45">
        <v>5</v>
      </c>
      <c r="H22" s="45">
        <v>25</v>
      </c>
      <c r="I22" s="45">
        <v>7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1</v>
      </c>
      <c r="S22" s="45">
        <v>0</v>
      </c>
      <c r="T22" s="46">
        <v>0</v>
      </c>
      <c r="U22" s="59">
        <v>1</v>
      </c>
    </row>
    <row r="23" spans="1:21" s="11" customFormat="1" ht="12" customHeight="1">
      <c r="A23" s="63" t="s">
        <v>124</v>
      </c>
      <c r="B23" s="45">
        <v>55</v>
      </c>
      <c r="C23" s="45">
        <v>4</v>
      </c>
      <c r="D23" s="45">
        <v>0</v>
      </c>
      <c r="E23" s="45">
        <v>1</v>
      </c>
      <c r="F23" s="45">
        <v>3</v>
      </c>
      <c r="G23" s="45">
        <v>1</v>
      </c>
      <c r="H23" s="45">
        <v>6</v>
      </c>
      <c r="I23" s="45">
        <v>21</v>
      </c>
      <c r="J23" s="45">
        <v>2</v>
      </c>
      <c r="K23" s="45">
        <v>3</v>
      </c>
      <c r="L23" s="45">
        <v>0</v>
      </c>
      <c r="M23" s="45">
        <v>2</v>
      </c>
      <c r="N23" s="45">
        <v>0</v>
      </c>
      <c r="O23" s="45">
        <v>0</v>
      </c>
      <c r="P23" s="45">
        <v>0</v>
      </c>
      <c r="Q23" s="45">
        <v>1</v>
      </c>
      <c r="R23" s="45">
        <v>0</v>
      </c>
      <c r="S23" s="45">
        <v>0</v>
      </c>
      <c r="T23" s="46">
        <v>0</v>
      </c>
      <c r="U23" s="59">
        <v>11</v>
      </c>
    </row>
    <row r="24" spans="1:21" s="11" customFormat="1" ht="12" customHeight="1">
      <c r="A24" s="63" t="s">
        <v>125</v>
      </c>
      <c r="B24" s="45">
        <v>55</v>
      </c>
      <c r="C24" s="45">
        <v>3</v>
      </c>
      <c r="D24" s="45">
        <v>0</v>
      </c>
      <c r="E24" s="45">
        <v>1</v>
      </c>
      <c r="F24" s="45">
        <v>3</v>
      </c>
      <c r="G24" s="45">
        <v>2</v>
      </c>
      <c r="H24" s="45">
        <v>4</v>
      </c>
      <c r="I24" s="45">
        <v>38</v>
      </c>
      <c r="J24" s="45">
        <v>1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6">
        <v>0</v>
      </c>
      <c r="U24" s="59">
        <v>3</v>
      </c>
    </row>
    <row r="25" spans="1:21" s="11" customFormat="1" ht="12" customHeight="1">
      <c r="A25" s="63" t="s">
        <v>126</v>
      </c>
      <c r="B25" s="45">
        <v>48</v>
      </c>
      <c r="C25" s="45">
        <v>7</v>
      </c>
      <c r="D25" s="45">
        <v>1</v>
      </c>
      <c r="E25" s="45">
        <v>0</v>
      </c>
      <c r="F25" s="45">
        <v>2</v>
      </c>
      <c r="G25" s="45">
        <v>8</v>
      </c>
      <c r="H25" s="45">
        <v>0</v>
      </c>
      <c r="I25" s="45">
        <v>24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6">
        <v>1</v>
      </c>
      <c r="U25" s="59">
        <v>5</v>
      </c>
    </row>
    <row r="26" spans="1:21" s="11" customFormat="1" ht="12" customHeight="1">
      <c r="A26" s="63" t="s">
        <v>127</v>
      </c>
      <c r="B26" s="45">
        <v>39</v>
      </c>
      <c r="C26" s="45">
        <v>8</v>
      </c>
      <c r="D26" s="45">
        <v>0</v>
      </c>
      <c r="E26" s="45">
        <v>0</v>
      </c>
      <c r="F26" s="45">
        <v>4</v>
      </c>
      <c r="G26" s="45">
        <v>0</v>
      </c>
      <c r="H26" s="45">
        <v>3</v>
      </c>
      <c r="I26" s="45">
        <v>15</v>
      </c>
      <c r="J26" s="45">
        <v>0</v>
      </c>
      <c r="K26" s="45">
        <v>0</v>
      </c>
      <c r="L26" s="45">
        <v>1</v>
      </c>
      <c r="M26" s="45">
        <v>1</v>
      </c>
      <c r="N26" s="45">
        <v>0</v>
      </c>
      <c r="O26" s="45">
        <v>0</v>
      </c>
      <c r="P26" s="45">
        <v>0</v>
      </c>
      <c r="Q26" s="45">
        <v>1</v>
      </c>
      <c r="R26" s="45">
        <v>0</v>
      </c>
      <c r="S26" s="45">
        <v>0</v>
      </c>
      <c r="T26" s="46">
        <v>0</v>
      </c>
      <c r="U26" s="59">
        <v>6</v>
      </c>
    </row>
    <row r="27" spans="1:21" s="11" customFormat="1" ht="12" customHeight="1">
      <c r="A27" s="63" t="s">
        <v>128</v>
      </c>
      <c r="B27" s="45">
        <v>51</v>
      </c>
      <c r="C27" s="45">
        <v>7</v>
      </c>
      <c r="D27" s="45">
        <v>1</v>
      </c>
      <c r="E27" s="45">
        <v>1</v>
      </c>
      <c r="F27" s="45">
        <v>3</v>
      </c>
      <c r="G27" s="45">
        <v>1</v>
      </c>
      <c r="H27" s="45">
        <v>2</v>
      </c>
      <c r="I27" s="45">
        <v>21</v>
      </c>
      <c r="J27" s="45">
        <v>1</v>
      </c>
      <c r="K27" s="45">
        <v>1</v>
      </c>
      <c r="L27" s="45">
        <v>0</v>
      </c>
      <c r="M27" s="45">
        <v>2</v>
      </c>
      <c r="N27" s="45">
        <v>0</v>
      </c>
      <c r="O27" s="45">
        <v>1</v>
      </c>
      <c r="P27" s="45">
        <v>0</v>
      </c>
      <c r="Q27" s="45">
        <v>3</v>
      </c>
      <c r="R27" s="45">
        <v>0</v>
      </c>
      <c r="S27" s="45">
        <v>0</v>
      </c>
      <c r="T27" s="46">
        <v>0</v>
      </c>
      <c r="U27" s="59">
        <v>7</v>
      </c>
    </row>
    <row r="28" spans="1:21" s="35" customFormat="1" ht="12" customHeight="1">
      <c r="A28" s="65" t="s">
        <v>101</v>
      </c>
      <c r="B28" s="43">
        <v>236</v>
      </c>
      <c r="C28" s="43">
        <v>33</v>
      </c>
      <c r="D28" s="43">
        <v>5</v>
      </c>
      <c r="E28" s="43">
        <v>3</v>
      </c>
      <c r="F28" s="43">
        <v>19</v>
      </c>
      <c r="G28" s="43">
        <v>1</v>
      </c>
      <c r="H28" s="43">
        <v>34</v>
      </c>
      <c r="I28" s="43">
        <v>90</v>
      </c>
      <c r="J28" s="43">
        <v>2</v>
      </c>
      <c r="K28" s="43">
        <v>0</v>
      </c>
      <c r="L28" s="43">
        <v>0</v>
      </c>
      <c r="M28" s="43">
        <v>5</v>
      </c>
      <c r="N28" s="43">
        <v>0</v>
      </c>
      <c r="O28" s="43">
        <v>1</v>
      </c>
      <c r="P28" s="43">
        <v>0</v>
      </c>
      <c r="Q28" s="43">
        <v>4</v>
      </c>
      <c r="R28" s="43">
        <v>2</v>
      </c>
      <c r="S28" s="43">
        <v>1</v>
      </c>
      <c r="T28" s="44">
        <v>0</v>
      </c>
      <c r="U28" s="58">
        <v>36</v>
      </c>
    </row>
    <row r="29" spans="1:21" s="35" customFormat="1" ht="12" customHeight="1">
      <c r="A29" s="62" t="s">
        <v>102</v>
      </c>
      <c r="B29" s="43">
        <v>68</v>
      </c>
      <c r="C29" s="43">
        <v>12</v>
      </c>
      <c r="D29" s="43">
        <v>0</v>
      </c>
      <c r="E29" s="43">
        <v>0</v>
      </c>
      <c r="F29" s="43">
        <v>1</v>
      </c>
      <c r="G29" s="43">
        <v>2</v>
      </c>
      <c r="H29" s="43">
        <v>4</v>
      </c>
      <c r="I29" s="43">
        <v>23</v>
      </c>
      <c r="J29" s="43">
        <v>4</v>
      </c>
      <c r="K29" s="43">
        <v>0</v>
      </c>
      <c r="L29" s="43">
        <v>0</v>
      </c>
      <c r="M29" s="43">
        <v>1</v>
      </c>
      <c r="N29" s="43">
        <v>0</v>
      </c>
      <c r="O29" s="43">
        <v>1</v>
      </c>
      <c r="P29" s="43">
        <v>0</v>
      </c>
      <c r="Q29" s="43">
        <v>0</v>
      </c>
      <c r="R29" s="43">
        <v>4</v>
      </c>
      <c r="S29" s="43">
        <v>0</v>
      </c>
      <c r="T29" s="44">
        <v>0</v>
      </c>
      <c r="U29" s="58">
        <v>16</v>
      </c>
    </row>
    <row r="30" spans="1:21" s="35" customFormat="1" ht="12" customHeight="1">
      <c r="A30" s="62" t="s">
        <v>103</v>
      </c>
      <c r="B30" s="43">
        <v>24</v>
      </c>
      <c r="C30" s="43">
        <v>3</v>
      </c>
      <c r="D30" s="43">
        <v>0</v>
      </c>
      <c r="E30" s="43">
        <v>0</v>
      </c>
      <c r="F30" s="43">
        <v>1</v>
      </c>
      <c r="G30" s="43">
        <v>0</v>
      </c>
      <c r="H30" s="43">
        <v>4</v>
      </c>
      <c r="I30" s="43">
        <v>5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1</v>
      </c>
      <c r="R30" s="43">
        <v>0</v>
      </c>
      <c r="S30" s="43">
        <v>0</v>
      </c>
      <c r="T30" s="44">
        <v>0</v>
      </c>
      <c r="U30" s="58">
        <v>10</v>
      </c>
    </row>
    <row r="31" spans="1:21" s="11" customFormat="1" ht="12" customHeight="1">
      <c r="A31" s="64" t="s">
        <v>104</v>
      </c>
      <c r="B31" s="45">
        <v>10</v>
      </c>
      <c r="C31" s="45">
        <v>3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5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6">
        <v>0</v>
      </c>
      <c r="U31" s="59">
        <v>2</v>
      </c>
    </row>
    <row r="32" spans="1:21" s="11" customFormat="1" ht="12" customHeight="1">
      <c r="A32" s="64" t="s">
        <v>107</v>
      </c>
      <c r="B32" s="45">
        <v>14</v>
      </c>
      <c r="C32" s="45">
        <v>0</v>
      </c>
      <c r="D32" s="45">
        <v>0</v>
      </c>
      <c r="E32" s="45">
        <v>0</v>
      </c>
      <c r="F32" s="45">
        <v>1</v>
      </c>
      <c r="G32" s="45">
        <v>0</v>
      </c>
      <c r="H32" s="45">
        <v>4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1</v>
      </c>
      <c r="R32" s="45">
        <v>0</v>
      </c>
      <c r="S32" s="45">
        <v>0</v>
      </c>
      <c r="T32" s="46">
        <v>0</v>
      </c>
      <c r="U32" s="59">
        <v>8</v>
      </c>
    </row>
    <row r="33" spans="1:21" s="9" customFormat="1" ht="12">
      <c r="A33" s="71" t="s">
        <v>368</v>
      </c>
      <c r="B33" s="23">
        <v>8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1</v>
      </c>
      <c r="I33" s="23">
        <v>2</v>
      </c>
      <c r="J33" s="23">
        <v>1</v>
      </c>
      <c r="K33" s="23">
        <v>0</v>
      </c>
      <c r="L33" s="23">
        <v>0</v>
      </c>
      <c r="M33" s="23">
        <v>3</v>
      </c>
      <c r="N33" s="23">
        <v>0</v>
      </c>
      <c r="O33" s="23">
        <v>0</v>
      </c>
      <c r="P33" s="23">
        <v>0</v>
      </c>
      <c r="Q33" s="23">
        <v>0</v>
      </c>
      <c r="R33" s="23">
        <v>1</v>
      </c>
      <c r="S33" s="23">
        <v>0</v>
      </c>
      <c r="T33" s="23">
        <v>0</v>
      </c>
      <c r="U33" s="72">
        <v>0</v>
      </c>
    </row>
    <row r="34" spans="1:21" s="11" customFormat="1" ht="12" customHeight="1">
      <c r="A34" s="64" t="s">
        <v>97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6">
        <v>0</v>
      </c>
      <c r="U34" s="59">
        <v>0</v>
      </c>
    </row>
    <row r="35" spans="1:21" s="11" customFormat="1" ht="12" customHeight="1">
      <c r="A35" s="64" t="s">
        <v>98</v>
      </c>
      <c r="B35" s="45">
        <v>3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2</v>
      </c>
      <c r="N35" s="45">
        <v>0</v>
      </c>
      <c r="O35" s="45">
        <v>0</v>
      </c>
      <c r="P35" s="45">
        <v>0</v>
      </c>
      <c r="Q35" s="45">
        <v>0</v>
      </c>
      <c r="R35" s="45">
        <v>1</v>
      </c>
      <c r="S35" s="45">
        <v>0</v>
      </c>
      <c r="T35" s="46">
        <v>0</v>
      </c>
      <c r="U35" s="59">
        <v>0</v>
      </c>
    </row>
    <row r="36" spans="1:21" s="11" customFormat="1" ht="12" customHeight="1">
      <c r="A36" s="64" t="s">
        <v>99</v>
      </c>
      <c r="B36" s="45">
        <v>5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1</v>
      </c>
      <c r="I36" s="45">
        <v>2</v>
      </c>
      <c r="J36" s="45">
        <v>1</v>
      </c>
      <c r="K36" s="45">
        <v>0</v>
      </c>
      <c r="L36" s="45">
        <v>0</v>
      </c>
      <c r="M36" s="45">
        <v>1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6">
        <v>0</v>
      </c>
      <c r="U36" s="59">
        <v>0</v>
      </c>
    </row>
    <row r="37" spans="1:21" s="11" customFormat="1" ht="12" customHeight="1">
      <c r="A37" s="64" t="s">
        <v>100</v>
      </c>
      <c r="B37" s="45">
        <v>0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6">
        <v>0</v>
      </c>
      <c r="U37" s="59">
        <v>0</v>
      </c>
    </row>
    <row r="38" spans="1:21" s="19" customFormat="1" ht="23.25" customHeight="1">
      <c r="A38" s="40" t="s">
        <v>129</v>
      </c>
      <c r="B38" s="47">
        <v>7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2</v>
      </c>
      <c r="J38" s="47">
        <v>0</v>
      </c>
      <c r="K38" s="47">
        <v>0</v>
      </c>
      <c r="L38" s="47">
        <v>0</v>
      </c>
      <c r="M38" s="47">
        <v>1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8">
        <v>1</v>
      </c>
      <c r="U38" s="60">
        <v>3</v>
      </c>
    </row>
    <row r="39" spans="1:21" s="19" customFormat="1" ht="22.5" customHeight="1">
      <c r="A39" s="40" t="s">
        <v>142</v>
      </c>
      <c r="B39" s="47">
        <v>1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1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8">
        <v>0</v>
      </c>
      <c r="U39" s="61">
        <v>0</v>
      </c>
    </row>
    <row r="40" spans="1:21" s="19" customFormat="1" ht="23.25" customHeight="1">
      <c r="A40" s="40" t="s">
        <v>143</v>
      </c>
      <c r="B40" s="47">
        <v>9</v>
      </c>
      <c r="C40" s="47">
        <v>0</v>
      </c>
      <c r="D40" s="47">
        <v>0</v>
      </c>
      <c r="E40" s="47">
        <v>0</v>
      </c>
      <c r="F40" s="47">
        <v>1</v>
      </c>
      <c r="G40" s="47">
        <v>0</v>
      </c>
      <c r="H40" s="47">
        <v>1</v>
      </c>
      <c r="I40" s="47">
        <v>3</v>
      </c>
      <c r="J40" s="47">
        <v>0</v>
      </c>
      <c r="K40" s="47">
        <v>0</v>
      </c>
      <c r="L40" s="47">
        <v>0</v>
      </c>
      <c r="M40" s="47">
        <v>0</v>
      </c>
      <c r="N40" s="47">
        <v>1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8">
        <v>1</v>
      </c>
      <c r="U40" s="60">
        <v>2</v>
      </c>
    </row>
    <row r="41" spans="1:21" s="19" customFormat="1" ht="24" customHeight="1">
      <c r="A41" s="40" t="s">
        <v>144</v>
      </c>
      <c r="B41" s="47">
        <v>6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2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8">
        <v>4</v>
      </c>
      <c r="U41" s="60">
        <v>0</v>
      </c>
    </row>
    <row r="42" spans="1:21" s="19" customFormat="1" ht="22.5" customHeight="1">
      <c r="A42" s="40" t="s">
        <v>145</v>
      </c>
      <c r="B42" s="47">
        <v>13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6</v>
      </c>
      <c r="I42" s="47">
        <v>0</v>
      </c>
      <c r="J42" s="47">
        <v>1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8">
        <v>5</v>
      </c>
      <c r="U42" s="60">
        <v>1</v>
      </c>
    </row>
    <row r="43" spans="1:20" s="19" customFormat="1" ht="12">
      <c r="A43" s="147" t="s">
        <v>63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</row>
    <row r="44" spans="1:20" ht="12" customHeight="1">
      <c r="A44" s="42" t="s">
        <v>146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ht="11.25" customHeight="1">
      <c r="A45" s="22" t="s">
        <v>64</v>
      </c>
    </row>
    <row r="46" spans="1:21" ht="12" hidden="1">
      <c r="A46" s="13" t="s">
        <v>43</v>
      </c>
      <c r="B46" s="69">
        <f>B5-B6-B28-B29-B30-SUM(B38:B42)-B33</f>
        <v>0</v>
      </c>
      <c r="C46" s="69">
        <f aca="true" t="shared" si="0" ref="C46:U46">C5-C6-C28-C29-C30-SUM(C38:C42)-C33</f>
        <v>0</v>
      </c>
      <c r="D46" s="69">
        <f t="shared" si="0"/>
        <v>0</v>
      </c>
      <c r="E46" s="69">
        <f t="shared" si="0"/>
        <v>0</v>
      </c>
      <c r="F46" s="69">
        <f t="shared" si="0"/>
        <v>0</v>
      </c>
      <c r="G46" s="69">
        <f t="shared" si="0"/>
        <v>0</v>
      </c>
      <c r="H46" s="69">
        <f t="shared" si="0"/>
        <v>0</v>
      </c>
      <c r="I46" s="69">
        <f t="shared" si="0"/>
        <v>0</v>
      </c>
      <c r="J46" s="69">
        <f t="shared" si="0"/>
        <v>0</v>
      </c>
      <c r="K46" s="69">
        <f t="shared" si="0"/>
        <v>0</v>
      </c>
      <c r="L46" s="69">
        <f t="shared" si="0"/>
        <v>0</v>
      </c>
      <c r="M46" s="69">
        <f t="shared" si="0"/>
        <v>0</v>
      </c>
      <c r="N46" s="69">
        <f t="shared" si="0"/>
        <v>0</v>
      </c>
      <c r="O46" s="69">
        <f t="shared" si="0"/>
        <v>0</v>
      </c>
      <c r="P46" s="69">
        <f t="shared" si="0"/>
        <v>0</v>
      </c>
      <c r="Q46" s="69">
        <f t="shared" si="0"/>
        <v>0</v>
      </c>
      <c r="R46" s="69">
        <f t="shared" si="0"/>
        <v>0</v>
      </c>
      <c r="S46" s="69">
        <f t="shared" si="0"/>
        <v>0</v>
      </c>
      <c r="T46" s="69">
        <f t="shared" si="0"/>
        <v>0</v>
      </c>
      <c r="U46" s="69">
        <f t="shared" si="0"/>
        <v>0</v>
      </c>
    </row>
    <row r="47" spans="1:21" ht="12" hidden="1">
      <c r="A47" s="15" t="s">
        <v>20</v>
      </c>
      <c r="B47" s="69">
        <f>B6-SUM(B7:B27)</f>
        <v>0</v>
      </c>
      <c r="C47" s="69">
        <f aca="true" t="shared" si="1" ref="C47:U47">C6-SUM(C7:C27)</f>
        <v>0</v>
      </c>
      <c r="D47" s="69">
        <f t="shared" si="1"/>
        <v>0</v>
      </c>
      <c r="E47" s="69">
        <f t="shared" si="1"/>
        <v>0</v>
      </c>
      <c r="F47" s="69">
        <f t="shared" si="1"/>
        <v>0</v>
      </c>
      <c r="G47" s="69">
        <f t="shared" si="1"/>
        <v>0</v>
      </c>
      <c r="H47" s="69">
        <f t="shared" si="1"/>
        <v>0</v>
      </c>
      <c r="I47" s="69">
        <f t="shared" si="1"/>
        <v>0</v>
      </c>
      <c r="J47" s="69">
        <f t="shared" si="1"/>
        <v>0</v>
      </c>
      <c r="K47" s="69">
        <f t="shared" si="1"/>
        <v>0</v>
      </c>
      <c r="L47" s="69">
        <f t="shared" si="1"/>
        <v>0</v>
      </c>
      <c r="M47" s="69">
        <f t="shared" si="1"/>
        <v>0</v>
      </c>
      <c r="N47" s="69">
        <f t="shared" si="1"/>
        <v>0</v>
      </c>
      <c r="O47" s="69">
        <f t="shared" si="1"/>
        <v>0</v>
      </c>
      <c r="P47" s="69">
        <f t="shared" si="1"/>
        <v>0</v>
      </c>
      <c r="Q47" s="69">
        <f t="shared" si="1"/>
        <v>0</v>
      </c>
      <c r="R47" s="69">
        <f t="shared" si="1"/>
        <v>0</v>
      </c>
      <c r="S47" s="69">
        <f t="shared" si="1"/>
        <v>0</v>
      </c>
      <c r="T47" s="69">
        <f t="shared" si="1"/>
        <v>0</v>
      </c>
      <c r="U47" s="69">
        <f t="shared" si="1"/>
        <v>0</v>
      </c>
    </row>
    <row r="48" spans="1:21" ht="12" hidden="1">
      <c r="A48" s="15" t="s">
        <v>21</v>
      </c>
      <c r="B48" s="69">
        <f aca="true" t="shared" si="2" ref="B48:U48">B30-B31-B32</f>
        <v>0</v>
      </c>
      <c r="C48" s="69">
        <f t="shared" si="2"/>
        <v>0</v>
      </c>
      <c r="D48" s="69">
        <f t="shared" si="2"/>
        <v>0</v>
      </c>
      <c r="E48" s="69">
        <f t="shared" si="2"/>
        <v>0</v>
      </c>
      <c r="F48" s="69">
        <f t="shared" si="2"/>
        <v>0</v>
      </c>
      <c r="G48" s="69">
        <f t="shared" si="2"/>
        <v>0</v>
      </c>
      <c r="H48" s="69">
        <f t="shared" si="2"/>
        <v>0</v>
      </c>
      <c r="I48" s="69">
        <f t="shared" si="2"/>
        <v>0</v>
      </c>
      <c r="J48" s="69">
        <f t="shared" si="2"/>
        <v>0</v>
      </c>
      <c r="K48" s="69">
        <f t="shared" si="2"/>
        <v>0</v>
      </c>
      <c r="L48" s="69">
        <f t="shared" si="2"/>
        <v>0</v>
      </c>
      <c r="M48" s="69">
        <f t="shared" si="2"/>
        <v>0</v>
      </c>
      <c r="N48" s="69">
        <f t="shared" si="2"/>
        <v>0</v>
      </c>
      <c r="O48" s="69">
        <f t="shared" si="2"/>
        <v>0</v>
      </c>
      <c r="P48" s="69">
        <f t="shared" si="2"/>
        <v>0</v>
      </c>
      <c r="Q48" s="69">
        <f t="shared" si="2"/>
        <v>0</v>
      </c>
      <c r="R48" s="69">
        <f t="shared" si="2"/>
        <v>0</v>
      </c>
      <c r="S48" s="69">
        <f t="shared" si="2"/>
        <v>0</v>
      </c>
      <c r="T48" s="69">
        <f t="shared" si="2"/>
        <v>0</v>
      </c>
      <c r="U48" s="69">
        <f t="shared" si="2"/>
        <v>0</v>
      </c>
    </row>
    <row r="49" spans="1:21" ht="12" hidden="1">
      <c r="A49" s="68" t="s">
        <v>367</v>
      </c>
      <c r="B49" s="69">
        <f>B33-SUM(B34:B37)</f>
        <v>0</v>
      </c>
      <c r="C49" s="69">
        <f aca="true" t="shared" si="3" ref="C49:U49">C33-SUM(C34:C37)</f>
        <v>0</v>
      </c>
      <c r="D49" s="69">
        <f t="shared" si="3"/>
        <v>0</v>
      </c>
      <c r="E49" s="69">
        <f t="shared" si="3"/>
        <v>0</v>
      </c>
      <c r="F49" s="69">
        <f t="shared" si="3"/>
        <v>0</v>
      </c>
      <c r="G49" s="69">
        <f t="shared" si="3"/>
        <v>0</v>
      </c>
      <c r="H49" s="69">
        <f t="shared" si="3"/>
        <v>0</v>
      </c>
      <c r="I49" s="69">
        <f t="shared" si="3"/>
        <v>0</v>
      </c>
      <c r="J49" s="69">
        <f t="shared" si="3"/>
        <v>0</v>
      </c>
      <c r="K49" s="69">
        <f t="shared" si="3"/>
        <v>0</v>
      </c>
      <c r="L49" s="69">
        <f t="shared" si="3"/>
        <v>0</v>
      </c>
      <c r="M49" s="69">
        <f t="shared" si="3"/>
        <v>0</v>
      </c>
      <c r="N49" s="69">
        <f t="shared" si="3"/>
        <v>0</v>
      </c>
      <c r="O49" s="69">
        <f t="shared" si="3"/>
        <v>0</v>
      </c>
      <c r="P49" s="69">
        <f t="shared" si="3"/>
        <v>0</v>
      </c>
      <c r="Q49" s="69">
        <f t="shared" si="3"/>
        <v>0</v>
      </c>
      <c r="R49" s="69">
        <f t="shared" si="3"/>
        <v>0</v>
      </c>
      <c r="S49" s="69">
        <f t="shared" si="3"/>
        <v>0</v>
      </c>
      <c r="T49" s="69">
        <f t="shared" si="3"/>
        <v>0</v>
      </c>
      <c r="U49" s="69">
        <f t="shared" si="3"/>
        <v>0</v>
      </c>
    </row>
    <row r="50" spans="1:21" ht="12" hidden="1">
      <c r="A50" s="66" t="s">
        <v>366</v>
      </c>
      <c r="B50" s="70">
        <f>'年月'!B144-'2010'!B5</f>
        <v>0</v>
      </c>
      <c r="C50" s="70">
        <f>'年月'!C144-'2010'!C5</f>
        <v>0</v>
      </c>
      <c r="D50" s="70">
        <f>'年月'!D144-'2010'!D5</f>
        <v>0</v>
      </c>
      <c r="E50" s="70">
        <f>'年月'!E144-'2010'!E5</f>
        <v>0</v>
      </c>
      <c r="F50" s="70">
        <f>'年月'!F144-'2010'!F5</f>
        <v>0</v>
      </c>
      <c r="G50" s="70">
        <f>'年月'!G144-'2010'!G5</f>
        <v>0</v>
      </c>
      <c r="H50" s="70">
        <f>'年月'!H144-'2010'!H5</f>
        <v>0</v>
      </c>
      <c r="I50" s="70">
        <f>'年月'!I144-'2010'!I5</f>
        <v>0</v>
      </c>
      <c r="J50" s="70">
        <f>'年月'!J144-'2010'!J5</f>
        <v>0</v>
      </c>
      <c r="K50" s="70">
        <f>'年月'!K144-'2010'!K5</f>
        <v>0</v>
      </c>
      <c r="L50" s="70">
        <f>'年月'!L144-'2010'!L5</f>
        <v>0</v>
      </c>
      <c r="M50" s="70">
        <f>'年月'!M144-'2010'!M5</f>
        <v>0</v>
      </c>
      <c r="N50" s="70">
        <f>'年月'!N144-'2010'!N5</f>
        <v>0</v>
      </c>
      <c r="O50" s="70">
        <f>'年月'!O144-'2010'!O5</f>
        <v>0</v>
      </c>
      <c r="P50" s="70">
        <f>'年月'!P144-'2010'!P5</f>
        <v>0</v>
      </c>
      <c r="Q50" s="70">
        <f>'年月'!Q144-'2010'!Q5</f>
        <v>0</v>
      </c>
      <c r="R50" s="70">
        <f>'年月'!R144-'2010'!R5</f>
        <v>0</v>
      </c>
      <c r="S50" s="70">
        <f>'年月'!S144-'2010'!S5</f>
        <v>0</v>
      </c>
      <c r="T50" s="70">
        <f>'年月'!U144-'2010'!T5</f>
        <v>0</v>
      </c>
      <c r="U50" s="70">
        <f>'年月'!W144-'2010'!U5</f>
        <v>0</v>
      </c>
    </row>
    <row r="51" spans="2:21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2:20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</row>
    <row r="53" spans="2:21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2:21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2:21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2:21" ht="12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2:21" ht="12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2:21" ht="12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</sheetData>
  <sheetProtection/>
  <mergeCells count="3">
    <mergeCell ref="A43:T43"/>
    <mergeCell ref="A3:A4"/>
    <mergeCell ref="A1:U1"/>
  </mergeCells>
  <conditionalFormatting sqref="B46:U48 B50:U50">
    <cfRule type="cellIs" priority="2" dxfId="37" operator="notEqual" stopIfTrue="1">
      <formula>0</formula>
    </cfRule>
  </conditionalFormatting>
  <conditionalFormatting sqref="B49:U49">
    <cfRule type="cellIs" priority="1" dxfId="37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0" width="9.83203125" style="0" customWidth="1"/>
  </cols>
  <sheetData>
    <row r="1" spans="1:21" ht="16.5" customHeight="1">
      <c r="A1" s="142" t="s">
        <v>290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12" s="32" customFormat="1" ht="12.75" customHeight="1">
      <c r="A2" s="30" t="s">
        <v>380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1" ht="24" customHeight="1">
      <c r="A3" s="145" t="s">
        <v>291</v>
      </c>
      <c r="B3" s="2" t="s">
        <v>292</v>
      </c>
      <c r="C3" s="2" t="s">
        <v>293</v>
      </c>
      <c r="D3" s="2" t="s">
        <v>294</v>
      </c>
      <c r="E3" s="2" t="s">
        <v>295</v>
      </c>
      <c r="F3" s="2" t="s">
        <v>296</v>
      </c>
      <c r="G3" s="2" t="s">
        <v>297</v>
      </c>
      <c r="H3" s="27" t="s">
        <v>298</v>
      </c>
      <c r="I3" s="2" t="s">
        <v>299</v>
      </c>
      <c r="J3" s="2" t="s">
        <v>300</v>
      </c>
      <c r="K3" s="2" t="s">
        <v>301</v>
      </c>
      <c r="L3" s="2" t="s">
        <v>302</v>
      </c>
      <c r="M3" s="2" t="s">
        <v>303</v>
      </c>
      <c r="N3" s="2" t="s">
        <v>515</v>
      </c>
      <c r="O3" s="2" t="s">
        <v>304</v>
      </c>
      <c r="P3" s="2" t="s">
        <v>305</v>
      </c>
      <c r="Q3" s="2" t="s">
        <v>306</v>
      </c>
      <c r="R3" s="2" t="s">
        <v>307</v>
      </c>
      <c r="S3" s="2" t="s">
        <v>308</v>
      </c>
      <c r="T3" s="2" t="s">
        <v>309</v>
      </c>
      <c r="U3" s="56" t="s">
        <v>310</v>
      </c>
    </row>
    <row r="4" spans="1:21" ht="20.25" customHeight="1">
      <c r="A4" s="146"/>
      <c r="B4" s="28" t="s">
        <v>311</v>
      </c>
      <c r="C4" s="28" t="s">
        <v>312</v>
      </c>
      <c r="D4" s="28" t="s">
        <v>313</v>
      </c>
      <c r="E4" s="28" t="s">
        <v>314</v>
      </c>
      <c r="F4" s="28" t="s">
        <v>315</v>
      </c>
      <c r="G4" s="28" t="s">
        <v>316</v>
      </c>
      <c r="H4" s="28" t="s">
        <v>317</v>
      </c>
      <c r="I4" s="28" t="s">
        <v>318</v>
      </c>
      <c r="J4" s="28" t="s">
        <v>319</v>
      </c>
      <c r="K4" s="28" t="s">
        <v>320</v>
      </c>
      <c r="L4" s="28" t="s">
        <v>379</v>
      </c>
      <c r="M4" s="28" t="s">
        <v>321</v>
      </c>
      <c r="N4" s="28" t="s">
        <v>322</v>
      </c>
      <c r="O4" s="28" t="s">
        <v>323</v>
      </c>
      <c r="P4" s="28" t="s">
        <v>324</v>
      </c>
      <c r="Q4" s="28" t="s">
        <v>325</v>
      </c>
      <c r="R4" s="28" t="s">
        <v>326</v>
      </c>
      <c r="S4" s="28" t="s">
        <v>327</v>
      </c>
      <c r="T4" s="28" t="s">
        <v>328</v>
      </c>
      <c r="U4" s="57" t="s">
        <v>329</v>
      </c>
    </row>
    <row r="5" spans="1:21" s="35" customFormat="1" ht="12" customHeight="1">
      <c r="A5" s="62" t="s">
        <v>330</v>
      </c>
      <c r="B5" s="43">
        <v>2621</v>
      </c>
      <c r="C5" s="43">
        <v>294</v>
      </c>
      <c r="D5" s="43">
        <v>39</v>
      </c>
      <c r="E5" s="43">
        <v>18</v>
      </c>
      <c r="F5" s="43">
        <v>104</v>
      </c>
      <c r="G5" s="43">
        <v>48</v>
      </c>
      <c r="H5" s="43">
        <v>347</v>
      </c>
      <c r="I5" s="43">
        <v>846</v>
      </c>
      <c r="J5" s="43">
        <v>70</v>
      </c>
      <c r="K5" s="43">
        <v>24</v>
      </c>
      <c r="L5" s="43">
        <v>4</v>
      </c>
      <c r="M5" s="43">
        <v>64</v>
      </c>
      <c r="N5" s="43">
        <v>5</v>
      </c>
      <c r="O5" s="43">
        <v>37</v>
      </c>
      <c r="P5" s="43">
        <v>8</v>
      </c>
      <c r="Q5" s="43">
        <v>35</v>
      </c>
      <c r="R5" s="43">
        <v>11</v>
      </c>
      <c r="S5" s="43">
        <v>3</v>
      </c>
      <c r="T5" s="44">
        <v>66</v>
      </c>
      <c r="U5" s="58">
        <v>598</v>
      </c>
    </row>
    <row r="6" spans="1:21" s="35" customFormat="1" ht="12" customHeight="1">
      <c r="A6" s="62" t="s">
        <v>331</v>
      </c>
      <c r="B6" s="43">
        <v>1942</v>
      </c>
      <c r="C6" s="43">
        <v>238</v>
      </c>
      <c r="D6" s="43">
        <v>30</v>
      </c>
      <c r="E6" s="43">
        <v>12</v>
      </c>
      <c r="F6" s="43">
        <v>84</v>
      </c>
      <c r="G6" s="43">
        <v>40</v>
      </c>
      <c r="H6" s="43">
        <v>115</v>
      </c>
      <c r="I6" s="43">
        <v>702</v>
      </c>
      <c r="J6" s="43">
        <v>51</v>
      </c>
      <c r="K6" s="43">
        <v>22</v>
      </c>
      <c r="L6" s="43">
        <v>2</v>
      </c>
      <c r="M6" s="43">
        <v>51</v>
      </c>
      <c r="N6" s="43">
        <v>3</v>
      </c>
      <c r="O6" s="43">
        <v>30</v>
      </c>
      <c r="P6" s="43">
        <v>5</v>
      </c>
      <c r="Q6" s="43">
        <v>30</v>
      </c>
      <c r="R6" s="43">
        <v>9</v>
      </c>
      <c r="S6" s="43">
        <v>2</v>
      </c>
      <c r="T6" s="44">
        <v>7</v>
      </c>
      <c r="U6" s="58">
        <v>509</v>
      </c>
    </row>
    <row r="7" spans="1:21" s="11" customFormat="1" ht="12" customHeight="1">
      <c r="A7" s="63" t="s">
        <v>332</v>
      </c>
      <c r="B7" s="45">
        <v>272</v>
      </c>
      <c r="C7" s="45">
        <v>20</v>
      </c>
      <c r="D7" s="45">
        <v>1</v>
      </c>
      <c r="E7" s="45">
        <v>1</v>
      </c>
      <c r="F7" s="45">
        <v>10</v>
      </c>
      <c r="G7" s="45">
        <v>5</v>
      </c>
      <c r="H7" s="45">
        <v>1</v>
      </c>
      <c r="I7" s="45">
        <v>114</v>
      </c>
      <c r="J7" s="45">
        <v>14</v>
      </c>
      <c r="K7" s="45">
        <v>3</v>
      </c>
      <c r="L7" s="45">
        <v>0</v>
      </c>
      <c r="M7" s="45">
        <v>11</v>
      </c>
      <c r="N7" s="45">
        <v>1</v>
      </c>
      <c r="O7" s="45">
        <v>7</v>
      </c>
      <c r="P7" s="45">
        <v>0</v>
      </c>
      <c r="Q7" s="45">
        <v>4</v>
      </c>
      <c r="R7" s="45">
        <v>0</v>
      </c>
      <c r="S7" s="45">
        <v>0</v>
      </c>
      <c r="T7" s="46">
        <v>0</v>
      </c>
      <c r="U7" s="59">
        <v>80</v>
      </c>
    </row>
    <row r="8" spans="1:21" s="11" customFormat="1" ht="12" customHeight="1">
      <c r="A8" s="63" t="s">
        <v>333</v>
      </c>
      <c r="B8" s="45">
        <v>87</v>
      </c>
      <c r="C8" s="45">
        <v>23</v>
      </c>
      <c r="D8" s="45">
        <v>4</v>
      </c>
      <c r="E8" s="45">
        <v>0</v>
      </c>
      <c r="F8" s="45">
        <v>1</v>
      </c>
      <c r="G8" s="45">
        <v>1</v>
      </c>
      <c r="H8" s="45">
        <v>3</v>
      </c>
      <c r="I8" s="45">
        <v>30</v>
      </c>
      <c r="J8" s="45">
        <v>0</v>
      </c>
      <c r="K8" s="45">
        <v>1</v>
      </c>
      <c r="L8" s="45">
        <v>0</v>
      </c>
      <c r="M8" s="45">
        <v>2</v>
      </c>
      <c r="N8" s="45">
        <v>0</v>
      </c>
      <c r="O8" s="45">
        <v>2</v>
      </c>
      <c r="P8" s="45">
        <v>1</v>
      </c>
      <c r="Q8" s="45">
        <v>3</v>
      </c>
      <c r="R8" s="45">
        <v>0</v>
      </c>
      <c r="S8" s="45">
        <v>0</v>
      </c>
      <c r="T8" s="46">
        <v>0</v>
      </c>
      <c r="U8" s="59">
        <v>16</v>
      </c>
    </row>
    <row r="9" spans="1:21" s="11" customFormat="1" ht="12" customHeight="1">
      <c r="A9" s="63" t="s">
        <v>334</v>
      </c>
      <c r="B9" s="45">
        <v>241</v>
      </c>
      <c r="C9" s="45">
        <v>20</v>
      </c>
      <c r="D9" s="45">
        <v>1</v>
      </c>
      <c r="E9" s="45">
        <v>2</v>
      </c>
      <c r="F9" s="45">
        <v>12</v>
      </c>
      <c r="G9" s="45">
        <v>1</v>
      </c>
      <c r="H9" s="45">
        <v>2</v>
      </c>
      <c r="I9" s="45">
        <v>114</v>
      </c>
      <c r="J9" s="45">
        <v>10</v>
      </c>
      <c r="K9" s="45">
        <v>2</v>
      </c>
      <c r="L9" s="45">
        <v>0</v>
      </c>
      <c r="M9" s="45">
        <v>4</v>
      </c>
      <c r="N9" s="45">
        <v>0</v>
      </c>
      <c r="O9" s="45">
        <v>4</v>
      </c>
      <c r="P9" s="45">
        <v>0</v>
      </c>
      <c r="Q9" s="45">
        <v>2</v>
      </c>
      <c r="R9" s="45">
        <v>1</v>
      </c>
      <c r="S9" s="45">
        <v>0</v>
      </c>
      <c r="T9" s="46">
        <v>0</v>
      </c>
      <c r="U9" s="59">
        <v>66</v>
      </c>
    </row>
    <row r="10" spans="1:21" s="11" customFormat="1" ht="12" customHeight="1">
      <c r="A10" s="63" t="s">
        <v>335</v>
      </c>
      <c r="B10" s="45">
        <v>79</v>
      </c>
      <c r="C10" s="45">
        <v>19</v>
      </c>
      <c r="D10" s="45">
        <v>0</v>
      </c>
      <c r="E10" s="45">
        <v>1</v>
      </c>
      <c r="F10" s="45">
        <v>3</v>
      </c>
      <c r="G10" s="45">
        <v>1</v>
      </c>
      <c r="H10" s="45">
        <v>3</v>
      </c>
      <c r="I10" s="45">
        <v>33</v>
      </c>
      <c r="J10" s="45">
        <v>4</v>
      </c>
      <c r="K10" s="45">
        <v>1</v>
      </c>
      <c r="L10" s="45">
        <v>0</v>
      </c>
      <c r="M10" s="45">
        <v>3</v>
      </c>
      <c r="N10" s="45">
        <v>0</v>
      </c>
      <c r="O10" s="45">
        <v>1</v>
      </c>
      <c r="P10" s="45">
        <v>0</v>
      </c>
      <c r="Q10" s="45">
        <v>0</v>
      </c>
      <c r="R10" s="45">
        <v>1</v>
      </c>
      <c r="S10" s="45">
        <v>0</v>
      </c>
      <c r="T10" s="46">
        <v>0</v>
      </c>
      <c r="U10" s="59">
        <v>9</v>
      </c>
    </row>
    <row r="11" spans="1:21" s="11" customFormat="1" ht="12" customHeight="1">
      <c r="A11" s="63" t="s">
        <v>336</v>
      </c>
      <c r="B11" s="45">
        <v>35</v>
      </c>
      <c r="C11" s="45">
        <v>7</v>
      </c>
      <c r="D11" s="45">
        <v>0</v>
      </c>
      <c r="E11" s="45">
        <v>1</v>
      </c>
      <c r="F11" s="45">
        <v>1</v>
      </c>
      <c r="G11" s="45">
        <v>1</v>
      </c>
      <c r="H11" s="45">
        <v>8</v>
      </c>
      <c r="I11" s="45">
        <v>10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6">
        <v>4</v>
      </c>
      <c r="U11" s="59">
        <v>3</v>
      </c>
    </row>
    <row r="12" spans="1:21" s="11" customFormat="1" ht="12" customHeight="1">
      <c r="A12" s="63" t="s">
        <v>337</v>
      </c>
      <c r="B12" s="45">
        <v>64</v>
      </c>
      <c r="C12" s="45">
        <v>5</v>
      </c>
      <c r="D12" s="45">
        <v>2</v>
      </c>
      <c r="E12" s="45">
        <v>0</v>
      </c>
      <c r="F12" s="45">
        <v>1</v>
      </c>
      <c r="G12" s="45">
        <v>3</v>
      </c>
      <c r="H12" s="45">
        <v>7</v>
      </c>
      <c r="I12" s="45">
        <v>17</v>
      </c>
      <c r="J12" s="45">
        <v>3</v>
      </c>
      <c r="K12" s="45">
        <v>1</v>
      </c>
      <c r="L12" s="45">
        <v>0</v>
      </c>
      <c r="M12" s="45">
        <v>1</v>
      </c>
      <c r="N12" s="45">
        <v>0</v>
      </c>
      <c r="O12" s="45">
        <v>1</v>
      </c>
      <c r="P12" s="45">
        <v>1</v>
      </c>
      <c r="Q12" s="45">
        <v>1</v>
      </c>
      <c r="R12" s="45">
        <v>0</v>
      </c>
      <c r="S12" s="45">
        <v>0</v>
      </c>
      <c r="T12" s="46">
        <v>0</v>
      </c>
      <c r="U12" s="59">
        <v>21</v>
      </c>
    </row>
    <row r="13" spans="1:21" s="11" customFormat="1" ht="12" customHeight="1">
      <c r="A13" s="63" t="s">
        <v>338</v>
      </c>
      <c r="B13" s="45">
        <v>116</v>
      </c>
      <c r="C13" s="45">
        <v>22</v>
      </c>
      <c r="D13" s="45">
        <v>3</v>
      </c>
      <c r="E13" s="45">
        <v>0</v>
      </c>
      <c r="F13" s="45">
        <v>2</v>
      </c>
      <c r="G13" s="45">
        <v>4</v>
      </c>
      <c r="H13" s="45">
        <v>15</v>
      </c>
      <c r="I13" s="45">
        <v>38</v>
      </c>
      <c r="J13" s="45">
        <v>4</v>
      </c>
      <c r="K13" s="45">
        <v>0</v>
      </c>
      <c r="L13" s="45">
        <v>0</v>
      </c>
      <c r="M13" s="45">
        <v>4</v>
      </c>
      <c r="N13" s="45">
        <v>2</v>
      </c>
      <c r="O13" s="45">
        <v>0</v>
      </c>
      <c r="P13" s="45">
        <v>2</v>
      </c>
      <c r="Q13" s="45">
        <v>3</v>
      </c>
      <c r="R13" s="45">
        <v>1</v>
      </c>
      <c r="S13" s="45">
        <v>0</v>
      </c>
      <c r="T13" s="46">
        <v>1</v>
      </c>
      <c r="U13" s="59">
        <v>15</v>
      </c>
    </row>
    <row r="14" spans="1:21" s="11" customFormat="1" ht="12" customHeight="1">
      <c r="A14" s="63" t="s">
        <v>339</v>
      </c>
      <c r="B14" s="45">
        <v>185</v>
      </c>
      <c r="C14" s="45">
        <v>14</v>
      </c>
      <c r="D14" s="45">
        <v>3</v>
      </c>
      <c r="E14" s="45">
        <v>1</v>
      </c>
      <c r="F14" s="45">
        <v>10</v>
      </c>
      <c r="G14" s="45">
        <v>2</v>
      </c>
      <c r="H14" s="45">
        <v>23</v>
      </c>
      <c r="I14" s="45">
        <v>47</v>
      </c>
      <c r="J14" s="45">
        <v>3</v>
      </c>
      <c r="K14" s="45">
        <v>5</v>
      </c>
      <c r="L14" s="45">
        <v>0</v>
      </c>
      <c r="M14" s="45">
        <v>7</v>
      </c>
      <c r="N14" s="45">
        <v>0</v>
      </c>
      <c r="O14" s="45">
        <v>1</v>
      </c>
      <c r="P14" s="45">
        <v>0</v>
      </c>
      <c r="Q14" s="45">
        <v>6</v>
      </c>
      <c r="R14" s="45">
        <v>4</v>
      </c>
      <c r="S14" s="45">
        <v>0</v>
      </c>
      <c r="T14" s="46">
        <v>0</v>
      </c>
      <c r="U14" s="59">
        <v>59</v>
      </c>
    </row>
    <row r="15" spans="1:21" s="11" customFormat="1" ht="12" customHeight="1">
      <c r="A15" s="63" t="s">
        <v>340</v>
      </c>
      <c r="B15" s="45">
        <v>81</v>
      </c>
      <c r="C15" s="45">
        <v>6</v>
      </c>
      <c r="D15" s="45">
        <v>3</v>
      </c>
      <c r="E15" s="45">
        <v>1</v>
      </c>
      <c r="F15" s="45">
        <v>3</v>
      </c>
      <c r="G15" s="45">
        <v>7</v>
      </c>
      <c r="H15" s="45">
        <v>0</v>
      </c>
      <c r="I15" s="45">
        <v>33</v>
      </c>
      <c r="J15" s="45">
        <v>1</v>
      </c>
      <c r="K15" s="45">
        <v>1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1</v>
      </c>
      <c r="R15" s="45">
        <v>0</v>
      </c>
      <c r="S15" s="45">
        <v>0</v>
      </c>
      <c r="T15" s="46">
        <v>0</v>
      </c>
      <c r="U15" s="59">
        <v>25</v>
      </c>
    </row>
    <row r="16" spans="1:21" s="11" customFormat="1" ht="12" customHeight="1">
      <c r="A16" s="63" t="s">
        <v>341</v>
      </c>
      <c r="B16" s="45">
        <v>33</v>
      </c>
      <c r="C16" s="45">
        <v>7</v>
      </c>
      <c r="D16" s="45">
        <v>0</v>
      </c>
      <c r="E16" s="45">
        <v>0</v>
      </c>
      <c r="F16" s="45">
        <v>3</v>
      </c>
      <c r="G16" s="45">
        <v>1</v>
      </c>
      <c r="H16" s="45">
        <v>1</v>
      </c>
      <c r="I16" s="45">
        <v>18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1</v>
      </c>
      <c r="P16" s="45">
        <v>0</v>
      </c>
      <c r="Q16" s="45">
        <v>0</v>
      </c>
      <c r="R16" s="45">
        <v>0</v>
      </c>
      <c r="S16" s="45">
        <v>0</v>
      </c>
      <c r="T16" s="46">
        <v>0</v>
      </c>
      <c r="U16" s="59">
        <v>2</v>
      </c>
    </row>
    <row r="17" spans="1:21" s="11" customFormat="1" ht="12" customHeight="1">
      <c r="A17" s="63" t="s">
        <v>342</v>
      </c>
      <c r="B17" s="45">
        <v>109</v>
      </c>
      <c r="C17" s="45">
        <v>8</v>
      </c>
      <c r="D17" s="45">
        <v>3</v>
      </c>
      <c r="E17" s="45">
        <v>1</v>
      </c>
      <c r="F17" s="45">
        <v>15</v>
      </c>
      <c r="G17" s="45">
        <v>5</v>
      </c>
      <c r="H17" s="45">
        <v>6</v>
      </c>
      <c r="I17" s="45">
        <v>45</v>
      </c>
      <c r="J17" s="45">
        <v>3</v>
      </c>
      <c r="K17" s="45">
        <v>2</v>
      </c>
      <c r="L17" s="45">
        <v>0</v>
      </c>
      <c r="M17" s="45">
        <v>4</v>
      </c>
      <c r="N17" s="45">
        <v>0</v>
      </c>
      <c r="O17" s="45">
        <v>2</v>
      </c>
      <c r="P17" s="45">
        <v>1</v>
      </c>
      <c r="Q17" s="45">
        <v>2</v>
      </c>
      <c r="R17" s="45">
        <v>0</v>
      </c>
      <c r="S17" s="45">
        <v>0</v>
      </c>
      <c r="T17" s="46">
        <v>0</v>
      </c>
      <c r="U17" s="59">
        <v>12</v>
      </c>
    </row>
    <row r="18" spans="1:21" s="11" customFormat="1" ht="12" customHeight="1">
      <c r="A18" s="63" t="s">
        <v>343</v>
      </c>
      <c r="B18" s="45">
        <v>96</v>
      </c>
      <c r="C18" s="45">
        <v>32</v>
      </c>
      <c r="D18" s="45">
        <v>1</v>
      </c>
      <c r="E18" s="45">
        <v>1</v>
      </c>
      <c r="F18" s="45">
        <v>3</v>
      </c>
      <c r="G18" s="45">
        <v>0</v>
      </c>
      <c r="H18" s="45">
        <v>2</v>
      </c>
      <c r="I18" s="45">
        <v>42</v>
      </c>
      <c r="J18" s="45">
        <v>0</v>
      </c>
      <c r="K18" s="45">
        <v>0</v>
      </c>
      <c r="L18" s="45">
        <v>0</v>
      </c>
      <c r="M18" s="45">
        <v>2</v>
      </c>
      <c r="N18" s="45">
        <v>0</v>
      </c>
      <c r="O18" s="45">
        <v>4</v>
      </c>
      <c r="P18" s="45">
        <v>0</v>
      </c>
      <c r="Q18" s="45">
        <v>0</v>
      </c>
      <c r="R18" s="45">
        <v>0</v>
      </c>
      <c r="S18" s="45">
        <v>0</v>
      </c>
      <c r="T18" s="46">
        <v>0</v>
      </c>
      <c r="U18" s="59">
        <v>9</v>
      </c>
    </row>
    <row r="19" spans="1:21" s="11" customFormat="1" ht="12" customHeight="1">
      <c r="A19" s="63" t="s">
        <v>344</v>
      </c>
      <c r="B19" s="45">
        <v>61</v>
      </c>
      <c r="C19" s="45">
        <v>18</v>
      </c>
      <c r="D19" s="45">
        <v>1</v>
      </c>
      <c r="E19" s="45">
        <v>0</v>
      </c>
      <c r="F19" s="45">
        <v>1</v>
      </c>
      <c r="G19" s="45">
        <v>0</v>
      </c>
      <c r="H19" s="45">
        <v>6</v>
      </c>
      <c r="I19" s="45">
        <v>19</v>
      </c>
      <c r="J19" s="45">
        <v>1</v>
      </c>
      <c r="K19" s="45">
        <v>0</v>
      </c>
      <c r="L19" s="45">
        <v>0</v>
      </c>
      <c r="M19" s="45">
        <v>4</v>
      </c>
      <c r="N19" s="45">
        <v>0</v>
      </c>
      <c r="O19" s="45">
        <v>1</v>
      </c>
      <c r="P19" s="45">
        <v>0</v>
      </c>
      <c r="Q19" s="45">
        <v>2</v>
      </c>
      <c r="R19" s="45">
        <v>0</v>
      </c>
      <c r="S19" s="45">
        <v>1</v>
      </c>
      <c r="T19" s="46">
        <v>0</v>
      </c>
      <c r="U19" s="59">
        <v>7</v>
      </c>
    </row>
    <row r="20" spans="1:21" s="11" customFormat="1" ht="12" customHeight="1">
      <c r="A20" s="63" t="s">
        <v>345</v>
      </c>
      <c r="B20" s="45">
        <v>172</v>
      </c>
      <c r="C20" s="45">
        <v>6</v>
      </c>
      <c r="D20" s="45">
        <v>0</v>
      </c>
      <c r="E20" s="45">
        <v>0</v>
      </c>
      <c r="F20" s="45">
        <v>3</v>
      </c>
      <c r="G20" s="45">
        <v>0</v>
      </c>
      <c r="H20" s="45">
        <v>1</v>
      </c>
      <c r="I20" s="45">
        <v>7</v>
      </c>
      <c r="J20" s="45">
        <v>0</v>
      </c>
      <c r="K20" s="45">
        <v>1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1</v>
      </c>
      <c r="R20" s="45">
        <v>0</v>
      </c>
      <c r="S20" s="45">
        <v>0</v>
      </c>
      <c r="T20" s="46">
        <v>0</v>
      </c>
      <c r="U20" s="59">
        <v>153</v>
      </c>
    </row>
    <row r="21" spans="1:21" s="11" customFormat="1" ht="12" customHeight="1">
      <c r="A21" s="63" t="s">
        <v>346</v>
      </c>
      <c r="B21" s="45">
        <v>28</v>
      </c>
      <c r="C21" s="45">
        <v>2</v>
      </c>
      <c r="D21" s="45">
        <v>1</v>
      </c>
      <c r="E21" s="45">
        <v>1</v>
      </c>
      <c r="F21" s="45">
        <v>0</v>
      </c>
      <c r="G21" s="45">
        <v>0</v>
      </c>
      <c r="H21" s="45">
        <v>0</v>
      </c>
      <c r="I21" s="45">
        <v>16</v>
      </c>
      <c r="J21" s="45">
        <v>1</v>
      </c>
      <c r="K21" s="45">
        <v>2</v>
      </c>
      <c r="L21" s="45">
        <v>0</v>
      </c>
      <c r="M21" s="45">
        <v>0</v>
      </c>
      <c r="N21" s="45">
        <v>0</v>
      </c>
      <c r="O21" s="45">
        <v>1</v>
      </c>
      <c r="P21" s="45">
        <v>0</v>
      </c>
      <c r="Q21" s="45">
        <v>0</v>
      </c>
      <c r="R21" s="45">
        <v>0</v>
      </c>
      <c r="S21" s="45">
        <v>0</v>
      </c>
      <c r="T21" s="46">
        <v>1</v>
      </c>
      <c r="U21" s="59">
        <v>3</v>
      </c>
    </row>
    <row r="22" spans="1:21" s="11" customFormat="1" ht="12" customHeight="1">
      <c r="A22" s="63" t="s">
        <v>347</v>
      </c>
      <c r="B22" s="45">
        <v>41</v>
      </c>
      <c r="C22" s="45">
        <v>5</v>
      </c>
      <c r="D22" s="45">
        <v>0</v>
      </c>
      <c r="E22" s="45">
        <v>0</v>
      </c>
      <c r="F22" s="45">
        <v>1</v>
      </c>
      <c r="G22" s="45">
        <v>7</v>
      </c>
      <c r="H22" s="45">
        <v>14</v>
      </c>
      <c r="I22" s="45">
        <v>6</v>
      </c>
      <c r="J22" s="45">
        <v>1</v>
      </c>
      <c r="K22" s="45">
        <v>0</v>
      </c>
      <c r="L22" s="45">
        <v>0</v>
      </c>
      <c r="M22" s="45">
        <v>1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6">
        <v>0</v>
      </c>
      <c r="U22" s="59">
        <v>6</v>
      </c>
    </row>
    <row r="23" spans="1:21" s="11" customFormat="1" ht="12" customHeight="1">
      <c r="A23" s="63" t="s">
        <v>348</v>
      </c>
      <c r="B23" s="45">
        <v>51</v>
      </c>
      <c r="C23" s="45">
        <v>1</v>
      </c>
      <c r="D23" s="45">
        <v>2</v>
      </c>
      <c r="E23" s="45">
        <v>0</v>
      </c>
      <c r="F23" s="45">
        <v>1</v>
      </c>
      <c r="G23" s="45">
        <v>0</v>
      </c>
      <c r="H23" s="45">
        <v>4</v>
      </c>
      <c r="I23" s="45">
        <v>25</v>
      </c>
      <c r="J23" s="45">
        <v>1</v>
      </c>
      <c r="K23" s="45">
        <v>0</v>
      </c>
      <c r="L23" s="45">
        <v>2</v>
      </c>
      <c r="M23" s="45">
        <v>1</v>
      </c>
      <c r="N23" s="45">
        <v>0</v>
      </c>
      <c r="O23" s="45">
        <v>0</v>
      </c>
      <c r="P23" s="45">
        <v>0</v>
      </c>
      <c r="Q23" s="45">
        <v>1</v>
      </c>
      <c r="R23" s="45">
        <v>1</v>
      </c>
      <c r="S23" s="45">
        <v>1</v>
      </c>
      <c r="T23" s="46">
        <v>0</v>
      </c>
      <c r="U23" s="59">
        <v>11</v>
      </c>
    </row>
    <row r="24" spans="1:21" s="11" customFormat="1" ht="12" customHeight="1">
      <c r="A24" s="63" t="s">
        <v>349</v>
      </c>
      <c r="B24" s="45">
        <v>50</v>
      </c>
      <c r="C24" s="45">
        <v>5</v>
      </c>
      <c r="D24" s="45">
        <v>0</v>
      </c>
      <c r="E24" s="45">
        <v>0</v>
      </c>
      <c r="F24" s="45">
        <v>2</v>
      </c>
      <c r="G24" s="45">
        <v>1</v>
      </c>
      <c r="H24" s="45">
        <v>5</v>
      </c>
      <c r="I24" s="45">
        <v>24</v>
      </c>
      <c r="J24" s="45">
        <v>3</v>
      </c>
      <c r="K24" s="45">
        <v>2</v>
      </c>
      <c r="L24" s="45">
        <v>0</v>
      </c>
      <c r="M24" s="45">
        <v>2</v>
      </c>
      <c r="N24" s="45">
        <v>0</v>
      </c>
      <c r="O24" s="45">
        <v>0</v>
      </c>
      <c r="P24" s="45">
        <v>0</v>
      </c>
      <c r="Q24" s="45">
        <v>1</v>
      </c>
      <c r="R24" s="45">
        <v>0</v>
      </c>
      <c r="S24" s="45">
        <v>0</v>
      </c>
      <c r="T24" s="46">
        <v>0</v>
      </c>
      <c r="U24" s="59">
        <v>5</v>
      </c>
    </row>
    <row r="25" spans="1:21" s="11" customFormat="1" ht="12" customHeight="1">
      <c r="A25" s="63" t="s">
        <v>350</v>
      </c>
      <c r="B25" s="45">
        <v>60</v>
      </c>
      <c r="C25" s="45">
        <v>6</v>
      </c>
      <c r="D25" s="45">
        <v>2</v>
      </c>
      <c r="E25" s="45">
        <v>2</v>
      </c>
      <c r="F25" s="45">
        <v>4</v>
      </c>
      <c r="G25" s="45">
        <v>0</v>
      </c>
      <c r="H25" s="45">
        <v>3</v>
      </c>
      <c r="I25" s="45">
        <v>34</v>
      </c>
      <c r="J25" s="45">
        <v>0</v>
      </c>
      <c r="K25" s="45">
        <v>0</v>
      </c>
      <c r="L25" s="45">
        <v>0</v>
      </c>
      <c r="M25" s="45">
        <v>2</v>
      </c>
      <c r="N25" s="45">
        <v>0</v>
      </c>
      <c r="O25" s="45">
        <v>2</v>
      </c>
      <c r="P25" s="45">
        <v>0</v>
      </c>
      <c r="Q25" s="45">
        <v>0</v>
      </c>
      <c r="R25" s="45">
        <v>1</v>
      </c>
      <c r="S25" s="45">
        <v>0</v>
      </c>
      <c r="T25" s="46">
        <v>1</v>
      </c>
      <c r="U25" s="59">
        <v>3</v>
      </c>
    </row>
    <row r="26" spans="1:21" s="11" customFormat="1" ht="12" customHeight="1">
      <c r="A26" s="63" t="s">
        <v>351</v>
      </c>
      <c r="B26" s="45">
        <v>31</v>
      </c>
      <c r="C26" s="45">
        <v>4</v>
      </c>
      <c r="D26" s="45">
        <v>2</v>
      </c>
      <c r="E26" s="45">
        <v>0</v>
      </c>
      <c r="F26" s="45">
        <v>2</v>
      </c>
      <c r="G26" s="45">
        <v>0</v>
      </c>
      <c r="H26" s="45">
        <v>8</v>
      </c>
      <c r="I26" s="45">
        <v>12</v>
      </c>
      <c r="J26" s="45">
        <v>0</v>
      </c>
      <c r="K26" s="45">
        <v>0</v>
      </c>
      <c r="L26" s="45">
        <v>0</v>
      </c>
      <c r="M26" s="45">
        <v>1</v>
      </c>
      <c r="N26" s="45">
        <v>0</v>
      </c>
      <c r="O26" s="45">
        <v>0</v>
      </c>
      <c r="P26" s="45">
        <v>0</v>
      </c>
      <c r="Q26" s="45">
        <v>1</v>
      </c>
      <c r="R26" s="45">
        <v>0</v>
      </c>
      <c r="S26" s="45">
        <v>0</v>
      </c>
      <c r="T26" s="46">
        <v>0</v>
      </c>
      <c r="U26" s="59">
        <v>1</v>
      </c>
    </row>
    <row r="27" spans="1:21" s="11" customFormat="1" ht="12" customHeight="1">
      <c r="A27" s="63" t="s">
        <v>352</v>
      </c>
      <c r="B27" s="45">
        <v>50</v>
      </c>
      <c r="C27" s="45">
        <v>8</v>
      </c>
      <c r="D27" s="45">
        <v>1</v>
      </c>
      <c r="E27" s="45">
        <v>0</v>
      </c>
      <c r="F27" s="45">
        <v>6</v>
      </c>
      <c r="G27" s="45">
        <v>1</v>
      </c>
      <c r="H27" s="45">
        <v>3</v>
      </c>
      <c r="I27" s="45">
        <v>18</v>
      </c>
      <c r="J27" s="45">
        <v>2</v>
      </c>
      <c r="K27" s="45">
        <v>1</v>
      </c>
      <c r="L27" s="45">
        <v>0</v>
      </c>
      <c r="M27" s="45">
        <v>2</v>
      </c>
      <c r="N27" s="45">
        <v>0</v>
      </c>
      <c r="O27" s="45">
        <v>3</v>
      </c>
      <c r="P27" s="45">
        <v>0</v>
      </c>
      <c r="Q27" s="45">
        <v>2</v>
      </c>
      <c r="R27" s="45">
        <v>0</v>
      </c>
      <c r="S27" s="45">
        <v>0</v>
      </c>
      <c r="T27" s="46">
        <v>0</v>
      </c>
      <c r="U27" s="59">
        <v>3</v>
      </c>
    </row>
    <row r="28" spans="1:21" s="35" customFormat="1" ht="12" customHeight="1">
      <c r="A28" s="65" t="s">
        <v>101</v>
      </c>
      <c r="B28" s="43">
        <v>251</v>
      </c>
      <c r="C28" s="43">
        <v>41</v>
      </c>
      <c r="D28" s="43">
        <v>7</v>
      </c>
      <c r="E28" s="43">
        <v>6</v>
      </c>
      <c r="F28" s="43">
        <v>18</v>
      </c>
      <c r="G28" s="43">
        <v>1</v>
      </c>
      <c r="H28" s="43">
        <v>32</v>
      </c>
      <c r="I28" s="43">
        <v>96</v>
      </c>
      <c r="J28" s="43">
        <v>3</v>
      </c>
      <c r="K28" s="43">
        <v>1</v>
      </c>
      <c r="L28" s="43">
        <v>0</v>
      </c>
      <c r="M28" s="43">
        <v>4</v>
      </c>
      <c r="N28" s="43">
        <v>0</v>
      </c>
      <c r="O28" s="43">
        <v>4</v>
      </c>
      <c r="P28" s="43">
        <v>0</v>
      </c>
      <c r="Q28" s="43">
        <v>3</v>
      </c>
      <c r="R28" s="43">
        <v>0</v>
      </c>
      <c r="S28" s="43">
        <v>0</v>
      </c>
      <c r="T28" s="44">
        <v>0</v>
      </c>
      <c r="U28" s="58">
        <v>35</v>
      </c>
    </row>
    <row r="29" spans="1:21" s="35" customFormat="1" ht="12" customHeight="1">
      <c r="A29" s="62" t="s">
        <v>102</v>
      </c>
      <c r="B29" s="43">
        <v>81</v>
      </c>
      <c r="C29" s="43">
        <v>11</v>
      </c>
      <c r="D29" s="43">
        <v>2</v>
      </c>
      <c r="E29" s="43">
        <v>0</v>
      </c>
      <c r="F29" s="43">
        <v>2</v>
      </c>
      <c r="G29" s="43">
        <v>0</v>
      </c>
      <c r="H29" s="43">
        <v>5</v>
      </c>
      <c r="I29" s="43">
        <v>35</v>
      </c>
      <c r="J29" s="43">
        <v>3</v>
      </c>
      <c r="K29" s="43">
        <v>0</v>
      </c>
      <c r="L29" s="43">
        <v>0</v>
      </c>
      <c r="M29" s="43">
        <v>3</v>
      </c>
      <c r="N29" s="43">
        <v>0</v>
      </c>
      <c r="O29" s="43">
        <v>3</v>
      </c>
      <c r="P29" s="43">
        <v>0</v>
      </c>
      <c r="Q29" s="43">
        <v>0</v>
      </c>
      <c r="R29" s="43">
        <v>1</v>
      </c>
      <c r="S29" s="43">
        <v>0</v>
      </c>
      <c r="T29" s="44">
        <v>0</v>
      </c>
      <c r="U29" s="58">
        <v>16</v>
      </c>
    </row>
    <row r="30" spans="1:21" s="35" customFormat="1" ht="12" customHeight="1">
      <c r="A30" s="62" t="s">
        <v>103</v>
      </c>
      <c r="B30" s="43">
        <v>39</v>
      </c>
      <c r="C30" s="43">
        <v>4</v>
      </c>
      <c r="D30" s="43">
        <v>0</v>
      </c>
      <c r="E30" s="43">
        <v>0</v>
      </c>
      <c r="F30" s="43">
        <v>0</v>
      </c>
      <c r="G30" s="43">
        <v>3</v>
      </c>
      <c r="H30" s="43">
        <v>2</v>
      </c>
      <c r="I30" s="43">
        <v>8</v>
      </c>
      <c r="J30" s="43">
        <v>5</v>
      </c>
      <c r="K30" s="43">
        <v>0</v>
      </c>
      <c r="L30" s="43">
        <v>0</v>
      </c>
      <c r="M30" s="43">
        <v>1</v>
      </c>
      <c r="N30" s="43">
        <v>0</v>
      </c>
      <c r="O30" s="43">
        <v>0</v>
      </c>
      <c r="P30" s="43">
        <v>1</v>
      </c>
      <c r="Q30" s="43">
        <v>1</v>
      </c>
      <c r="R30" s="43">
        <v>0</v>
      </c>
      <c r="S30" s="43">
        <v>0</v>
      </c>
      <c r="T30" s="44">
        <v>2</v>
      </c>
      <c r="U30" s="58">
        <v>12</v>
      </c>
    </row>
    <row r="31" spans="1:21" s="11" customFormat="1" ht="12" customHeight="1">
      <c r="A31" s="64" t="s">
        <v>104</v>
      </c>
      <c r="B31" s="45">
        <v>19</v>
      </c>
      <c r="C31" s="45">
        <v>4</v>
      </c>
      <c r="D31" s="45">
        <v>0</v>
      </c>
      <c r="E31" s="45">
        <v>0</v>
      </c>
      <c r="F31" s="45">
        <v>0</v>
      </c>
      <c r="G31" s="45">
        <v>0</v>
      </c>
      <c r="H31" s="45">
        <v>1</v>
      </c>
      <c r="I31" s="45">
        <v>5</v>
      </c>
      <c r="J31" s="45">
        <v>2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6">
        <v>1</v>
      </c>
      <c r="U31" s="59">
        <v>6</v>
      </c>
    </row>
    <row r="32" spans="1:21" s="11" customFormat="1" ht="12" customHeight="1">
      <c r="A32" s="64" t="s">
        <v>357</v>
      </c>
      <c r="B32" s="45">
        <v>20</v>
      </c>
      <c r="C32" s="45">
        <v>0</v>
      </c>
      <c r="D32" s="45">
        <v>0</v>
      </c>
      <c r="E32" s="45">
        <v>0</v>
      </c>
      <c r="F32" s="45">
        <v>0</v>
      </c>
      <c r="G32" s="45">
        <v>3</v>
      </c>
      <c r="H32" s="45">
        <v>1</v>
      </c>
      <c r="I32" s="45">
        <v>3</v>
      </c>
      <c r="J32" s="45">
        <v>3</v>
      </c>
      <c r="K32" s="45">
        <v>0</v>
      </c>
      <c r="L32" s="45">
        <v>0</v>
      </c>
      <c r="M32" s="45">
        <v>1</v>
      </c>
      <c r="N32" s="45">
        <v>0</v>
      </c>
      <c r="O32" s="45">
        <v>0</v>
      </c>
      <c r="P32" s="45">
        <v>1</v>
      </c>
      <c r="Q32" s="45">
        <v>1</v>
      </c>
      <c r="R32" s="45">
        <v>0</v>
      </c>
      <c r="S32" s="45">
        <v>0</v>
      </c>
      <c r="T32" s="46">
        <v>1</v>
      </c>
      <c r="U32" s="59">
        <v>6</v>
      </c>
    </row>
    <row r="33" spans="1:21" s="9" customFormat="1" ht="12">
      <c r="A33" s="71" t="s">
        <v>368</v>
      </c>
      <c r="B33" s="23">
        <v>11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2</v>
      </c>
      <c r="I33" s="23">
        <v>1</v>
      </c>
      <c r="J33" s="23">
        <v>1</v>
      </c>
      <c r="K33" s="23">
        <v>0</v>
      </c>
      <c r="L33" s="23">
        <v>0</v>
      </c>
      <c r="M33" s="23">
        <v>2</v>
      </c>
      <c r="N33" s="23">
        <v>1</v>
      </c>
      <c r="O33" s="23">
        <v>0</v>
      </c>
      <c r="P33" s="23">
        <v>2</v>
      </c>
      <c r="Q33" s="23">
        <v>0</v>
      </c>
      <c r="R33" s="23">
        <v>0</v>
      </c>
      <c r="S33" s="23">
        <v>0</v>
      </c>
      <c r="T33" s="23">
        <v>0</v>
      </c>
      <c r="U33" s="72">
        <v>2</v>
      </c>
    </row>
    <row r="34" spans="1:21" s="11" customFormat="1" ht="12" customHeight="1">
      <c r="A34" s="64" t="s">
        <v>353</v>
      </c>
      <c r="B34" s="45">
        <v>1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6">
        <v>0</v>
      </c>
      <c r="U34" s="59">
        <v>1</v>
      </c>
    </row>
    <row r="35" spans="1:21" s="11" customFormat="1" ht="12" customHeight="1">
      <c r="A35" s="64" t="s">
        <v>354</v>
      </c>
      <c r="B35" s="45">
        <v>6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2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1</v>
      </c>
      <c r="O35" s="45">
        <v>0</v>
      </c>
      <c r="P35" s="45">
        <v>2</v>
      </c>
      <c r="Q35" s="45">
        <v>0</v>
      </c>
      <c r="R35" s="45">
        <v>0</v>
      </c>
      <c r="S35" s="45">
        <v>0</v>
      </c>
      <c r="T35" s="46">
        <v>0</v>
      </c>
      <c r="U35" s="59">
        <v>1</v>
      </c>
    </row>
    <row r="36" spans="1:21" s="11" customFormat="1" ht="12" customHeight="1">
      <c r="A36" s="64" t="s">
        <v>355</v>
      </c>
      <c r="B36" s="45">
        <v>4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1</v>
      </c>
      <c r="J36" s="45">
        <v>1</v>
      </c>
      <c r="K36" s="45">
        <v>0</v>
      </c>
      <c r="L36" s="45">
        <v>0</v>
      </c>
      <c r="M36" s="45">
        <v>2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6">
        <v>0</v>
      </c>
      <c r="U36" s="59">
        <v>0</v>
      </c>
    </row>
    <row r="37" spans="1:21" s="11" customFormat="1" ht="12" customHeight="1">
      <c r="A37" s="64" t="s">
        <v>356</v>
      </c>
      <c r="B37" s="45">
        <v>0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6">
        <v>0</v>
      </c>
      <c r="U37" s="59">
        <v>0</v>
      </c>
    </row>
    <row r="38" spans="1:21" s="19" customFormat="1" ht="23.25" customHeight="1">
      <c r="A38" s="40" t="s">
        <v>358</v>
      </c>
      <c r="B38" s="47">
        <v>5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1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8">
        <v>3</v>
      </c>
      <c r="U38" s="60">
        <v>1</v>
      </c>
    </row>
    <row r="39" spans="1:21" s="19" customFormat="1" ht="22.5" customHeight="1">
      <c r="A39" s="40" t="s">
        <v>359</v>
      </c>
      <c r="B39" s="47">
        <v>5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2</v>
      </c>
      <c r="J39" s="47">
        <v>2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8">
        <v>0</v>
      </c>
      <c r="U39" s="61">
        <v>1</v>
      </c>
    </row>
    <row r="40" spans="1:21" s="19" customFormat="1" ht="23.25" customHeight="1">
      <c r="A40" s="40" t="s">
        <v>360</v>
      </c>
      <c r="B40" s="47">
        <v>11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2</v>
      </c>
      <c r="J40" s="47">
        <v>1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1</v>
      </c>
      <c r="R40" s="47">
        <v>0</v>
      </c>
      <c r="S40" s="47">
        <v>1</v>
      </c>
      <c r="T40" s="48">
        <v>3</v>
      </c>
      <c r="U40" s="60">
        <v>3</v>
      </c>
    </row>
    <row r="41" spans="1:21" s="19" customFormat="1" ht="24" customHeight="1">
      <c r="A41" s="40" t="s">
        <v>361</v>
      </c>
      <c r="B41" s="47">
        <v>14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1</v>
      </c>
      <c r="N41" s="47">
        <v>1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8">
        <v>9</v>
      </c>
      <c r="U41" s="60">
        <v>3</v>
      </c>
    </row>
    <row r="42" spans="1:21" s="19" customFormat="1" ht="22.5" customHeight="1">
      <c r="A42" s="40" t="s">
        <v>362</v>
      </c>
      <c r="B42" s="47">
        <v>262</v>
      </c>
      <c r="C42" s="47">
        <v>0</v>
      </c>
      <c r="D42" s="47">
        <v>0</v>
      </c>
      <c r="E42" s="47">
        <v>0</v>
      </c>
      <c r="F42" s="47">
        <v>0</v>
      </c>
      <c r="G42" s="47">
        <v>4</v>
      </c>
      <c r="H42" s="47">
        <v>191</v>
      </c>
      <c r="I42" s="47">
        <v>0</v>
      </c>
      <c r="J42" s="47">
        <v>4</v>
      </c>
      <c r="K42" s="47">
        <v>1</v>
      </c>
      <c r="L42" s="47">
        <v>2</v>
      </c>
      <c r="M42" s="47">
        <v>1</v>
      </c>
      <c r="N42" s="47">
        <v>0</v>
      </c>
      <c r="O42" s="47">
        <v>0</v>
      </c>
      <c r="P42" s="47">
        <v>0</v>
      </c>
      <c r="Q42" s="47">
        <v>0</v>
      </c>
      <c r="R42" s="47">
        <v>1</v>
      </c>
      <c r="S42" s="47">
        <v>0</v>
      </c>
      <c r="T42" s="48">
        <v>42</v>
      </c>
      <c r="U42" s="60">
        <v>16</v>
      </c>
    </row>
    <row r="43" spans="1:20" s="19" customFormat="1" ht="12">
      <c r="A43" s="147" t="s">
        <v>363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</row>
    <row r="44" spans="1:20" ht="12" customHeight="1">
      <c r="A44" s="42" t="s">
        <v>364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ht="12">
      <c r="A45" s="22" t="s">
        <v>365</v>
      </c>
    </row>
    <row r="46" spans="1:21" ht="12" hidden="1">
      <c r="A46" s="13" t="s">
        <v>292</v>
      </c>
      <c r="B46" s="69">
        <f>B5-B6-B28-B29-B30-SUM(B38:B42)-B33</f>
        <v>0</v>
      </c>
      <c r="C46" s="69">
        <f aca="true" t="shared" si="0" ref="C46:U46">C5-C6-C28-C29-C30-SUM(C38:C42)-C33</f>
        <v>0</v>
      </c>
      <c r="D46" s="69">
        <f t="shared" si="0"/>
        <v>0</v>
      </c>
      <c r="E46" s="69">
        <f t="shared" si="0"/>
        <v>0</v>
      </c>
      <c r="F46" s="69">
        <f t="shared" si="0"/>
        <v>0</v>
      </c>
      <c r="G46" s="69">
        <f t="shared" si="0"/>
        <v>0</v>
      </c>
      <c r="H46" s="69">
        <f t="shared" si="0"/>
        <v>0</v>
      </c>
      <c r="I46" s="69">
        <f t="shared" si="0"/>
        <v>0</v>
      </c>
      <c r="J46" s="69">
        <f t="shared" si="0"/>
        <v>0</v>
      </c>
      <c r="K46" s="69">
        <f t="shared" si="0"/>
        <v>0</v>
      </c>
      <c r="L46" s="69">
        <f t="shared" si="0"/>
        <v>0</v>
      </c>
      <c r="M46" s="69">
        <f t="shared" si="0"/>
        <v>0</v>
      </c>
      <c r="N46" s="69">
        <f t="shared" si="0"/>
        <v>0</v>
      </c>
      <c r="O46" s="69">
        <f t="shared" si="0"/>
        <v>0</v>
      </c>
      <c r="P46" s="69">
        <f t="shared" si="0"/>
        <v>0</v>
      </c>
      <c r="Q46" s="69">
        <f t="shared" si="0"/>
        <v>0</v>
      </c>
      <c r="R46" s="69">
        <f t="shared" si="0"/>
        <v>0</v>
      </c>
      <c r="S46" s="69">
        <f t="shared" si="0"/>
        <v>0</v>
      </c>
      <c r="T46" s="69">
        <f t="shared" si="0"/>
        <v>0</v>
      </c>
      <c r="U46" s="69">
        <f t="shared" si="0"/>
        <v>0</v>
      </c>
    </row>
    <row r="47" spans="1:21" ht="12" hidden="1">
      <c r="A47" s="15" t="s">
        <v>20</v>
      </c>
      <c r="B47" s="69">
        <f>B6-SUM(B7:B27)</f>
        <v>0</v>
      </c>
      <c r="C47" s="69">
        <f aca="true" t="shared" si="1" ref="C47:U47">C6-SUM(C7:C27)</f>
        <v>0</v>
      </c>
      <c r="D47" s="69">
        <f t="shared" si="1"/>
        <v>0</v>
      </c>
      <c r="E47" s="69">
        <f t="shared" si="1"/>
        <v>0</v>
      </c>
      <c r="F47" s="69">
        <f t="shared" si="1"/>
        <v>0</v>
      </c>
      <c r="G47" s="69">
        <f t="shared" si="1"/>
        <v>0</v>
      </c>
      <c r="H47" s="69">
        <f t="shared" si="1"/>
        <v>0</v>
      </c>
      <c r="I47" s="69">
        <f t="shared" si="1"/>
        <v>0</v>
      </c>
      <c r="J47" s="69">
        <f t="shared" si="1"/>
        <v>0</v>
      </c>
      <c r="K47" s="69">
        <f t="shared" si="1"/>
        <v>0</v>
      </c>
      <c r="L47" s="69">
        <f t="shared" si="1"/>
        <v>0</v>
      </c>
      <c r="M47" s="69">
        <f t="shared" si="1"/>
        <v>0</v>
      </c>
      <c r="N47" s="69">
        <f t="shared" si="1"/>
        <v>0</v>
      </c>
      <c r="O47" s="69">
        <f t="shared" si="1"/>
        <v>0</v>
      </c>
      <c r="P47" s="69">
        <f t="shared" si="1"/>
        <v>0</v>
      </c>
      <c r="Q47" s="69">
        <f t="shared" si="1"/>
        <v>0</v>
      </c>
      <c r="R47" s="69">
        <f t="shared" si="1"/>
        <v>0</v>
      </c>
      <c r="S47" s="69">
        <f t="shared" si="1"/>
        <v>0</v>
      </c>
      <c r="T47" s="69">
        <f t="shared" si="1"/>
        <v>0</v>
      </c>
      <c r="U47" s="69">
        <f t="shared" si="1"/>
        <v>0</v>
      </c>
    </row>
    <row r="48" spans="1:21" ht="12" hidden="1">
      <c r="A48" s="15" t="s">
        <v>21</v>
      </c>
      <c r="B48" s="69">
        <f>B30-B31-B32</f>
        <v>0</v>
      </c>
      <c r="C48" s="69">
        <f aca="true" t="shared" si="2" ref="C48:U48">C30-C31-C32</f>
        <v>0</v>
      </c>
      <c r="D48" s="69">
        <f t="shared" si="2"/>
        <v>0</v>
      </c>
      <c r="E48" s="69">
        <f t="shared" si="2"/>
        <v>0</v>
      </c>
      <c r="F48" s="69">
        <f t="shared" si="2"/>
        <v>0</v>
      </c>
      <c r="G48" s="69">
        <f t="shared" si="2"/>
        <v>0</v>
      </c>
      <c r="H48" s="69">
        <f t="shared" si="2"/>
        <v>0</v>
      </c>
      <c r="I48" s="69">
        <f t="shared" si="2"/>
        <v>0</v>
      </c>
      <c r="J48" s="69">
        <f t="shared" si="2"/>
        <v>0</v>
      </c>
      <c r="K48" s="69">
        <f t="shared" si="2"/>
        <v>0</v>
      </c>
      <c r="L48" s="69">
        <f t="shared" si="2"/>
        <v>0</v>
      </c>
      <c r="M48" s="69">
        <f t="shared" si="2"/>
        <v>0</v>
      </c>
      <c r="N48" s="69">
        <f t="shared" si="2"/>
        <v>0</v>
      </c>
      <c r="O48" s="69">
        <f t="shared" si="2"/>
        <v>0</v>
      </c>
      <c r="P48" s="69">
        <f t="shared" si="2"/>
        <v>0</v>
      </c>
      <c r="Q48" s="69">
        <f t="shared" si="2"/>
        <v>0</v>
      </c>
      <c r="R48" s="69">
        <f t="shared" si="2"/>
        <v>0</v>
      </c>
      <c r="S48" s="69">
        <f t="shared" si="2"/>
        <v>0</v>
      </c>
      <c r="T48" s="69">
        <f t="shared" si="2"/>
        <v>0</v>
      </c>
      <c r="U48" s="69">
        <f t="shared" si="2"/>
        <v>0</v>
      </c>
    </row>
    <row r="49" spans="1:21" ht="12" hidden="1">
      <c r="A49" s="68" t="s">
        <v>367</v>
      </c>
      <c r="B49" s="69">
        <f>B33-SUM(B34:B37)</f>
        <v>0</v>
      </c>
      <c r="C49" s="69">
        <f aca="true" t="shared" si="3" ref="C49:U49">C33-SUM(C34:C37)</f>
        <v>0</v>
      </c>
      <c r="D49" s="69">
        <f t="shared" si="3"/>
        <v>0</v>
      </c>
      <c r="E49" s="69">
        <f t="shared" si="3"/>
        <v>0</v>
      </c>
      <c r="F49" s="69">
        <f t="shared" si="3"/>
        <v>0</v>
      </c>
      <c r="G49" s="69">
        <f t="shared" si="3"/>
        <v>0</v>
      </c>
      <c r="H49" s="69">
        <f t="shared" si="3"/>
        <v>0</v>
      </c>
      <c r="I49" s="69">
        <f t="shared" si="3"/>
        <v>0</v>
      </c>
      <c r="J49" s="69">
        <f t="shared" si="3"/>
        <v>0</v>
      </c>
      <c r="K49" s="69">
        <f t="shared" si="3"/>
        <v>0</v>
      </c>
      <c r="L49" s="69">
        <f t="shared" si="3"/>
        <v>0</v>
      </c>
      <c r="M49" s="69">
        <f t="shared" si="3"/>
        <v>0</v>
      </c>
      <c r="N49" s="69">
        <f t="shared" si="3"/>
        <v>0</v>
      </c>
      <c r="O49" s="69">
        <f t="shared" si="3"/>
        <v>0</v>
      </c>
      <c r="P49" s="69">
        <f t="shared" si="3"/>
        <v>0</v>
      </c>
      <c r="Q49" s="69">
        <f t="shared" si="3"/>
        <v>0</v>
      </c>
      <c r="R49" s="69">
        <f t="shared" si="3"/>
        <v>0</v>
      </c>
      <c r="S49" s="69">
        <f t="shared" si="3"/>
        <v>0</v>
      </c>
      <c r="T49" s="69">
        <f t="shared" si="3"/>
        <v>0</v>
      </c>
      <c r="U49" s="69">
        <f t="shared" si="3"/>
        <v>0</v>
      </c>
    </row>
    <row r="50" spans="1:21" ht="12" hidden="1">
      <c r="A50" s="66" t="s">
        <v>366</v>
      </c>
      <c r="B50" s="70">
        <f>'年月'!B131-'2009'!B5</f>
        <v>0</v>
      </c>
      <c r="C50" s="70">
        <f>'年月'!C131-'2009'!C5</f>
        <v>0</v>
      </c>
      <c r="D50" s="70">
        <f>'年月'!D131-'2009'!D5</f>
        <v>0</v>
      </c>
      <c r="E50" s="70">
        <f>'年月'!E131-'2009'!E5</f>
        <v>0</v>
      </c>
      <c r="F50" s="70">
        <f>'年月'!F131-'2009'!F5</f>
        <v>0</v>
      </c>
      <c r="G50" s="70">
        <f>'年月'!G131-'2009'!G5</f>
        <v>0</v>
      </c>
      <c r="H50" s="70">
        <f>'年月'!H131-'2009'!H5</f>
        <v>0</v>
      </c>
      <c r="I50" s="70">
        <f>'年月'!I131-'2009'!I5</f>
        <v>0</v>
      </c>
      <c r="J50" s="70">
        <f>'年月'!J131-'2009'!J5</f>
        <v>0</v>
      </c>
      <c r="K50" s="70">
        <f>'年月'!K131-'2009'!K5</f>
        <v>0</v>
      </c>
      <c r="L50" s="70">
        <f>'年月'!L131-'2009'!L5</f>
        <v>0</v>
      </c>
      <c r="M50" s="70">
        <f>'年月'!M131-'2009'!M5</f>
        <v>0</v>
      </c>
      <c r="N50" s="70">
        <f>'年月'!N131-'2009'!N5</f>
        <v>0</v>
      </c>
      <c r="O50" s="70">
        <f>'年月'!O131-'2009'!O5</f>
        <v>0</v>
      </c>
      <c r="P50" s="70">
        <f>'年月'!P131-'2009'!P5</f>
        <v>0</v>
      </c>
      <c r="Q50" s="70">
        <f>'年月'!Q131-'2009'!Q5</f>
        <v>0</v>
      </c>
      <c r="R50" s="70">
        <f>'年月'!R131-'2009'!R5</f>
        <v>0</v>
      </c>
      <c r="S50" s="70">
        <f>'年月'!S131-'2009'!S5</f>
        <v>0</v>
      </c>
      <c r="T50" s="70">
        <f>'年月'!U131-'2009'!T5</f>
        <v>0</v>
      </c>
      <c r="U50" s="70">
        <f>'年月'!W131-'2009'!U5</f>
        <v>0</v>
      </c>
    </row>
    <row r="51" spans="2:21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2:20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</row>
    <row r="53" spans="2:21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2:21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2:21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2:21" ht="12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2:21" ht="12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2:21" ht="12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</sheetData>
  <sheetProtection/>
  <mergeCells count="3">
    <mergeCell ref="A43:T43"/>
    <mergeCell ref="A3:A4"/>
    <mergeCell ref="A1:U1"/>
  </mergeCells>
  <conditionalFormatting sqref="B46:U48 B50:U50">
    <cfRule type="cellIs" priority="2" dxfId="37" operator="notEqual" stopIfTrue="1">
      <formula>0</formula>
    </cfRule>
  </conditionalFormatting>
  <conditionalFormatting sqref="B49:U49">
    <cfRule type="cellIs" priority="1" dxfId="37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0" width="9.83203125" style="0" customWidth="1"/>
  </cols>
  <sheetData>
    <row r="1" spans="1:21" ht="16.5" customHeight="1">
      <c r="A1" s="142" t="s">
        <v>286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12" s="32" customFormat="1" ht="12.75" customHeight="1">
      <c r="A2" s="30" t="s">
        <v>369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1" ht="24" customHeight="1">
      <c r="A3" s="145" t="s">
        <v>130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7" t="s">
        <v>49</v>
      </c>
      <c r="I3" s="2" t="s">
        <v>50</v>
      </c>
      <c r="J3" s="2" t="s">
        <v>51</v>
      </c>
      <c r="K3" s="2" t="s">
        <v>52</v>
      </c>
      <c r="L3" s="2" t="s">
        <v>53</v>
      </c>
      <c r="M3" s="2" t="s">
        <v>55</v>
      </c>
      <c r="N3" s="2" t="s">
        <v>515</v>
      </c>
      <c r="O3" s="2" t="s">
        <v>56</v>
      </c>
      <c r="P3" s="2" t="s">
        <v>57</v>
      </c>
      <c r="Q3" s="2" t="s">
        <v>58</v>
      </c>
      <c r="R3" s="2" t="s">
        <v>288</v>
      </c>
      <c r="S3" s="2" t="s">
        <v>60</v>
      </c>
      <c r="T3" s="2" t="s">
        <v>61</v>
      </c>
      <c r="U3" s="56" t="s">
        <v>62</v>
      </c>
    </row>
    <row r="4" spans="1:21" ht="20.25" customHeight="1">
      <c r="A4" s="146"/>
      <c r="B4" s="28" t="s">
        <v>88</v>
      </c>
      <c r="C4" s="28" t="s">
        <v>131</v>
      </c>
      <c r="D4" s="28" t="s">
        <v>132</v>
      </c>
      <c r="E4" s="28" t="s">
        <v>89</v>
      </c>
      <c r="F4" s="28" t="s">
        <v>133</v>
      </c>
      <c r="G4" s="28" t="s">
        <v>90</v>
      </c>
      <c r="H4" s="28" t="s">
        <v>134</v>
      </c>
      <c r="I4" s="28" t="s">
        <v>91</v>
      </c>
      <c r="J4" s="28" t="s">
        <v>92</v>
      </c>
      <c r="K4" s="28" t="s">
        <v>135</v>
      </c>
      <c r="L4" s="28" t="s">
        <v>379</v>
      </c>
      <c r="M4" s="28" t="s">
        <v>93</v>
      </c>
      <c r="N4" s="28" t="s">
        <v>94</v>
      </c>
      <c r="O4" s="28" t="s">
        <v>137</v>
      </c>
      <c r="P4" s="28" t="s">
        <v>95</v>
      </c>
      <c r="Q4" s="28" t="s">
        <v>96</v>
      </c>
      <c r="R4" s="28" t="s">
        <v>138</v>
      </c>
      <c r="S4" s="28" t="s">
        <v>139</v>
      </c>
      <c r="T4" s="28" t="s">
        <v>140</v>
      </c>
      <c r="U4" s="57" t="s">
        <v>141</v>
      </c>
    </row>
    <row r="5" spans="1:21" s="35" customFormat="1" ht="12" customHeight="1">
      <c r="A5" s="62" t="s">
        <v>105</v>
      </c>
      <c r="B5" s="43">
        <v>2886</v>
      </c>
      <c r="C5" s="43">
        <v>385</v>
      </c>
      <c r="D5" s="43">
        <v>32</v>
      </c>
      <c r="E5" s="43">
        <v>28</v>
      </c>
      <c r="F5" s="43">
        <v>134</v>
      </c>
      <c r="G5" s="43">
        <v>47</v>
      </c>
      <c r="H5" s="43">
        <v>223</v>
      </c>
      <c r="I5" s="43">
        <v>1016</v>
      </c>
      <c r="J5" s="43">
        <v>91</v>
      </c>
      <c r="K5" s="43">
        <v>37</v>
      </c>
      <c r="L5" s="43">
        <v>3</v>
      </c>
      <c r="M5" s="43">
        <v>74</v>
      </c>
      <c r="N5" s="43">
        <v>4</v>
      </c>
      <c r="O5" s="43">
        <v>28</v>
      </c>
      <c r="P5" s="43">
        <v>8</v>
      </c>
      <c r="Q5" s="43">
        <v>26</v>
      </c>
      <c r="R5" s="43">
        <v>21</v>
      </c>
      <c r="S5" s="43">
        <v>5</v>
      </c>
      <c r="T5" s="44">
        <v>39</v>
      </c>
      <c r="U5" s="58">
        <v>685</v>
      </c>
    </row>
    <row r="6" spans="1:21" s="35" customFormat="1" ht="12" customHeight="1">
      <c r="A6" s="62" t="s">
        <v>106</v>
      </c>
      <c r="B6" s="43">
        <v>2347</v>
      </c>
      <c r="C6" s="43">
        <v>308</v>
      </c>
      <c r="D6" s="43">
        <v>28</v>
      </c>
      <c r="E6" s="43">
        <v>13</v>
      </c>
      <c r="F6" s="43">
        <v>108</v>
      </c>
      <c r="G6" s="43">
        <v>43</v>
      </c>
      <c r="H6" s="43">
        <v>163</v>
      </c>
      <c r="I6" s="43">
        <v>843</v>
      </c>
      <c r="J6" s="43">
        <v>82</v>
      </c>
      <c r="K6" s="43">
        <v>36</v>
      </c>
      <c r="L6" s="43">
        <v>3</v>
      </c>
      <c r="M6" s="43">
        <v>59</v>
      </c>
      <c r="N6" s="43">
        <v>3</v>
      </c>
      <c r="O6" s="43">
        <v>23</v>
      </c>
      <c r="P6" s="43">
        <v>8</v>
      </c>
      <c r="Q6" s="43">
        <v>22</v>
      </c>
      <c r="R6" s="43">
        <v>18</v>
      </c>
      <c r="S6" s="43">
        <v>2</v>
      </c>
      <c r="T6" s="44">
        <v>1</v>
      </c>
      <c r="U6" s="58">
        <v>584</v>
      </c>
    </row>
    <row r="7" spans="1:21" s="11" customFormat="1" ht="12" customHeight="1">
      <c r="A7" s="63" t="s">
        <v>108</v>
      </c>
      <c r="B7" s="45">
        <v>331</v>
      </c>
      <c r="C7" s="45">
        <v>14</v>
      </c>
      <c r="D7" s="45">
        <v>5</v>
      </c>
      <c r="E7" s="45">
        <v>1</v>
      </c>
      <c r="F7" s="45">
        <v>8</v>
      </c>
      <c r="G7" s="45">
        <v>2</v>
      </c>
      <c r="H7" s="45">
        <v>3</v>
      </c>
      <c r="I7" s="45">
        <v>129</v>
      </c>
      <c r="J7" s="45">
        <v>23</v>
      </c>
      <c r="K7" s="45">
        <v>5</v>
      </c>
      <c r="L7" s="45">
        <v>0</v>
      </c>
      <c r="M7" s="45">
        <v>12</v>
      </c>
      <c r="N7" s="45">
        <v>0</v>
      </c>
      <c r="O7" s="45">
        <v>8</v>
      </c>
      <c r="P7" s="45">
        <v>0</v>
      </c>
      <c r="Q7" s="45">
        <v>2</v>
      </c>
      <c r="R7" s="45">
        <v>0</v>
      </c>
      <c r="S7" s="45">
        <v>0</v>
      </c>
      <c r="T7" s="46">
        <v>0</v>
      </c>
      <c r="U7" s="59">
        <v>119</v>
      </c>
    </row>
    <row r="8" spans="1:21" s="11" customFormat="1" ht="12" customHeight="1">
      <c r="A8" s="63" t="s">
        <v>109</v>
      </c>
      <c r="B8" s="45">
        <v>136</v>
      </c>
      <c r="C8" s="45">
        <v>30</v>
      </c>
      <c r="D8" s="45">
        <v>5</v>
      </c>
      <c r="E8" s="45">
        <v>0</v>
      </c>
      <c r="F8" s="45">
        <v>6</v>
      </c>
      <c r="G8" s="45">
        <v>3</v>
      </c>
      <c r="H8" s="45">
        <v>3</v>
      </c>
      <c r="I8" s="45">
        <v>52</v>
      </c>
      <c r="J8" s="45">
        <v>3</v>
      </c>
      <c r="K8" s="45">
        <v>0</v>
      </c>
      <c r="L8" s="45">
        <v>1</v>
      </c>
      <c r="M8" s="45">
        <v>5</v>
      </c>
      <c r="N8" s="45">
        <v>0</v>
      </c>
      <c r="O8" s="45">
        <v>3</v>
      </c>
      <c r="P8" s="45">
        <v>0</v>
      </c>
      <c r="Q8" s="45">
        <v>1</v>
      </c>
      <c r="R8" s="45">
        <v>1</v>
      </c>
      <c r="S8" s="45">
        <v>0</v>
      </c>
      <c r="T8" s="46">
        <v>0</v>
      </c>
      <c r="U8" s="59">
        <v>23</v>
      </c>
    </row>
    <row r="9" spans="1:21" s="11" customFormat="1" ht="12" customHeight="1">
      <c r="A9" s="63" t="s">
        <v>110</v>
      </c>
      <c r="B9" s="45">
        <v>303</v>
      </c>
      <c r="C9" s="45">
        <v>50</v>
      </c>
      <c r="D9" s="45">
        <v>1</v>
      </c>
      <c r="E9" s="45">
        <v>1</v>
      </c>
      <c r="F9" s="45">
        <v>11</v>
      </c>
      <c r="G9" s="45">
        <v>1</v>
      </c>
      <c r="H9" s="45">
        <v>3</v>
      </c>
      <c r="I9" s="45">
        <v>129</v>
      </c>
      <c r="J9" s="45">
        <v>9</v>
      </c>
      <c r="K9" s="45">
        <v>5</v>
      </c>
      <c r="L9" s="45">
        <v>0</v>
      </c>
      <c r="M9" s="45">
        <v>3</v>
      </c>
      <c r="N9" s="45">
        <v>0</v>
      </c>
      <c r="O9" s="45">
        <v>2</v>
      </c>
      <c r="P9" s="45">
        <v>1</v>
      </c>
      <c r="Q9" s="45">
        <v>7</v>
      </c>
      <c r="R9" s="45">
        <v>4</v>
      </c>
      <c r="S9" s="45">
        <v>0</v>
      </c>
      <c r="T9" s="46">
        <v>0</v>
      </c>
      <c r="U9" s="59">
        <v>76</v>
      </c>
    </row>
    <row r="10" spans="1:21" s="11" customFormat="1" ht="12" customHeight="1">
      <c r="A10" s="63" t="s">
        <v>111</v>
      </c>
      <c r="B10" s="45">
        <v>98</v>
      </c>
      <c r="C10" s="45">
        <v>18</v>
      </c>
      <c r="D10" s="45">
        <v>0</v>
      </c>
      <c r="E10" s="45">
        <v>0</v>
      </c>
      <c r="F10" s="45">
        <v>6</v>
      </c>
      <c r="G10" s="45">
        <v>1</v>
      </c>
      <c r="H10" s="45">
        <v>13</v>
      </c>
      <c r="I10" s="45">
        <v>33</v>
      </c>
      <c r="J10" s="45">
        <v>5</v>
      </c>
      <c r="K10" s="45">
        <v>4</v>
      </c>
      <c r="L10" s="45">
        <v>0</v>
      </c>
      <c r="M10" s="45">
        <v>1</v>
      </c>
      <c r="N10" s="45">
        <v>0</v>
      </c>
      <c r="O10" s="45">
        <v>1</v>
      </c>
      <c r="P10" s="45">
        <v>0</v>
      </c>
      <c r="Q10" s="45">
        <v>0</v>
      </c>
      <c r="R10" s="45">
        <v>0</v>
      </c>
      <c r="S10" s="45">
        <v>1</v>
      </c>
      <c r="T10" s="46">
        <v>0</v>
      </c>
      <c r="U10" s="59">
        <v>15</v>
      </c>
    </row>
    <row r="11" spans="1:21" s="11" customFormat="1" ht="12" customHeight="1">
      <c r="A11" s="63" t="s">
        <v>112</v>
      </c>
      <c r="B11" s="45">
        <v>34</v>
      </c>
      <c r="C11" s="45">
        <v>3</v>
      </c>
      <c r="D11" s="45">
        <v>0</v>
      </c>
      <c r="E11" s="45">
        <v>0</v>
      </c>
      <c r="F11" s="45">
        <v>1</v>
      </c>
      <c r="G11" s="45">
        <v>0</v>
      </c>
      <c r="H11" s="45">
        <v>6</v>
      </c>
      <c r="I11" s="45">
        <v>13</v>
      </c>
      <c r="J11" s="45">
        <v>1</v>
      </c>
      <c r="K11" s="45">
        <v>0</v>
      </c>
      <c r="L11" s="45">
        <v>1</v>
      </c>
      <c r="M11" s="45">
        <v>3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6">
        <v>1</v>
      </c>
      <c r="U11" s="59">
        <v>5</v>
      </c>
    </row>
    <row r="12" spans="1:21" s="11" customFormat="1" ht="12" customHeight="1">
      <c r="A12" s="63" t="s">
        <v>113</v>
      </c>
      <c r="B12" s="45">
        <v>41</v>
      </c>
      <c r="C12" s="45">
        <v>7</v>
      </c>
      <c r="D12" s="45">
        <v>4</v>
      </c>
      <c r="E12" s="45">
        <v>1</v>
      </c>
      <c r="F12" s="45">
        <v>0</v>
      </c>
      <c r="G12" s="45">
        <v>2</v>
      </c>
      <c r="H12" s="45">
        <v>0</v>
      </c>
      <c r="I12" s="45">
        <v>17</v>
      </c>
      <c r="J12" s="45">
        <v>2</v>
      </c>
      <c r="K12" s="45">
        <v>0</v>
      </c>
      <c r="L12" s="45">
        <v>0</v>
      </c>
      <c r="M12" s="45">
        <v>3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6">
        <v>0</v>
      </c>
      <c r="U12" s="59">
        <v>5</v>
      </c>
    </row>
    <row r="13" spans="1:21" s="11" customFormat="1" ht="12" customHeight="1">
      <c r="A13" s="63" t="s">
        <v>114</v>
      </c>
      <c r="B13" s="45">
        <v>130</v>
      </c>
      <c r="C13" s="45">
        <v>28</v>
      </c>
      <c r="D13" s="45">
        <v>0</v>
      </c>
      <c r="E13" s="45">
        <v>1</v>
      </c>
      <c r="F13" s="45">
        <v>3</v>
      </c>
      <c r="G13" s="45">
        <v>2</v>
      </c>
      <c r="H13" s="45">
        <v>16</v>
      </c>
      <c r="I13" s="45">
        <v>43</v>
      </c>
      <c r="J13" s="45">
        <v>14</v>
      </c>
      <c r="K13" s="45">
        <v>0</v>
      </c>
      <c r="L13" s="45">
        <v>0</v>
      </c>
      <c r="M13" s="45">
        <v>3</v>
      </c>
      <c r="N13" s="45">
        <v>1</v>
      </c>
      <c r="O13" s="45">
        <v>1</v>
      </c>
      <c r="P13" s="45">
        <v>3</v>
      </c>
      <c r="Q13" s="45">
        <v>0</v>
      </c>
      <c r="R13" s="45">
        <v>4</v>
      </c>
      <c r="S13" s="45">
        <v>0</v>
      </c>
      <c r="T13" s="46">
        <v>0</v>
      </c>
      <c r="U13" s="59">
        <v>11</v>
      </c>
    </row>
    <row r="14" spans="1:21" s="11" customFormat="1" ht="12" customHeight="1">
      <c r="A14" s="63" t="s">
        <v>115</v>
      </c>
      <c r="B14" s="45">
        <v>199</v>
      </c>
      <c r="C14" s="45">
        <v>17</v>
      </c>
      <c r="D14" s="45">
        <v>3</v>
      </c>
      <c r="E14" s="45">
        <v>0</v>
      </c>
      <c r="F14" s="45">
        <v>17</v>
      </c>
      <c r="G14" s="45">
        <v>7</v>
      </c>
      <c r="H14" s="45">
        <v>20</v>
      </c>
      <c r="I14" s="45">
        <v>35</v>
      </c>
      <c r="J14" s="45">
        <v>1</v>
      </c>
      <c r="K14" s="45">
        <v>9</v>
      </c>
      <c r="L14" s="45">
        <v>0</v>
      </c>
      <c r="M14" s="45">
        <v>4</v>
      </c>
      <c r="N14" s="45">
        <v>0</v>
      </c>
      <c r="O14" s="45">
        <v>2</v>
      </c>
      <c r="P14" s="45">
        <v>0</v>
      </c>
      <c r="Q14" s="45">
        <v>2</v>
      </c>
      <c r="R14" s="45">
        <v>7</v>
      </c>
      <c r="S14" s="45">
        <v>0</v>
      </c>
      <c r="T14" s="46">
        <v>0</v>
      </c>
      <c r="U14" s="59">
        <v>75</v>
      </c>
    </row>
    <row r="15" spans="1:21" s="11" customFormat="1" ht="12" customHeight="1">
      <c r="A15" s="63" t="s">
        <v>116</v>
      </c>
      <c r="B15" s="45">
        <v>108</v>
      </c>
      <c r="C15" s="45">
        <v>12</v>
      </c>
      <c r="D15" s="45">
        <v>2</v>
      </c>
      <c r="E15" s="45">
        <v>1</v>
      </c>
      <c r="F15" s="45">
        <v>5</v>
      </c>
      <c r="G15" s="45">
        <v>5</v>
      </c>
      <c r="H15" s="45">
        <v>11</v>
      </c>
      <c r="I15" s="45">
        <v>48</v>
      </c>
      <c r="J15" s="45">
        <v>1</v>
      </c>
      <c r="K15" s="45">
        <v>1</v>
      </c>
      <c r="L15" s="45">
        <v>0</v>
      </c>
      <c r="M15" s="45">
        <v>1</v>
      </c>
      <c r="N15" s="45">
        <v>0</v>
      </c>
      <c r="O15" s="45">
        <v>2</v>
      </c>
      <c r="P15" s="45">
        <v>0</v>
      </c>
      <c r="Q15" s="45">
        <v>0</v>
      </c>
      <c r="R15" s="45">
        <v>0</v>
      </c>
      <c r="S15" s="45">
        <v>0</v>
      </c>
      <c r="T15" s="46">
        <v>0</v>
      </c>
      <c r="U15" s="59">
        <v>19</v>
      </c>
    </row>
    <row r="16" spans="1:21" s="11" customFormat="1" ht="12" customHeight="1">
      <c r="A16" s="63" t="s">
        <v>117</v>
      </c>
      <c r="B16" s="45">
        <v>48</v>
      </c>
      <c r="C16" s="45">
        <v>4</v>
      </c>
      <c r="D16" s="45">
        <v>0</v>
      </c>
      <c r="E16" s="45">
        <v>0</v>
      </c>
      <c r="F16" s="45">
        <v>4</v>
      </c>
      <c r="G16" s="45">
        <v>0</v>
      </c>
      <c r="H16" s="45">
        <v>6</v>
      </c>
      <c r="I16" s="45">
        <v>25</v>
      </c>
      <c r="J16" s="45">
        <v>2</v>
      </c>
      <c r="K16" s="45">
        <v>1</v>
      </c>
      <c r="L16" s="45">
        <v>0</v>
      </c>
      <c r="M16" s="45">
        <v>0</v>
      </c>
      <c r="N16" s="45">
        <v>1</v>
      </c>
      <c r="O16" s="45">
        <v>0</v>
      </c>
      <c r="P16" s="45">
        <v>0</v>
      </c>
      <c r="Q16" s="45">
        <v>1</v>
      </c>
      <c r="R16" s="45">
        <v>0</v>
      </c>
      <c r="S16" s="45">
        <v>0</v>
      </c>
      <c r="T16" s="46">
        <v>0</v>
      </c>
      <c r="U16" s="59">
        <v>4</v>
      </c>
    </row>
    <row r="17" spans="1:21" s="11" customFormat="1" ht="12" customHeight="1">
      <c r="A17" s="63" t="s">
        <v>118</v>
      </c>
      <c r="B17" s="45">
        <v>133</v>
      </c>
      <c r="C17" s="45">
        <v>10</v>
      </c>
      <c r="D17" s="45">
        <v>0</v>
      </c>
      <c r="E17" s="45">
        <v>2</v>
      </c>
      <c r="F17" s="45">
        <v>14</v>
      </c>
      <c r="G17" s="45">
        <v>6</v>
      </c>
      <c r="H17" s="45">
        <v>16</v>
      </c>
      <c r="I17" s="45">
        <v>56</v>
      </c>
      <c r="J17" s="45">
        <v>8</v>
      </c>
      <c r="K17" s="45">
        <v>2</v>
      </c>
      <c r="L17" s="45">
        <v>0</v>
      </c>
      <c r="M17" s="45">
        <v>4</v>
      </c>
      <c r="N17" s="45">
        <v>0</v>
      </c>
      <c r="O17" s="45">
        <v>0</v>
      </c>
      <c r="P17" s="45">
        <v>2</v>
      </c>
      <c r="Q17" s="45">
        <v>1</v>
      </c>
      <c r="R17" s="45">
        <v>2</v>
      </c>
      <c r="S17" s="45">
        <v>1</v>
      </c>
      <c r="T17" s="46">
        <v>0</v>
      </c>
      <c r="U17" s="59">
        <v>9</v>
      </c>
    </row>
    <row r="18" spans="1:21" s="11" customFormat="1" ht="12" customHeight="1">
      <c r="A18" s="63" t="s">
        <v>119</v>
      </c>
      <c r="B18" s="45">
        <v>116</v>
      </c>
      <c r="C18" s="45">
        <v>33</v>
      </c>
      <c r="D18" s="45">
        <v>0</v>
      </c>
      <c r="E18" s="45">
        <v>0</v>
      </c>
      <c r="F18" s="45">
        <v>0</v>
      </c>
      <c r="G18" s="45">
        <v>1</v>
      </c>
      <c r="H18" s="45">
        <v>5</v>
      </c>
      <c r="I18" s="45">
        <v>43</v>
      </c>
      <c r="J18" s="45">
        <v>0</v>
      </c>
      <c r="K18" s="45">
        <v>2</v>
      </c>
      <c r="L18" s="45">
        <v>0</v>
      </c>
      <c r="M18" s="45">
        <v>5</v>
      </c>
      <c r="N18" s="45">
        <v>1</v>
      </c>
      <c r="O18" s="45">
        <v>1</v>
      </c>
      <c r="P18" s="45">
        <v>1</v>
      </c>
      <c r="Q18" s="45">
        <v>1</v>
      </c>
      <c r="R18" s="45">
        <v>0</v>
      </c>
      <c r="S18" s="45">
        <v>0</v>
      </c>
      <c r="T18" s="46">
        <v>0</v>
      </c>
      <c r="U18" s="59">
        <v>23</v>
      </c>
    </row>
    <row r="19" spans="1:21" s="11" customFormat="1" ht="12" customHeight="1">
      <c r="A19" s="63" t="s">
        <v>120</v>
      </c>
      <c r="B19" s="45">
        <v>81</v>
      </c>
      <c r="C19" s="45">
        <v>33</v>
      </c>
      <c r="D19" s="45">
        <v>3</v>
      </c>
      <c r="E19" s="45">
        <v>3</v>
      </c>
      <c r="F19" s="45">
        <v>1</v>
      </c>
      <c r="G19" s="45">
        <v>0</v>
      </c>
      <c r="H19" s="45">
        <v>6</v>
      </c>
      <c r="I19" s="45">
        <v>22</v>
      </c>
      <c r="J19" s="45">
        <v>0</v>
      </c>
      <c r="K19" s="45">
        <v>2</v>
      </c>
      <c r="L19" s="45">
        <v>0</v>
      </c>
      <c r="M19" s="45">
        <v>1</v>
      </c>
      <c r="N19" s="45">
        <v>0</v>
      </c>
      <c r="O19" s="45">
        <v>0</v>
      </c>
      <c r="P19" s="45">
        <v>0</v>
      </c>
      <c r="Q19" s="45">
        <v>1</v>
      </c>
      <c r="R19" s="45">
        <v>0</v>
      </c>
      <c r="S19" s="45">
        <v>0</v>
      </c>
      <c r="T19" s="46">
        <v>0</v>
      </c>
      <c r="U19" s="59">
        <v>9</v>
      </c>
    </row>
    <row r="20" spans="1:21" s="11" customFormat="1" ht="12" customHeight="1">
      <c r="A20" s="63" t="s">
        <v>121</v>
      </c>
      <c r="B20" s="45">
        <v>174</v>
      </c>
      <c r="C20" s="45">
        <v>1</v>
      </c>
      <c r="D20" s="45">
        <v>0</v>
      </c>
      <c r="E20" s="45">
        <v>0</v>
      </c>
      <c r="F20" s="45">
        <v>4</v>
      </c>
      <c r="G20" s="45">
        <v>1</v>
      </c>
      <c r="H20" s="45">
        <v>3</v>
      </c>
      <c r="I20" s="45">
        <v>8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1</v>
      </c>
      <c r="R20" s="45">
        <v>0</v>
      </c>
      <c r="S20" s="45">
        <v>0</v>
      </c>
      <c r="T20" s="46">
        <v>0</v>
      </c>
      <c r="U20" s="59">
        <v>156</v>
      </c>
    </row>
    <row r="21" spans="1:21" s="11" customFormat="1" ht="12" customHeight="1">
      <c r="A21" s="63" t="s">
        <v>122</v>
      </c>
      <c r="B21" s="45">
        <v>34</v>
      </c>
      <c r="C21" s="45">
        <v>6</v>
      </c>
      <c r="D21" s="45">
        <v>2</v>
      </c>
      <c r="E21" s="45">
        <v>0</v>
      </c>
      <c r="F21" s="45">
        <v>3</v>
      </c>
      <c r="G21" s="45">
        <v>0</v>
      </c>
      <c r="H21" s="45">
        <v>0</v>
      </c>
      <c r="I21" s="45">
        <v>18</v>
      </c>
      <c r="J21" s="45">
        <v>1</v>
      </c>
      <c r="K21" s="45">
        <v>1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6">
        <v>0</v>
      </c>
      <c r="U21" s="59">
        <v>3</v>
      </c>
    </row>
    <row r="22" spans="1:21" s="11" customFormat="1" ht="12" customHeight="1">
      <c r="A22" s="63" t="s">
        <v>123</v>
      </c>
      <c r="B22" s="45">
        <v>42</v>
      </c>
      <c r="C22" s="45">
        <v>1</v>
      </c>
      <c r="D22" s="45">
        <v>0</v>
      </c>
      <c r="E22" s="45">
        <v>0</v>
      </c>
      <c r="F22" s="45">
        <v>0</v>
      </c>
      <c r="G22" s="45">
        <v>9</v>
      </c>
      <c r="H22" s="45">
        <v>20</v>
      </c>
      <c r="I22" s="45">
        <v>4</v>
      </c>
      <c r="J22" s="45">
        <v>1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6">
        <v>0</v>
      </c>
      <c r="U22" s="59">
        <v>7</v>
      </c>
    </row>
    <row r="23" spans="1:21" s="11" customFormat="1" ht="12" customHeight="1">
      <c r="A23" s="63" t="s">
        <v>124</v>
      </c>
      <c r="B23" s="45">
        <v>63</v>
      </c>
      <c r="C23" s="45">
        <v>1</v>
      </c>
      <c r="D23" s="45">
        <v>0</v>
      </c>
      <c r="E23" s="45">
        <v>1</v>
      </c>
      <c r="F23" s="45">
        <v>5</v>
      </c>
      <c r="G23" s="45">
        <v>1</v>
      </c>
      <c r="H23" s="45">
        <v>11</v>
      </c>
      <c r="I23" s="45">
        <v>27</v>
      </c>
      <c r="J23" s="45">
        <v>3</v>
      </c>
      <c r="K23" s="45">
        <v>1</v>
      </c>
      <c r="L23" s="45">
        <v>1</v>
      </c>
      <c r="M23" s="45">
        <v>4</v>
      </c>
      <c r="N23" s="45">
        <v>0</v>
      </c>
      <c r="O23" s="45">
        <v>1</v>
      </c>
      <c r="P23" s="45">
        <v>0</v>
      </c>
      <c r="Q23" s="45">
        <v>2</v>
      </c>
      <c r="R23" s="45">
        <v>0</v>
      </c>
      <c r="S23" s="45">
        <v>0</v>
      </c>
      <c r="T23" s="46">
        <v>0</v>
      </c>
      <c r="U23" s="59">
        <v>5</v>
      </c>
    </row>
    <row r="24" spans="1:21" s="11" customFormat="1" ht="12" customHeight="1">
      <c r="A24" s="63" t="s">
        <v>125</v>
      </c>
      <c r="B24" s="45">
        <v>54</v>
      </c>
      <c r="C24" s="45">
        <v>6</v>
      </c>
      <c r="D24" s="45">
        <v>0</v>
      </c>
      <c r="E24" s="45">
        <v>0</v>
      </c>
      <c r="F24" s="45">
        <v>7</v>
      </c>
      <c r="G24" s="45">
        <v>0</v>
      </c>
      <c r="H24" s="45">
        <v>4</v>
      </c>
      <c r="I24" s="45">
        <v>26</v>
      </c>
      <c r="J24" s="45">
        <v>4</v>
      </c>
      <c r="K24" s="45">
        <v>0</v>
      </c>
      <c r="L24" s="45">
        <v>0</v>
      </c>
      <c r="M24" s="45">
        <v>3</v>
      </c>
      <c r="N24" s="45">
        <v>0</v>
      </c>
      <c r="O24" s="45">
        <v>0</v>
      </c>
      <c r="P24" s="45">
        <v>1</v>
      </c>
      <c r="Q24" s="45">
        <v>0</v>
      </c>
      <c r="R24" s="45">
        <v>0</v>
      </c>
      <c r="S24" s="45">
        <v>0</v>
      </c>
      <c r="T24" s="46">
        <v>0</v>
      </c>
      <c r="U24" s="59">
        <v>3</v>
      </c>
    </row>
    <row r="25" spans="1:21" s="11" customFormat="1" ht="12" customHeight="1">
      <c r="A25" s="63" t="s">
        <v>126</v>
      </c>
      <c r="B25" s="45">
        <v>120</v>
      </c>
      <c r="C25" s="45">
        <v>20</v>
      </c>
      <c r="D25" s="45">
        <v>2</v>
      </c>
      <c r="E25" s="45">
        <v>2</v>
      </c>
      <c r="F25" s="45">
        <v>8</v>
      </c>
      <c r="G25" s="45">
        <v>0</v>
      </c>
      <c r="H25" s="45">
        <v>6</v>
      </c>
      <c r="I25" s="45">
        <v>66</v>
      </c>
      <c r="J25" s="45">
        <v>0</v>
      </c>
      <c r="K25" s="45">
        <v>3</v>
      </c>
      <c r="L25" s="45">
        <v>0</v>
      </c>
      <c r="M25" s="45">
        <v>3</v>
      </c>
      <c r="N25" s="45">
        <v>0</v>
      </c>
      <c r="O25" s="45">
        <v>1</v>
      </c>
      <c r="P25" s="45">
        <v>0</v>
      </c>
      <c r="Q25" s="45">
        <v>1</v>
      </c>
      <c r="R25" s="45">
        <v>0</v>
      </c>
      <c r="S25" s="45">
        <v>0</v>
      </c>
      <c r="T25" s="46">
        <v>0</v>
      </c>
      <c r="U25" s="59">
        <v>8</v>
      </c>
    </row>
    <row r="26" spans="1:21" s="11" customFormat="1" ht="12" customHeight="1">
      <c r="A26" s="63" t="s">
        <v>127</v>
      </c>
      <c r="B26" s="45">
        <v>45</v>
      </c>
      <c r="C26" s="45">
        <v>7</v>
      </c>
      <c r="D26" s="45">
        <v>0</v>
      </c>
      <c r="E26" s="45">
        <v>0</v>
      </c>
      <c r="F26" s="45">
        <v>2</v>
      </c>
      <c r="G26" s="45">
        <v>0</v>
      </c>
      <c r="H26" s="45">
        <v>4</v>
      </c>
      <c r="I26" s="45">
        <v>24</v>
      </c>
      <c r="J26" s="45">
        <v>2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6">
        <v>0</v>
      </c>
      <c r="U26" s="59">
        <v>6</v>
      </c>
    </row>
    <row r="27" spans="1:21" s="11" customFormat="1" ht="12" customHeight="1">
      <c r="A27" s="63" t="s">
        <v>128</v>
      </c>
      <c r="B27" s="45">
        <v>57</v>
      </c>
      <c r="C27" s="45">
        <v>7</v>
      </c>
      <c r="D27" s="45">
        <v>1</v>
      </c>
      <c r="E27" s="45">
        <v>0</v>
      </c>
      <c r="F27" s="45">
        <v>3</v>
      </c>
      <c r="G27" s="45">
        <v>2</v>
      </c>
      <c r="H27" s="45">
        <v>7</v>
      </c>
      <c r="I27" s="45">
        <v>25</v>
      </c>
      <c r="J27" s="45">
        <v>2</v>
      </c>
      <c r="K27" s="45">
        <v>0</v>
      </c>
      <c r="L27" s="45">
        <v>0</v>
      </c>
      <c r="M27" s="45">
        <v>4</v>
      </c>
      <c r="N27" s="45">
        <v>0</v>
      </c>
      <c r="O27" s="45">
        <v>1</v>
      </c>
      <c r="P27" s="45">
        <v>0</v>
      </c>
      <c r="Q27" s="45">
        <v>2</v>
      </c>
      <c r="R27" s="45">
        <v>0</v>
      </c>
      <c r="S27" s="45">
        <v>0</v>
      </c>
      <c r="T27" s="46">
        <v>0</v>
      </c>
      <c r="U27" s="59">
        <v>3</v>
      </c>
    </row>
    <row r="28" spans="1:21" s="35" customFormat="1" ht="12" customHeight="1">
      <c r="A28" s="65" t="s">
        <v>101</v>
      </c>
      <c r="B28" s="43">
        <v>309</v>
      </c>
      <c r="C28" s="43">
        <v>55</v>
      </c>
      <c r="D28" s="43">
        <v>1</v>
      </c>
      <c r="E28" s="43">
        <v>10</v>
      </c>
      <c r="F28" s="43">
        <v>21</v>
      </c>
      <c r="G28" s="43">
        <v>1</v>
      </c>
      <c r="H28" s="43">
        <v>31</v>
      </c>
      <c r="I28" s="43">
        <v>121</v>
      </c>
      <c r="J28" s="43">
        <v>3</v>
      </c>
      <c r="K28" s="43">
        <v>0</v>
      </c>
      <c r="L28" s="43">
        <v>0</v>
      </c>
      <c r="M28" s="43">
        <v>3</v>
      </c>
      <c r="N28" s="43">
        <v>0</v>
      </c>
      <c r="O28" s="43">
        <v>1</v>
      </c>
      <c r="P28" s="43">
        <v>0</v>
      </c>
      <c r="Q28" s="43">
        <v>3</v>
      </c>
      <c r="R28" s="43">
        <v>2</v>
      </c>
      <c r="S28" s="43">
        <v>0</v>
      </c>
      <c r="T28" s="44">
        <v>0</v>
      </c>
      <c r="U28" s="58">
        <v>57</v>
      </c>
    </row>
    <row r="29" spans="1:21" s="35" customFormat="1" ht="12" customHeight="1">
      <c r="A29" s="62" t="s">
        <v>102</v>
      </c>
      <c r="B29" s="43">
        <v>92</v>
      </c>
      <c r="C29" s="43">
        <v>19</v>
      </c>
      <c r="D29" s="43">
        <v>3</v>
      </c>
      <c r="E29" s="43">
        <v>5</v>
      </c>
      <c r="F29" s="43">
        <v>1</v>
      </c>
      <c r="G29" s="43">
        <v>0</v>
      </c>
      <c r="H29" s="43">
        <v>8</v>
      </c>
      <c r="I29" s="43">
        <v>26</v>
      </c>
      <c r="J29" s="43">
        <v>1</v>
      </c>
      <c r="K29" s="43">
        <v>0</v>
      </c>
      <c r="L29" s="43">
        <v>0</v>
      </c>
      <c r="M29" s="43">
        <v>4</v>
      </c>
      <c r="N29" s="43">
        <v>0</v>
      </c>
      <c r="O29" s="43">
        <v>2</v>
      </c>
      <c r="P29" s="43">
        <v>0</v>
      </c>
      <c r="Q29" s="43">
        <v>1</v>
      </c>
      <c r="R29" s="43">
        <v>0</v>
      </c>
      <c r="S29" s="43">
        <v>0</v>
      </c>
      <c r="T29" s="44">
        <v>0</v>
      </c>
      <c r="U29" s="58">
        <v>22</v>
      </c>
    </row>
    <row r="30" spans="1:21" s="35" customFormat="1" ht="12" customHeight="1">
      <c r="A30" s="62" t="s">
        <v>103</v>
      </c>
      <c r="B30" s="43">
        <v>39</v>
      </c>
      <c r="C30" s="43">
        <v>3</v>
      </c>
      <c r="D30" s="43">
        <v>0</v>
      </c>
      <c r="E30" s="43">
        <v>0</v>
      </c>
      <c r="F30" s="43">
        <v>0</v>
      </c>
      <c r="G30" s="43">
        <v>2</v>
      </c>
      <c r="H30" s="43">
        <v>4</v>
      </c>
      <c r="I30" s="43">
        <v>6</v>
      </c>
      <c r="J30" s="43">
        <v>1</v>
      </c>
      <c r="K30" s="43">
        <v>1</v>
      </c>
      <c r="L30" s="43">
        <v>0</v>
      </c>
      <c r="M30" s="43">
        <v>1</v>
      </c>
      <c r="N30" s="43">
        <v>0</v>
      </c>
      <c r="O30" s="43">
        <v>2</v>
      </c>
      <c r="P30" s="43">
        <v>0</v>
      </c>
      <c r="Q30" s="43">
        <v>0</v>
      </c>
      <c r="R30" s="43">
        <v>1</v>
      </c>
      <c r="S30" s="43">
        <v>0</v>
      </c>
      <c r="T30" s="44">
        <v>3</v>
      </c>
      <c r="U30" s="58">
        <v>15</v>
      </c>
    </row>
    <row r="31" spans="1:21" s="11" customFormat="1" ht="12" customHeight="1">
      <c r="A31" s="64" t="s">
        <v>104</v>
      </c>
      <c r="B31" s="45">
        <v>20</v>
      </c>
      <c r="C31" s="45">
        <v>3</v>
      </c>
      <c r="D31" s="45">
        <v>0</v>
      </c>
      <c r="E31" s="45">
        <v>0</v>
      </c>
      <c r="F31" s="45">
        <v>0</v>
      </c>
      <c r="G31" s="45">
        <v>1</v>
      </c>
      <c r="H31" s="45">
        <v>1</v>
      </c>
      <c r="I31" s="45">
        <v>5</v>
      </c>
      <c r="J31" s="45">
        <v>1</v>
      </c>
      <c r="K31" s="45">
        <v>1</v>
      </c>
      <c r="L31" s="45">
        <v>0</v>
      </c>
      <c r="M31" s="45">
        <v>0</v>
      </c>
      <c r="N31" s="45">
        <v>0</v>
      </c>
      <c r="O31" s="45">
        <v>2</v>
      </c>
      <c r="P31" s="45">
        <v>0</v>
      </c>
      <c r="Q31" s="45">
        <v>0</v>
      </c>
      <c r="R31" s="45">
        <v>1</v>
      </c>
      <c r="S31" s="45">
        <v>0</v>
      </c>
      <c r="T31" s="46">
        <v>0</v>
      </c>
      <c r="U31" s="59">
        <v>5</v>
      </c>
    </row>
    <row r="32" spans="1:21" s="11" customFormat="1" ht="12" customHeight="1">
      <c r="A32" s="64" t="s">
        <v>107</v>
      </c>
      <c r="B32" s="45">
        <v>19</v>
      </c>
      <c r="C32" s="45">
        <v>0</v>
      </c>
      <c r="D32" s="45">
        <v>0</v>
      </c>
      <c r="E32" s="45">
        <v>0</v>
      </c>
      <c r="F32" s="45">
        <v>0</v>
      </c>
      <c r="G32" s="45">
        <v>1</v>
      </c>
      <c r="H32" s="45">
        <v>3</v>
      </c>
      <c r="I32" s="45">
        <v>1</v>
      </c>
      <c r="J32" s="45">
        <v>0</v>
      </c>
      <c r="K32" s="45">
        <v>0</v>
      </c>
      <c r="L32" s="45">
        <v>0</v>
      </c>
      <c r="M32" s="45">
        <v>1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6">
        <v>3</v>
      </c>
      <c r="U32" s="59">
        <v>10</v>
      </c>
    </row>
    <row r="33" spans="1:21" s="9" customFormat="1" ht="12">
      <c r="A33" s="71" t="s">
        <v>368</v>
      </c>
      <c r="B33" s="23">
        <v>15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2</v>
      </c>
      <c r="I33" s="23">
        <v>5</v>
      </c>
      <c r="J33" s="23">
        <v>2</v>
      </c>
      <c r="K33" s="23">
        <v>0</v>
      </c>
      <c r="L33" s="23">
        <v>0</v>
      </c>
      <c r="M33" s="23">
        <v>5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72">
        <v>1</v>
      </c>
    </row>
    <row r="34" spans="1:21" s="11" customFormat="1" ht="12" customHeight="1">
      <c r="A34" s="64" t="s">
        <v>97</v>
      </c>
      <c r="B34" s="45">
        <v>2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1</v>
      </c>
      <c r="J34" s="45">
        <v>1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6">
        <v>0</v>
      </c>
      <c r="U34" s="59">
        <v>0</v>
      </c>
    </row>
    <row r="35" spans="1:21" s="11" customFormat="1" ht="12" customHeight="1">
      <c r="A35" s="64" t="s">
        <v>98</v>
      </c>
      <c r="B35" s="45">
        <v>6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1</v>
      </c>
      <c r="I35" s="45">
        <v>3</v>
      </c>
      <c r="J35" s="45">
        <v>1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6">
        <v>0</v>
      </c>
      <c r="U35" s="59">
        <v>1</v>
      </c>
    </row>
    <row r="36" spans="1:21" s="11" customFormat="1" ht="12" customHeight="1">
      <c r="A36" s="64" t="s">
        <v>99</v>
      </c>
      <c r="B36" s="45">
        <v>7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1</v>
      </c>
      <c r="I36" s="45">
        <v>1</v>
      </c>
      <c r="J36" s="45">
        <v>0</v>
      </c>
      <c r="K36" s="45">
        <v>0</v>
      </c>
      <c r="L36" s="45">
        <v>0</v>
      </c>
      <c r="M36" s="45">
        <v>5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6">
        <v>0</v>
      </c>
      <c r="U36" s="59">
        <v>0</v>
      </c>
    </row>
    <row r="37" spans="1:21" s="11" customFormat="1" ht="12" customHeight="1">
      <c r="A37" s="64" t="s">
        <v>100</v>
      </c>
      <c r="B37" s="45">
        <v>0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6">
        <v>0</v>
      </c>
      <c r="U37" s="59">
        <v>0</v>
      </c>
    </row>
    <row r="38" spans="1:21" s="19" customFormat="1" ht="23.25" customHeight="1">
      <c r="A38" s="40" t="s">
        <v>129</v>
      </c>
      <c r="B38" s="47">
        <v>3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1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8">
        <v>1</v>
      </c>
      <c r="U38" s="60">
        <v>1</v>
      </c>
    </row>
    <row r="39" spans="1:21" s="19" customFormat="1" ht="22.5" customHeight="1">
      <c r="A39" s="40" t="s">
        <v>142</v>
      </c>
      <c r="B39" s="47">
        <v>7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5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8">
        <v>0</v>
      </c>
      <c r="U39" s="61">
        <v>2</v>
      </c>
    </row>
    <row r="40" spans="1:21" s="19" customFormat="1" ht="23.25" customHeight="1">
      <c r="A40" s="40" t="s">
        <v>143</v>
      </c>
      <c r="B40" s="47">
        <v>9</v>
      </c>
      <c r="C40" s="47">
        <v>0</v>
      </c>
      <c r="D40" s="47">
        <v>0</v>
      </c>
      <c r="E40" s="47">
        <v>0</v>
      </c>
      <c r="F40" s="47">
        <v>4</v>
      </c>
      <c r="G40" s="47">
        <v>0</v>
      </c>
      <c r="H40" s="47">
        <v>1</v>
      </c>
      <c r="I40" s="47">
        <v>1</v>
      </c>
      <c r="J40" s="47">
        <v>0</v>
      </c>
      <c r="K40" s="47">
        <v>0</v>
      </c>
      <c r="L40" s="47">
        <v>0</v>
      </c>
      <c r="M40" s="47">
        <v>1</v>
      </c>
      <c r="N40" s="47">
        <v>1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8">
        <v>0</v>
      </c>
      <c r="U40" s="60">
        <v>1</v>
      </c>
    </row>
    <row r="41" spans="1:21" s="19" customFormat="1" ht="24" customHeight="1">
      <c r="A41" s="40" t="s">
        <v>144</v>
      </c>
      <c r="B41" s="47">
        <v>14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4</v>
      </c>
      <c r="J41" s="47">
        <v>1</v>
      </c>
      <c r="K41" s="47">
        <v>0</v>
      </c>
      <c r="L41" s="47">
        <v>0</v>
      </c>
      <c r="M41" s="47">
        <v>1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8">
        <v>7</v>
      </c>
      <c r="U41" s="60">
        <v>1</v>
      </c>
    </row>
    <row r="42" spans="1:21" s="19" customFormat="1" ht="22.5" customHeight="1">
      <c r="A42" s="40" t="s">
        <v>145</v>
      </c>
      <c r="B42" s="47">
        <v>51</v>
      </c>
      <c r="C42" s="47">
        <v>0</v>
      </c>
      <c r="D42" s="47">
        <v>0</v>
      </c>
      <c r="E42" s="47">
        <v>0</v>
      </c>
      <c r="F42" s="47">
        <v>0</v>
      </c>
      <c r="G42" s="47">
        <v>1</v>
      </c>
      <c r="H42" s="47">
        <v>14</v>
      </c>
      <c r="I42" s="47">
        <v>5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3</v>
      </c>
      <c r="T42" s="48">
        <v>27</v>
      </c>
      <c r="U42" s="60">
        <v>1</v>
      </c>
    </row>
    <row r="43" spans="1:20" s="19" customFormat="1" ht="12">
      <c r="A43" s="147" t="s">
        <v>63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</row>
    <row r="44" spans="1:20" ht="12" customHeight="1">
      <c r="A44" s="42" t="s">
        <v>146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ht="12">
      <c r="A45" s="22" t="s">
        <v>64</v>
      </c>
    </row>
    <row r="46" spans="1:21" ht="12" hidden="1">
      <c r="A46" s="13" t="s">
        <v>43</v>
      </c>
      <c r="B46" s="69">
        <f aca="true" t="shared" si="0" ref="B46:U46">B5-B6-B28-B29-B30-SUM(B38:B42)-B33</f>
        <v>0</v>
      </c>
      <c r="C46" s="69">
        <f t="shared" si="0"/>
        <v>0</v>
      </c>
      <c r="D46" s="69">
        <f t="shared" si="0"/>
        <v>0</v>
      </c>
      <c r="E46" s="69">
        <f t="shared" si="0"/>
        <v>0</v>
      </c>
      <c r="F46" s="69">
        <f t="shared" si="0"/>
        <v>0</v>
      </c>
      <c r="G46" s="69">
        <f t="shared" si="0"/>
        <v>0</v>
      </c>
      <c r="H46" s="69">
        <f t="shared" si="0"/>
        <v>0</v>
      </c>
      <c r="I46" s="69">
        <f t="shared" si="0"/>
        <v>0</v>
      </c>
      <c r="J46" s="69">
        <f t="shared" si="0"/>
        <v>0</v>
      </c>
      <c r="K46" s="69">
        <f t="shared" si="0"/>
        <v>0</v>
      </c>
      <c r="L46" s="69">
        <f t="shared" si="0"/>
        <v>0</v>
      </c>
      <c r="M46" s="69">
        <f t="shared" si="0"/>
        <v>0</v>
      </c>
      <c r="N46" s="69">
        <f t="shared" si="0"/>
        <v>0</v>
      </c>
      <c r="O46" s="69">
        <f t="shared" si="0"/>
        <v>0</v>
      </c>
      <c r="P46" s="69">
        <f t="shared" si="0"/>
        <v>0</v>
      </c>
      <c r="Q46" s="69">
        <f t="shared" si="0"/>
        <v>0</v>
      </c>
      <c r="R46" s="69">
        <f t="shared" si="0"/>
        <v>0</v>
      </c>
      <c r="S46" s="69">
        <f t="shared" si="0"/>
        <v>0</v>
      </c>
      <c r="T46" s="69">
        <f t="shared" si="0"/>
        <v>0</v>
      </c>
      <c r="U46" s="69">
        <f t="shared" si="0"/>
        <v>0</v>
      </c>
    </row>
    <row r="47" spans="1:21" ht="12" hidden="1">
      <c r="A47" s="15" t="s">
        <v>20</v>
      </c>
      <c r="B47" s="69">
        <f aca="true" t="shared" si="1" ref="B47:U47">B6-SUM(B7:B27)</f>
        <v>0</v>
      </c>
      <c r="C47" s="69">
        <f t="shared" si="1"/>
        <v>0</v>
      </c>
      <c r="D47" s="69">
        <f t="shared" si="1"/>
        <v>0</v>
      </c>
      <c r="E47" s="69">
        <f t="shared" si="1"/>
        <v>0</v>
      </c>
      <c r="F47" s="69">
        <f t="shared" si="1"/>
        <v>0</v>
      </c>
      <c r="G47" s="69">
        <f t="shared" si="1"/>
        <v>0</v>
      </c>
      <c r="H47" s="69">
        <f t="shared" si="1"/>
        <v>0</v>
      </c>
      <c r="I47" s="69">
        <f t="shared" si="1"/>
        <v>0</v>
      </c>
      <c r="J47" s="69">
        <f t="shared" si="1"/>
        <v>0</v>
      </c>
      <c r="K47" s="69">
        <f t="shared" si="1"/>
        <v>0</v>
      </c>
      <c r="L47" s="69">
        <f t="shared" si="1"/>
        <v>0</v>
      </c>
      <c r="M47" s="69">
        <f t="shared" si="1"/>
        <v>0</v>
      </c>
      <c r="N47" s="69">
        <f t="shared" si="1"/>
        <v>0</v>
      </c>
      <c r="O47" s="69">
        <f t="shared" si="1"/>
        <v>0</v>
      </c>
      <c r="P47" s="69">
        <f t="shared" si="1"/>
        <v>0</v>
      </c>
      <c r="Q47" s="69">
        <f t="shared" si="1"/>
        <v>0</v>
      </c>
      <c r="R47" s="69">
        <f t="shared" si="1"/>
        <v>0</v>
      </c>
      <c r="S47" s="69">
        <f t="shared" si="1"/>
        <v>0</v>
      </c>
      <c r="T47" s="69">
        <f t="shared" si="1"/>
        <v>0</v>
      </c>
      <c r="U47" s="69">
        <f t="shared" si="1"/>
        <v>0</v>
      </c>
    </row>
    <row r="48" spans="1:21" ht="12" hidden="1">
      <c r="A48" s="15" t="s">
        <v>21</v>
      </c>
      <c r="B48" s="69">
        <f aca="true" t="shared" si="2" ref="B48:U48">B30-B31-B32</f>
        <v>0</v>
      </c>
      <c r="C48" s="69">
        <f t="shared" si="2"/>
        <v>0</v>
      </c>
      <c r="D48" s="69">
        <f t="shared" si="2"/>
        <v>0</v>
      </c>
      <c r="E48" s="69">
        <f t="shared" si="2"/>
        <v>0</v>
      </c>
      <c r="F48" s="69">
        <f t="shared" si="2"/>
        <v>0</v>
      </c>
      <c r="G48" s="69">
        <f t="shared" si="2"/>
        <v>0</v>
      </c>
      <c r="H48" s="69">
        <f t="shared" si="2"/>
        <v>0</v>
      </c>
      <c r="I48" s="69">
        <f t="shared" si="2"/>
        <v>0</v>
      </c>
      <c r="J48" s="69">
        <f t="shared" si="2"/>
        <v>0</v>
      </c>
      <c r="K48" s="69">
        <f t="shared" si="2"/>
        <v>0</v>
      </c>
      <c r="L48" s="69">
        <f t="shared" si="2"/>
        <v>0</v>
      </c>
      <c r="M48" s="69">
        <f t="shared" si="2"/>
        <v>0</v>
      </c>
      <c r="N48" s="69">
        <f t="shared" si="2"/>
        <v>0</v>
      </c>
      <c r="O48" s="69">
        <f t="shared" si="2"/>
        <v>0</v>
      </c>
      <c r="P48" s="69">
        <f t="shared" si="2"/>
        <v>0</v>
      </c>
      <c r="Q48" s="69">
        <f t="shared" si="2"/>
        <v>0</v>
      </c>
      <c r="R48" s="69">
        <f t="shared" si="2"/>
        <v>0</v>
      </c>
      <c r="S48" s="69">
        <f t="shared" si="2"/>
        <v>0</v>
      </c>
      <c r="T48" s="69">
        <f t="shared" si="2"/>
        <v>0</v>
      </c>
      <c r="U48" s="69">
        <f t="shared" si="2"/>
        <v>0</v>
      </c>
    </row>
    <row r="49" spans="1:21" ht="12" hidden="1">
      <c r="A49" s="68" t="s">
        <v>367</v>
      </c>
      <c r="B49" s="69">
        <f>B33-SUM(B34:B37)</f>
        <v>0</v>
      </c>
      <c r="C49" s="69">
        <f aca="true" t="shared" si="3" ref="C49:U49">C33-SUM(C34:C37)</f>
        <v>0</v>
      </c>
      <c r="D49" s="69">
        <f t="shared" si="3"/>
        <v>0</v>
      </c>
      <c r="E49" s="69">
        <f t="shared" si="3"/>
        <v>0</v>
      </c>
      <c r="F49" s="69">
        <f t="shared" si="3"/>
        <v>0</v>
      </c>
      <c r="G49" s="69">
        <f t="shared" si="3"/>
        <v>0</v>
      </c>
      <c r="H49" s="69">
        <f t="shared" si="3"/>
        <v>0</v>
      </c>
      <c r="I49" s="69">
        <f t="shared" si="3"/>
        <v>0</v>
      </c>
      <c r="J49" s="69">
        <f t="shared" si="3"/>
        <v>0</v>
      </c>
      <c r="K49" s="69">
        <f t="shared" si="3"/>
        <v>0</v>
      </c>
      <c r="L49" s="69">
        <f t="shared" si="3"/>
        <v>0</v>
      </c>
      <c r="M49" s="69">
        <f t="shared" si="3"/>
        <v>0</v>
      </c>
      <c r="N49" s="69">
        <f t="shared" si="3"/>
        <v>0</v>
      </c>
      <c r="O49" s="69">
        <f t="shared" si="3"/>
        <v>0</v>
      </c>
      <c r="P49" s="69">
        <f t="shared" si="3"/>
        <v>0</v>
      </c>
      <c r="Q49" s="69">
        <f t="shared" si="3"/>
        <v>0</v>
      </c>
      <c r="R49" s="69">
        <f t="shared" si="3"/>
        <v>0</v>
      </c>
      <c r="S49" s="69">
        <f t="shared" si="3"/>
        <v>0</v>
      </c>
      <c r="T49" s="69">
        <f t="shared" si="3"/>
        <v>0</v>
      </c>
      <c r="U49" s="69">
        <f t="shared" si="3"/>
        <v>0</v>
      </c>
    </row>
    <row r="50" spans="1:21" ht="12" hidden="1">
      <c r="A50" s="66" t="s">
        <v>372</v>
      </c>
      <c r="B50" s="70">
        <f>'年月'!B118-'2008'!B5</f>
        <v>0</v>
      </c>
      <c r="C50" s="70">
        <f>'年月'!C118-'2008'!C5</f>
        <v>0</v>
      </c>
      <c r="D50" s="70">
        <f>'年月'!D118-'2008'!D5</f>
        <v>0</v>
      </c>
      <c r="E50" s="70">
        <f>'年月'!E118-'2008'!E5</f>
        <v>0</v>
      </c>
      <c r="F50" s="70">
        <f>'年月'!F118-'2008'!F5</f>
        <v>0</v>
      </c>
      <c r="G50" s="70">
        <f>'年月'!G118-'2008'!G5</f>
        <v>0</v>
      </c>
      <c r="H50" s="70">
        <f>'年月'!H118-'2008'!H5</f>
        <v>0</v>
      </c>
      <c r="I50" s="70">
        <f>'年月'!I118-'2008'!I5</f>
        <v>0</v>
      </c>
      <c r="J50" s="70">
        <f>'年月'!J118-'2008'!J5</f>
        <v>0</v>
      </c>
      <c r="K50" s="70">
        <f>'年月'!K118-'2008'!K5</f>
        <v>0</v>
      </c>
      <c r="L50" s="70">
        <f>'年月'!L118-'2008'!L5</f>
        <v>0</v>
      </c>
      <c r="M50" s="70">
        <f>'年月'!M118-'2008'!M5</f>
        <v>0</v>
      </c>
      <c r="N50" s="70">
        <f>'年月'!N118-'2008'!N5</f>
        <v>0</v>
      </c>
      <c r="O50" s="70">
        <f>'年月'!O118-'2008'!O5</f>
        <v>0</v>
      </c>
      <c r="P50" s="70">
        <f>'年月'!P118-'2008'!P5</f>
        <v>0</v>
      </c>
      <c r="Q50" s="70">
        <f>'年月'!Q118-'2008'!Q5</f>
        <v>0</v>
      </c>
      <c r="R50" s="70">
        <f>'年月'!R118-'2008'!R5</f>
        <v>0</v>
      </c>
      <c r="S50" s="70">
        <f>'年月'!S118-'2008'!S5</f>
        <v>0</v>
      </c>
      <c r="T50" s="70">
        <f>'年月'!U118-'2008'!T5</f>
        <v>0</v>
      </c>
      <c r="U50" s="70">
        <f>'年月'!W118-'2008'!U5</f>
        <v>0</v>
      </c>
    </row>
    <row r="51" spans="2:21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2:20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</row>
    <row r="53" spans="2:21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2:21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2:21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2:21" ht="12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2:21" ht="12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2:21" ht="12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</sheetData>
  <sheetProtection/>
  <mergeCells count="3">
    <mergeCell ref="A43:T43"/>
    <mergeCell ref="A3:A4"/>
    <mergeCell ref="A1:U1"/>
  </mergeCells>
  <conditionalFormatting sqref="B46:U48 B50:U50">
    <cfRule type="cellIs" priority="2" dxfId="37" operator="notEqual" stopIfTrue="1">
      <formula>0</formula>
    </cfRule>
  </conditionalFormatting>
  <conditionalFormatting sqref="B49:U49">
    <cfRule type="cellIs" priority="1" dxfId="37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0" width="9.83203125" style="0" customWidth="1"/>
  </cols>
  <sheetData>
    <row r="1" spans="1:21" ht="16.5" customHeight="1">
      <c r="A1" s="142" t="s">
        <v>286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12" s="32" customFormat="1" ht="12.75" customHeight="1">
      <c r="A2" s="30" t="s">
        <v>287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1" ht="24" customHeight="1">
      <c r="A3" s="145" t="s">
        <v>130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7" t="s">
        <v>49</v>
      </c>
      <c r="I3" s="2" t="s">
        <v>50</v>
      </c>
      <c r="J3" s="2" t="s">
        <v>51</v>
      </c>
      <c r="K3" s="2" t="s">
        <v>52</v>
      </c>
      <c r="L3" s="2" t="s">
        <v>53</v>
      </c>
      <c r="M3" s="2" t="s">
        <v>55</v>
      </c>
      <c r="N3" s="2" t="s">
        <v>515</v>
      </c>
      <c r="O3" s="2" t="s">
        <v>56</v>
      </c>
      <c r="P3" s="2" t="s">
        <v>57</v>
      </c>
      <c r="Q3" s="2" t="s">
        <v>58</v>
      </c>
      <c r="R3" s="2" t="s">
        <v>288</v>
      </c>
      <c r="S3" s="2" t="s">
        <v>60</v>
      </c>
      <c r="T3" s="2" t="s">
        <v>61</v>
      </c>
      <c r="U3" s="56" t="s">
        <v>62</v>
      </c>
    </row>
    <row r="4" spans="1:21" ht="20.25" customHeight="1">
      <c r="A4" s="146"/>
      <c r="B4" s="28" t="s">
        <v>88</v>
      </c>
      <c r="C4" s="28" t="s">
        <v>131</v>
      </c>
      <c r="D4" s="28" t="s">
        <v>132</v>
      </c>
      <c r="E4" s="28" t="s">
        <v>89</v>
      </c>
      <c r="F4" s="28" t="s">
        <v>133</v>
      </c>
      <c r="G4" s="28" t="s">
        <v>90</v>
      </c>
      <c r="H4" s="28" t="s">
        <v>134</v>
      </c>
      <c r="I4" s="28" t="s">
        <v>91</v>
      </c>
      <c r="J4" s="28" t="s">
        <v>92</v>
      </c>
      <c r="K4" s="28" t="s">
        <v>135</v>
      </c>
      <c r="L4" s="28" t="s">
        <v>379</v>
      </c>
      <c r="M4" s="28" t="s">
        <v>93</v>
      </c>
      <c r="N4" s="28" t="s">
        <v>94</v>
      </c>
      <c r="O4" s="28" t="s">
        <v>137</v>
      </c>
      <c r="P4" s="28" t="s">
        <v>95</v>
      </c>
      <c r="Q4" s="28" t="s">
        <v>96</v>
      </c>
      <c r="R4" s="28" t="s">
        <v>138</v>
      </c>
      <c r="S4" s="28" t="s">
        <v>139</v>
      </c>
      <c r="T4" s="28" t="s">
        <v>140</v>
      </c>
      <c r="U4" s="57" t="s">
        <v>141</v>
      </c>
    </row>
    <row r="5" spans="1:21" s="35" customFormat="1" ht="12" customHeight="1">
      <c r="A5" s="62" t="s">
        <v>105</v>
      </c>
      <c r="B5" s="43">
        <v>3392</v>
      </c>
      <c r="C5" s="43">
        <v>419</v>
      </c>
      <c r="D5" s="43">
        <v>42</v>
      </c>
      <c r="E5" s="43">
        <v>29</v>
      </c>
      <c r="F5" s="43">
        <v>197</v>
      </c>
      <c r="G5" s="43">
        <v>79</v>
      </c>
      <c r="H5" s="43">
        <v>334</v>
      </c>
      <c r="I5" s="43">
        <v>1122</v>
      </c>
      <c r="J5" s="43">
        <v>127</v>
      </c>
      <c r="K5" s="43">
        <v>59</v>
      </c>
      <c r="L5" s="43">
        <v>3</v>
      </c>
      <c r="M5" s="43">
        <v>85</v>
      </c>
      <c r="N5" s="43">
        <v>3</v>
      </c>
      <c r="O5" s="43">
        <v>39</v>
      </c>
      <c r="P5" s="43">
        <v>14</v>
      </c>
      <c r="Q5" s="43">
        <v>24</v>
      </c>
      <c r="R5" s="43">
        <v>30</v>
      </c>
      <c r="S5" s="43">
        <v>3</v>
      </c>
      <c r="T5" s="44">
        <v>40</v>
      </c>
      <c r="U5" s="58">
        <v>743</v>
      </c>
    </row>
    <row r="6" spans="1:21" s="35" customFormat="1" ht="12" customHeight="1">
      <c r="A6" s="62" t="s">
        <v>106</v>
      </c>
      <c r="B6" s="43">
        <v>2745</v>
      </c>
      <c r="C6" s="43">
        <v>352</v>
      </c>
      <c r="D6" s="43">
        <v>36</v>
      </c>
      <c r="E6" s="43">
        <v>23</v>
      </c>
      <c r="F6" s="43">
        <v>160</v>
      </c>
      <c r="G6" s="43">
        <v>64</v>
      </c>
      <c r="H6" s="43">
        <v>195</v>
      </c>
      <c r="I6" s="43">
        <v>929</v>
      </c>
      <c r="J6" s="43">
        <v>116</v>
      </c>
      <c r="K6" s="43">
        <v>53</v>
      </c>
      <c r="L6" s="43">
        <v>3</v>
      </c>
      <c r="M6" s="43">
        <v>67</v>
      </c>
      <c r="N6" s="43">
        <v>3</v>
      </c>
      <c r="O6" s="43">
        <v>30</v>
      </c>
      <c r="P6" s="43">
        <v>14</v>
      </c>
      <c r="Q6" s="43">
        <v>19</v>
      </c>
      <c r="R6" s="43">
        <v>27</v>
      </c>
      <c r="S6" s="43">
        <v>3</v>
      </c>
      <c r="T6" s="44">
        <v>1</v>
      </c>
      <c r="U6" s="58">
        <v>650</v>
      </c>
    </row>
    <row r="7" spans="1:21" s="11" customFormat="1" ht="12" customHeight="1">
      <c r="A7" s="63" t="s">
        <v>108</v>
      </c>
      <c r="B7" s="45">
        <v>426</v>
      </c>
      <c r="C7" s="45">
        <v>57</v>
      </c>
      <c r="D7" s="45">
        <v>5</v>
      </c>
      <c r="E7" s="45">
        <v>0</v>
      </c>
      <c r="F7" s="45">
        <v>23</v>
      </c>
      <c r="G7" s="45">
        <v>3</v>
      </c>
      <c r="H7" s="45">
        <v>18</v>
      </c>
      <c r="I7" s="45">
        <v>150</v>
      </c>
      <c r="J7" s="45">
        <v>38</v>
      </c>
      <c r="K7" s="45">
        <v>8</v>
      </c>
      <c r="L7" s="45">
        <v>0</v>
      </c>
      <c r="M7" s="45">
        <v>4</v>
      </c>
      <c r="N7" s="45">
        <v>0</v>
      </c>
      <c r="O7" s="45">
        <v>5</v>
      </c>
      <c r="P7" s="45">
        <v>0</v>
      </c>
      <c r="Q7" s="45">
        <v>1</v>
      </c>
      <c r="R7" s="45">
        <v>2</v>
      </c>
      <c r="S7" s="45">
        <v>0</v>
      </c>
      <c r="T7" s="46">
        <v>0</v>
      </c>
      <c r="U7" s="59">
        <v>112</v>
      </c>
    </row>
    <row r="8" spans="1:21" s="11" customFormat="1" ht="12" customHeight="1">
      <c r="A8" s="63" t="s">
        <v>109</v>
      </c>
      <c r="B8" s="45">
        <v>134</v>
      </c>
      <c r="C8" s="45">
        <v>33</v>
      </c>
      <c r="D8" s="45">
        <v>1</v>
      </c>
      <c r="E8" s="45">
        <v>2</v>
      </c>
      <c r="F8" s="45">
        <v>9</v>
      </c>
      <c r="G8" s="45">
        <v>3</v>
      </c>
      <c r="H8" s="45">
        <v>13</v>
      </c>
      <c r="I8" s="45">
        <v>41</v>
      </c>
      <c r="J8" s="45">
        <v>1</v>
      </c>
      <c r="K8" s="45">
        <v>2</v>
      </c>
      <c r="L8" s="45">
        <v>0</v>
      </c>
      <c r="M8" s="45">
        <v>3</v>
      </c>
      <c r="N8" s="45">
        <v>0</v>
      </c>
      <c r="O8" s="45">
        <v>4</v>
      </c>
      <c r="P8" s="45">
        <v>0</v>
      </c>
      <c r="Q8" s="45">
        <v>0</v>
      </c>
      <c r="R8" s="45">
        <v>1</v>
      </c>
      <c r="S8" s="45">
        <v>0</v>
      </c>
      <c r="T8" s="46">
        <v>0</v>
      </c>
      <c r="U8" s="59">
        <v>21</v>
      </c>
    </row>
    <row r="9" spans="1:21" s="11" customFormat="1" ht="12" customHeight="1">
      <c r="A9" s="63" t="s">
        <v>110</v>
      </c>
      <c r="B9" s="45">
        <v>375</v>
      </c>
      <c r="C9" s="45">
        <v>49</v>
      </c>
      <c r="D9" s="45">
        <v>10</v>
      </c>
      <c r="E9" s="45">
        <v>2</v>
      </c>
      <c r="F9" s="45">
        <v>11</v>
      </c>
      <c r="G9" s="45">
        <v>2</v>
      </c>
      <c r="H9" s="45">
        <v>10</v>
      </c>
      <c r="I9" s="45">
        <v>134</v>
      </c>
      <c r="J9" s="45">
        <v>20</v>
      </c>
      <c r="K9" s="45">
        <v>6</v>
      </c>
      <c r="L9" s="45">
        <v>0</v>
      </c>
      <c r="M9" s="45">
        <v>9</v>
      </c>
      <c r="N9" s="45">
        <v>0</v>
      </c>
      <c r="O9" s="45">
        <v>6</v>
      </c>
      <c r="P9" s="45">
        <v>8</v>
      </c>
      <c r="Q9" s="45">
        <v>3</v>
      </c>
      <c r="R9" s="45">
        <v>7</v>
      </c>
      <c r="S9" s="45">
        <v>0</v>
      </c>
      <c r="T9" s="46">
        <v>0</v>
      </c>
      <c r="U9" s="59">
        <v>98</v>
      </c>
    </row>
    <row r="10" spans="1:21" s="11" customFormat="1" ht="12" customHeight="1">
      <c r="A10" s="63" t="s">
        <v>111</v>
      </c>
      <c r="B10" s="45">
        <v>97</v>
      </c>
      <c r="C10" s="45">
        <v>14</v>
      </c>
      <c r="D10" s="45">
        <v>0</v>
      </c>
      <c r="E10" s="45">
        <v>0</v>
      </c>
      <c r="F10" s="45">
        <v>3</v>
      </c>
      <c r="G10" s="45">
        <v>5</v>
      </c>
      <c r="H10" s="45">
        <v>15</v>
      </c>
      <c r="I10" s="45">
        <v>27</v>
      </c>
      <c r="J10" s="45">
        <v>6</v>
      </c>
      <c r="K10" s="45">
        <v>1</v>
      </c>
      <c r="L10" s="45">
        <v>0</v>
      </c>
      <c r="M10" s="45">
        <v>4</v>
      </c>
      <c r="N10" s="45">
        <v>0</v>
      </c>
      <c r="O10" s="45">
        <v>0</v>
      </c>
      <c r="P10" s="45">
        <v>0</v>
      </c>
      <c r="Q10" s="45">
        <v>1</v>
      </c>
      <c r="R10" s="45">
        <v>1</v>
      </c>
      <c r="S10" s="45">
        <v>0</v>
      </c>
      <c r="T10" s="46">
        <v>0</v>
      </c>
      <c r="U10" s="59">
        <v>20</v>
      </c>
    </row>
    <row r="11" spans="1:21" s="11" customFormat="1" ht="12" customHeight="1">
      <c r="A11" s="63" t="s">
        <v>112</v>
      </c>
      <c r="B11" s="45">
        <v>41</v>
      </c>
      <c r="C11" s="45">
        <v>4</v>
      </c>
      <c r="D11" s="45">
        <v>0</v>
      </c>
      <c r="E11" s="45">
        <v>4</v>
      </c>
      <c r="F11" s="45">
        <v>3</v>
      </c>
      <c r="G11" s="45">
        <v>1</v>
      </c>
      <c r="H11" s="45">
        <v>6</v>
      </c>
      <c r="I11" s="45">
        <v>8</v>
      </c>
      <c r="J11" s="45">
        <v>1</v>
      </c>
      <c r="K11" s="45">
        <v>0</v>
      </c>
      <c r="L11" s="45">
        <v>0</v>
      </c>
      <c r="M11" s="45">
        <v>3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6">
        <v>0</v>
      </c>
      <c r="U11" s="59">
        <v>11</v>
      </c>
    </row>
    <row r="12" spans="1:21" s="11" customFormat="1" ht="12" customHeight="1">
      <c r="A12" s="63" t="s">
        <v>113</v>
      </c>
      <c r="B12" s="45">
        <v>77</v>
      </c>
      <c r="C12" s="45">
        <v>6</v>
      </c>
      <c r="D12" s="45">
        <v>6</v>
      </c>
      <c r="E12" s="45">
        <v>0</v>
      </c>
      <c r="F12" s="45">
        <v>5</v>
      </c>
      <c r="G12" s="45">
        <v>0</v>
      </c>
      <c r="H12" s="45">
        <v>10</v>
      </c>
      <c r="I12" s="45">
        <v>25</v>
      </c>
      <c r="J12" s="45">
        <v>1</v>
      </c>
      <c r="K12" s="45">
        <v>3</v>
      </c>
      <c r="L12" s="45">
        <v>0</v>
      </c>
      <c r="M12" s="45">
        <v>1</v>
      </c>
      <c r="N12" s="45">
        <v>0</v>
      </c>
      <c r="O12" s="45">
        <v>1</v>
      </c>
      <c r="P12" s="45">
        <v>1</v>
      </c>
      <c r="Q12" s="45">
        <v>2</v>
      </c>
      <c r="R12" s="45">
        <v>1</v>
      </c>
      <c r="S12" s="45">
        <v>0</v>
      </c>
      <c r="T12" s="46">
        <v>0</v>
      </c>
      <c r="U12" s="59">
        <v>15</v>
      </c>
    </row>
    <row r="13" spans="1:21" s="11" customFormat="1" ht="12" customHeight="1">
      <c r="A13" s="63" t="s">
        <v>114</v>
      </c>
      <c r="B13" s="45">
        <v>140</v>
      </c>
      <c r="C13" s="45">
        <v>19</v>
      </c>
      <c r="D13" s="45">
        <v>4</v>
      </c>
      <c r="E13" s="45">
        <v>1</v>
      </c>
      <c r="F13" s="45">
        <v>6</v>
      </c>
      <c r="G13" s="45">
        <v>3</v>
      </c>
      <c r="H13" s="45">
        <v>10</v>
      </c>
      <c r="I13" s="45">
        <v>67</v>
      </c>
      <c r="J13" s="45">
        <v>9</v>
      </c>
      <c r="K13" s="45">
        <v>5</v>
      </c>
      <c r="L13" s="45">
        <v>0</v>
      </c>
      <c r="M13" s="45">
        <v>4</v>
      </c>
      <c r="N13" s="45">
        <v>0</v>
      </c>
      <c r="O13" s="45">
        <v>2</v>
      </c>
      <c r="P13" s="45">
        <v>0</v>
      </c>
      <c r="Q13" s="45">
        <v>1</v>
      </c>
      <c r="R13" s="45">
        <v>3</v>
      </c>
      <c r="S13" s="45">
        <v>0</v>
      </c>
      <c r="T13" s="46">
        <v>0</v>
      </c>
      <c r="U13" s="59">
        <v>6</v>
      </c>
    </row>
    <row r="14" spans="1:21" s="11" customFormat="1" ht="12" customHeight="1">
      <c r="A14" s="63" t="s">
        <v>115</v>
      </c>
      <c r="B14" s="45">
        <v>240</v>
      </c>
      <c r="C14" s="45">
        <v>15</v>
      </c>
      <c r="D14" s="45">
        <v>0</v>
      </c>
      <c r="E14" s="45">
        <v>3</v>
      </c>
      <c r="F14" s="45">
        <v>21</v>
      </c>
      <c r="G14" s="45">
        <v>18</v>
      </c>
      <c r="H14" s="45">
        <v>19</v>
      </c>
      <c r="I14" s="45">
        <v>52</v>
      </c>
      <c r="J14" s="45">
        <v>1</v>
      </c>
      <c r="K14" s="45">
        <v>7</v>
      </c>
      <c r="L14" s="45">
        <v>0</v>
      </c>
      <c r="M14" s="45">
        <v>5</v>
      </c>
      <c r="N14" s="45">
        <v>1</v>
      </c>
      <c r="O14" s="45">
        <v>2</v>
      </c>
      <c r="P14" s="45">
        <v>0</v>
      </c>
      <c r="Q14" s="45">
        <v>4</v>
      </c>
      <c r="R14" s="45">
        <v>4</v>
      </c>
      <c r="S14" s="45">
        <v>1</v>
      </c>
      <c r="T14" s="46">
        <v>0</v>
      </c>
      <c r="U14" s="59">
        <v>87</v>
      </c>
    </row>
    <row r="15" spans="1:21" s="11" customFormat="1" ht="12" customHeight="1">
      <c r="A15" s="63" t="s">
        <v>116</v>
      </c>
      <c r="B15" s="45">
        <v>92</v>
      </c>
      <c r="C15" s="45">
        <v>1</v>
      </c>
      <c r="D15" s="45">
        <v>0</v>
      </c>
      <c r="E15" s="45">
        <v>0</v>
      </c>
      <c r="F15" s="45">
        <v>8</v>
      </c>
      <c r="G15" s="45">
        <v>2</v>
      </c>
      <c r="H15" s="45">
        <v>3</v>
      </c>
      <c r="I15" s="45">
        <v>51</v>
      </c>
      <c r="J15" s="45">
        <v>5</v>
      </c>
      <c r="K15" s="45">
        <v>2</v>
      </c>
      <c r="L15" s="45">
        <v>0</v>
      </c>
      <c r="M15" s="45">
        <v>5</v>
      </c>
      <c r="N15" s="45">
        <v>0</v>
      </c>
      <c r="O15" s="45">
        <v>0</v>
      </c>
      <c r="P15" s="45">
        <v>0</v>
      </c>
      <c r="Q15" s="45">
        <v>1</v>
      </c>
      <c r="R15" s="45">
        <v>1</v>
      </c>
      <c r="S15" s="45">
        <v>0</v>
      </c>
      <c r="T15" s="46">
        <v>0</v>
      </c>
      <c r="U15" s="59">
        <v>13</v>
      </c>
    </row>
    <row r="16" spans="1:21" s="11" customFormat="1" ht="12" customHeight="1">
      <c r="A16" s="63" t="s">
        <v>117</v>
      </c>
      <c r="B16" s="45">
        <v>55</v>
      </c>
      <c r="C16" s="45">
        <v>12</v>
      </c>
      <c r="D16" s="45">
        <v>1</v>
      </c>
      <c r="E16" s="45">
        <v>0</v>
      </c>
      <c r="F16" s="45">
        <v>2</v>
      </c>
      <c r="G16" s="45">
        <v>2</v>
      </c>
      <c r="H16" s="45">
        <v>4</v>
      </c>
      <c r="I16" s="45">
        <v>25</v>
      </c>
      <c r="J16" s="45">
        <v>3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1</v>
      </c>
      <c r="Q16" s="45">
        <v>0</v>
      </c>
      <c r="R16" s="45">
        <v>0</v>
      </c>
      <c r="S16" s="45">
        <v>0</v>
      </c>
      <c r="T16" s="46">
        <v>0</v>
      </c>
      <c r="U16" s="59">
        <v>5</v>
      </c>
    </row>
    <row r="17" spans="1:21" s="11" customFormat="1" ht="12" customHeight="1">
      <c r="A17" s="63" t="s">
        <v>118</v>
      </c>
      <c r="B17" s="45">
        <v>142</v>
      </c>
      <c r="C17" s="45">
        <v>11</v>
      </c>
      <c r="D17" s="45">
        <v>1</v>
      </c>
      <c r="E17" s="45">
        <v>1</v>
      </c>
      <c r="F17" s="45">
        <v>18</v>
      </c>
      <c r="G17" s="45">
        <v>3</v>
      </c>
      <c r="H17" s="45">
        <v>11</v>
      </c>
      <c r="I17" s="45">
        <v>55</v>
      </c>
      <c r="J17" s="45">
        <v>8</v>
      </c>
      <c r="K17" s="45">
        <v>5</v>
      </c>
      <c r="L17" s="45">
        <v>0</v>
      </c>
      <c r="M17" s="45">
        <v>3</v>
      </c>
      <c r="N17" s="45">
        <v>0</v>
      </c>
      <c r="O17" s="45">
        <v>1</v>
      </c>
      <c r="P17" s="45">
        <v>1</v>
      </c>
      <c r="Q17" s="45">
        <v>1</v>
      </c>
      <c r="R17" s="45">
        <v>1</v>
      </c>
      <c r="S17" s="45">
        <v>2</v>
      </c>
      <c r="T17" s="46">
        <v>0</v>
      </c>
      <c r="U17" s="59">
        <v>20</v>
      </c>
    </row>
    <row r="18" spans="1:21" s="11" customFormat="1" ht="12" customHeight="1">
      <c r="A18" s="63" t="s">
        <v>119</v>
      </c>
      <c r="B18" s="45">
        <v>122</v>
      </c>
      <c r="C18" s="45">
        <v>23</v>
      </c>
      <c r="D18" s="45">
        <v>1</v>
      </c>
      <c r="E18" s="45">
        <v>1</v>
      </c>
      <c r="F18" s="45">
        <v>6</v>
      </c>
      <c r="G18" s="45">
        <v>1</v>
      </c>
      <c r="H18" s="45">
        <v>6</v>
      </c>
      <c r="I18" s="45">
        <v>61</v>
      </c>
      <c r="J18" s="45">
        <v>2</v>
      </c>
      <c r="K18" s="45">
        <v>2</v>
      </c>
      <c r="L18" s="45">
        <v>1</v>
      </c>
      <c r="M18" s="45">
        <v>4</v>
      </c>
      <c r="N18" s="45">
        <v>0</v>
      </c>
      <c r="O18" s="45">
        <v>0</v>
      </c>
      <c r="P18" s="45">
        <v>1</v>
      </c>
      <c r="Q18" s="45">
        <v>1</v>
      </c>
      <c r="R18" s="45">
        <v>0</v>
      </c>
      <c r="S18" s="45">
        <v>0</v>
      </c>
      <c r="T18" s="46">
        <v>0</v>
      </c>
      <c r="U18" s="59">
        <v>12</v>
      </c>
    </row>
    <row r="19" spans="1:21" s="11" customFormat="1" ht="12" customHeight="1">
      <c r="A19" s="63" t="s">
        <v>120</v>
      </c>
      <c r="B19" s="45">
        <v>86</v>
      </c>
      <c r="C19" s="45">
        <v>34</v>
      </c>
      <c r="D19" s="45">
        <v>2</v>
      </c>
      <c r="E19" s="45">
        <v>3</v>
      </c>
      <c r="F19" s="45">
        <v>2</v>
      </c>
      <c r="G19" s="45">
        <v>0</v>
      </c>
      <c r="H19" s="45">
        <v>7</v>
      </c>
      <c r="I19" s="45">
        <v>23</v>
      </c>
      <c r="J19" s="45">
        <v>2</v>
      </c>
      <c r="K19" s="45">
        <v>2</v>
      </c>
      <c r="L19" s="45">
        <v>0</v>
      </c>
      <c r="M19" s="45">
        <v>3</v>
      </c>
      <c r="N19" s="45">
        <v>2</v>
      </c>
      <c r="O19" s="45">
        <v>1</v>
      </c>
      <c r="P19" s="45">
        <v>0</v>
      </c>
      <c r="Q19" s="45">
        <v>0</v>
      </c>
      <c r="R19" s="45">
        <v>0</v>
      </c>
      <c r="S19" s="45">
        <v>0</v>
      </c>
      <c r="T19" s="46">
        <v>0</v>
      </c>
      <c r="U19" s="59">
        <v>5</v>
      </c>
    </row>
    <row r="20" spans="1:21" s="11" customFormat="1" ht="12" customHeight="1">
      <c r="A20" s="63" t="s">
        <v>121</v>
      </c>
      <c r="B20" s="45">
        <v>195</v>
      </c>
      <c r="C20" s="45">
        <v>4</v>
      </c>
      <c r="D20" s="45">
        <v>0</v>
      </c>
      <c r="E20" s="45">
        <v>0</v>
      </c>
      <c r="F20" s="45">
        <v>0</v>
      </c>
      <c r="G20" s="45">
        <v>3</v>
      </c>
      <c r="H20" s="45">
        <v>3</v>
      </c>
      <c r="I20" s="45">
        <v>9</v>
      </c>
      <c r="J20" s="45">
        <v>0</v>
      </c>
      <c r="K20" s="45">
        <v>1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6">
        <v>0</v>
      </c>
      <c r="U20" s="59">
        <v>175</v>
      </c>
    </row>
    <row r="21" spans="1:21" s="11" customFormat="1" ht="12" customHeight="1">
      <c r="A21" s="63" t="s">
        <v>122</v>
      </c>
      <c r="B21" s="45">
        <v>36</v>
      </c>
      <c r="C21" s="45">
        <v>1</v>
      </c>
      <c r="D21" s="45">
        <v>1</v>
      </c>
      <c r="E21" s="45">
        <v>0</v>
      </c>
      <c r="F21" s="45">
        <v>4</v>
      </c>
      <c r="G21" s="45">
        <v>0</v>
      </c>
      <c r="H21" s="45">
        <v>4</v>
      </c>
      <c r="I21" s="45">
        <v>17</v>
      </c>
      <c r="J21" s="45">
        <v>0</v>
      </c>
      <c r="K21" s="45">
        <v>3</v>
      </c>
      <c r="L21" s="45">
        <v>0</v>
      </c>
      <c r="M21" s="45">
        <v>0</v>
      </c>
      <c r="N21" s="45">
        <v>0</v>
      </c>
      <c r="O21" s="45">
        <v>1</v>
      </c>
      <c r="P21" s="45">
        <v>0</v>
      </c>
      <c r="Q21" s="45">
        <v>0</v>
      </c>
      <c r="R21" s="45">
        <v>1</v>
      </c>
      <c r="S21" s="45">
        <v>0</v>
      </c>
      <c r="T21" s="46">
        <v>1</v>
      </c>
      <c r="U21" s="59">
        <v>3</v>
      </c>
    </row>
    <row r="22" spans="1:21" s="11" customFormat="1" ht="12" customHeight="1">
      <c r="A22" s="63" t="s">
        <v>123</v>
      </c>
      <c r="B22" s="45">
        <v>50</v>
      </c>
      <c r="C22" s="45">
        <v>2</v>
      </c>
      <c r="D22" s="45">
        <v>2</v>
      </c>
      <c r="E22" s="45">
        <v>1</v>
      </c>
      <c r="F22" s="45">
        <v>1</v>
      </c>
      <c r="G22" s="45">
        <v>12</v>
      </c>
      <c r="H22" s="45">
        <v>16</v>
      </c>
      <c r="I22" s="45">
        <v>4</v>
      </c>
      <c r="J22" s="45">
        <v>1</v>
      </c>
      <c r="K22" s="45">
        <v>0</v>
      </c>
      <c r="L22" s="45">
        <v>0</v>
      </c>
      <c r="M22" s="45">
        <v>1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6">
        <v>0</v>
      </c>
      <c r="U22" s="59">
        <v>10</v>
      </c>
    </row>
    <row r="23" spans="1:21" s="11" customFormat="1" ht="12" customHeight="1">
      <c r="A23" s="63" t="s">
        <v>124</v>
      </c>
      <c r="B23" s="45">
        <v>74</v>
      </c>
      <c r="C23" s="45">
        <v>9</v>
      </c>
      <c r="D23" s="45">
        <v>1</v>
      </c>
      <c r="E23" s="45">
        <v>1</v>
      </c>
      <c r="F23" s="45">
        <v>10</v>
      </c>
      <c r="G23" s="45">
        <v>1</v>
      </c>
      <c r="H23" s="45">
        <v>9</v>
      </c>
      <c r="I23" s="45">
        <v>24</v>
      </c>
      <c r="J23" s="45">
        <v>1</v>
      </c>
      <c r="K23" s="45">
        <v>4</v>
      </c>
      <c r="L23" s="45">
        <v>2</v>
      </c>
      <c r="M23" s="45">
        <v>0</v>
      </c>
      <c r="N23" s="45">
        <v>0</v>
      </c>
      <c r="O23" s="45">
        <v>2</v>
      </c>
      <c r="P23" s="45">
        <v>0</v>
      </c>
      <c r="Q23" s="45">
        <v>2</v>
      </c>
      <c r="R23" s="45">
        <v>0</v>
      </c>
      <c r="S23" s="45">
        <v>0</v>
      </c>
      <c r="T23" s="46">
        <v>0</v>
      </c>
      <c r="U23" s="59">
        <v>8</v>
      </c>
    </row>
    <row r="24" spans="1:21" s="11" customFormat="1" ht="12" customHeight="1">
      <c r="A24" s="63" t="s">
        <v>125</v>
      </c>
      <c r="B24" s="45">
        <v>80</v>
      </c>
      <c r="C24" s="45">
        <v>14</v>
      </c>
      <c r="D24" s="45">
        <v>0</v>
      </c>
      <c r="E24" s="45">
        <v>0</v>
      </c>
      <c r="F24" s="45">
        <v>5</v>
      </c>
      <c r="G24" s="45">
        <v>0</v>
      </c>
      <c r="H24" s="45">
        <v>3</v>
      </c>
      <c r="I24" s="45">
        <v>38</v>
      </c>
      <c r="J24" s="45">
        <v>9</v>
      </c>
      <c r="K24" s="45">
        <v>0</v>
      </c>
      <c r="L24" s="45">
        <v>0</v>
      </c>
      <c r="M24" s="45">
        <v>2</v>
      </c>
      <c r="N24" s="45">
        <v>0</v>
      </c>
      <c r="O24" s="45">
        <v>2</v>
      </c>
      <c r="P24" s="45">
        <v>1</v>
      </c>
      <c r="Q24" s="45">
        <v>1</v>
      </c>
      <c r="R24" s="45">
        <v>0</v>
      </c>
      <c r="S24" s="45">
        <v>0</v>
      </c>
      <c r="T24" s="46">
        <v>0</v>
      </c>
      <c r="U24" s="59">
        <v>5</v>
      </c>
    </row>
    <row r="25" spans="1:21" s="11" customFormat="1" ht="12" customHeight="1">
      <c r="A25" s="63" t="s">
        <v>126</v>
      </c>
      <c r="B25" s="45">
        <v>150</v>
      </c>
      <c r="C25" s="45">
        <v>16</v>
      </c>
      <c r="D25" s="45">
        <v>1</v>
      </c>
      <c r="E25" s="45">
        <v>2</v>
      </c>
      <c r="F25" s="45">
        <v>14</v>
      </c>
      <c r="G25" s="45">
        <v>1</v>
      </c>
      <c r="H25" s="45">
        <v>8</v>
      </c>
      <c r="I25" s="45">
        <v>74</v>
      </c>
      <c r="J25" s="45">
        <v>2</v>
      </c>
      <c r="K25" s="45">
        <v>1</v>
      </c>
      <c r="L25" s="45">
        <v>0</v>
      </c>
      <c r="M25" s="45">
        <v>9</v>
      </c>
      <c r="N25" s="45">
        <v>0</v>
      </c>
      <c r="O25" s="45">
        <v>2</v>
      </c>
      <c r="P25" s="45">
        <v>0</v>
      </c>
      <c r="Q25" s="45">
        <v>0</v>
      </c>
      <c r="R25" s="45">
        <v>5</v>
      </c>
      <c r="S25" s="45">
        <v>0</v>
      </c>
      <c r="T25" s="46">
        <v>0</v>
      </c>
      <c r="U25" s="59">
        <v>15</v>
      </c>
    </row>
    <row r="26" spans="1:21" s="11" customFormat="1" ht="12" customHeight="1">
      <c r="A26" s="63" t="s">
        <v>127</v>
      </c>
      <c r="B26" s="45">
        <v>41</v>
      </c>
      <c r="C26" s="45">
        <v>5</v>
      </c>
      <c r="D26" s="45">
        <v>0</v>
      </c>
      <c r="E26" s="45">
        <v>1</v>
      </c>
      <c r="F26" s="45">
        <v>3</v>
      </c>
      <c r="G26" s="45">
        <v>1</v>
      </c>
      <c r="H26" s="45">
        <v>4</v>
      </c>
      <c r="I26" s="45">
        <v>15</v>
      </c>
      <c r="J26" s="45">
        <v>5</v>
      </c>
      <c r="K26" s="45">
        <v>1</v>
      </c>
      <c r="L26" s="45">
        <v>0</v>
      </c>
      <c r="M26" s="45">
        <v>2</v>
      </c>
      <c r="N26" s="45">
        <v>0</v>
      </c>
      <c r="O26" s="45">
        <v>0</v>
      </c>
      <c r="P26" s="45">
        <v>0</v>
      </c>
      <c r="Q26" s="45">
        <v>1</v>
      </c>
      <c r="R26" s="45">
        <v>0</v>
      </c>
      <c r="S26" s="45">
        <v>0</v>
      </c>
      <c r="T26" s="46">
        <v>0</v>
      </c>
      <c r="U26" s="59">
        <v>3</v>
      </c>
    </row>
    <row r="27" spans="1:21" s="11" customFormat="1" ht="12" customHeight="1">
      <c r="A27" s="63" t="s">
        <v>128</v>
      </c>
      <c r="B27" s="45">
        <v>92</v>
      </c>
      <c r="C27" s="45">
        <v>23</v>
      </c>
      <c r="D27" s="45">
        <v>0</v>
      </c>
      <c r="E27" s="45">
        <v>1</v>
      </c>
      <c r="F27" s="45">
        <v>6</v>
      </c>
      <c r="G27" s="45">
        <v>3</v>
      </c>
      <c r="H27" s="45">
        <v>16</v>
      </c>
      <c r="I27" s="45">
        <v>29</v>
      </c>
      <c r="J27" s="45">
        <v>1</v>
      </c>
      <c r="K27" s="45">
        <v>0</v>
      </c>
      <c r="L27" s="45">
        <v>0</v>
      </c>
      <c r="M27" s="45">
        <v>5</v>
      </c>
      <c r="N27" s="45">
        <v>0</v>
      </c>
      <c r="O27" s="45">
        <v>1</v>
      </c>
      <c r="P27" s="45">
        <v>1</v>
      </c>
      <c r="Q27" s="45">
        <v>0</v>
      </c>
      <c r="R27" s="45">
        <v>0</v>
      </c>
      <c r="S27" s="45">
        <v>0</v>
      </c>
      <c r="T27" s="46">
        <v>0</v>
      </c>
      <c r="U27" s="59">
        <v>6</v>
      </c>
    </row>
    <row r="28" spans="1:21" s="35" customFormat="1" ht="12" customHeight="1">
      <c r="A28" s="65" t="s">
        <v>101</v>
      </c>
      <c r="B28" s="43">
        <v>309</v>
      </c>
      <c r="C28" s="43">
        <v>51</v>
      </c>
      <c r="D28" s="43">
        <v>3</v>
      </c>
      <c r="E28" s="43">
        <v>2</v>
      </c>
      <c r="F28" s="43">
        <v>24</v>
      </c>
      <c r="G28" s="43">
        <v>3</v>
      </c>
      <c r="H28" s="43">
        <v>33</v>
      </c>
      <c r="I28" s="43">
        <v>126</v>
      </c>
      <c r="J28" s="43">
        <v>5</v>
      </c>
      <c r="K28" s="43">
        <v>4</v>
      </c>
      <c r="L28" s="43">
        <v>0</v>
      </c>
      <c r="M28" s="43">
        <v>7</v>
      </c>
      <c r="N28" s="43">
        <v>0</v>
      </c>
      <c r="O28" s="43">
        <v>5</v>
      </c>
      <c r="P28" s="43">
        <v>0</v>
      </c>
      <c r="Q28" s="43">
        <v>3</v>
      </c>
      <c r="R28" s="43">
        <v>1</v>
      </c>
      <c r="S28" s="43">
        <v>0</v>
      </c>
      <c r="T28" s="44">
        <v>0</v>
      </c>
      <c r="U28" s="58">
        <v>42</v>
      </c>
    </row>
    <row r="29" spans="1:21" s="35" customFormat="1" ht="12" customHeight="1">
      <c r="A29" s="62" t="s">
        <v>102</v>
      </c>
      <c r="B29" s="43">
        <v>124</v>
      </c>
      <c r="C29" s="43">
        <v>13</v>
      </c>
      <c r="D29" s="43">
        <v>3</v>
      </c>
      <c r="E29" s="43">
        <v>3</v>
      </c>
      <c r="F29" s="43">
        <v>8</v>
      </c>
      <c r="G29" s="43">
        <v>2</v>
      </c>
      <c r="H29" s="43">
        <v>9</v>
      </c>
      <c r="I29" s="43">
        <v>54</v>
      </c>
      <c r="J29" s="43">
        <v>3</v>
      </c>
      <c r="K29" s="43">
        <v>1</v>
      </c>
      <c r="L29" s="43">
        <v>0</v>
      </c>
      <c r="M29" s="43">
        <v>3</v>
      </c>
      <c r="N29" s="43">
        <v>0</v>
      </c>
      <c r="O29" s="43">
        <v>3</v>
      </c>
      <c r="P29" s="43">
        <v>0</v>
      </c>
      <c r="Q29" s="43">
        <v>1</v>
      </c>
      <c r="R29" s="43">
        <v>2</v>
      </c>
      <c r="S29" s="43">
        <v>0</v>
      </c>
      <c r="T29" s="44">
        <v>0</v>
      </c>
      <c r="U29" s="58">
        <v>19</v>
      </c>
    </row>
    <row r="30" spans="1:21" s="35" customFormat="1" ht="12" customHeight="1">
      <c r="A30" s="62" t="s">
        <v>103</v>
      </c>
      <c r="B30" s="43">
        <v>39</v>
      </c>
      <c r="C30" s="43">
        <v>3</v>
      </c>
      <c r="D30" s="43">
        <v>0</v>
      </c>
      <c r="E30" s="43">
        <v>1</v>
      </c>
      <c r="F30" s="43">
        <v>2</v>
      </c>
      <c r="G30" s="43">
        <v>7</v>
      </c>
      <c r="H30" s="43">
        <v>1</v>
      </c>
      <c r="I30" s="43">
        <v>2</v>
      </c>
      <c r="J30" s="43">
        <v>1</v>
      </c>
      <c r="K30" s="43">
        <v>1</v>
      </c>
      <c r="L30" s="43">
        <v>0</v>
      </c>
      <c r="M30" s="43">
        <v>2</v>
      </c>
      <c r="N30" s="43">
        <v>0</v>
      </c>
      <c r="O30" s="43">
        <v>0</v>
      </c>
      <c r="P30" s="43">
        <v>0</v>
      </c>
      <c r="Q30" s="43">
        <v>1</v>
      </c>
      <c r="R30" s="43">
        <v>0</v>
      </c>
      <c r="S30" s="43">
        <v>0</v>
      </c>
      <c r="T30" s="44">
        <v>0</v>
      </c>
      <c r="U30" s="58">
        <v>18</v>
      </c>
    </row>
    <row r="31" spans="1:21" s="11" customFormat="1" ht="12" customHeight="1">
      <c r="A31" s="64" t="s">
        <v>104</v>
      </c>
      <c r="B31" s="45">
        <v>17</v>
      </c>
      <c r="C31" s="45">
        <v>3</v>
      </c>
      <c r="D31" s="45">
        <v>0</v>
      </c>
      <c r="E31" s="45">
        <v>1</v>
      </c>
      <c r="F31" s="45">
        <v>2</v>
      </c>
      <c r="G31" s="45">
        <v>4</v>
      </c>
      <c r="H31" s="45">
        <v>0</v>
      </c>
      <c r="I31" s="45">
        <v>2</v>
      </c>
      <c r="J31" s="45">
        <v>0</v>
      </c>
      <c r="K31" s="45">
        <v>1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1</v>
      </c>
      <c r="R31" s="45">
        <v>0</v>
      </c>
      <c r="S31" s="45">
        <v>0</v>
      </c>
      <c r="T31" s="46">
        <v>0</v>
      </c>
      <c r="U31" s="59">
        <v>3</v>
      </c>
    </row>
    <row r="32" spans="1:21" s="11" customFormat="1" ht="12" customHeight="1">
      <c r="A32" s="64" t="s">
        <v>107</v>
      </c>
      <c r="B32" s="45">
        <v>22</v>
      </c>
      <c r="C32" s="45">
        <v>0</v>
      </c>
      <c r="D32" s="45">
        <v>0</v>
      </c>
      <c r="E32" s="45">
        <v>0</v>
      </c>
      <c r="F32" s="45">
        <v>0</v>
      </c>
      <c r="G32" s="45">
        <v>3</v>
      </c>
      <c r="H32" s="45">
        <v>1</v>
      </c>
      <c r="I32" s="45">
        <v>0</v>
      </c>
      <c r="J32" s="45">
        <v>1</v>
      </c>
      <c r="K32" s="45">
        <v>0</v>
      </c>
      <c r="L32" s="45">
        <v>0</v>
      </c>
      <c r="M32" s="45">
        <v>2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6">
        <v>0</v>
      </c>
      <c r="U32" s="59">
        <v>15</v>
      </c>
    </row>
    <row r="33" spans="1:21" s="9" customFormat="1" ht="12">
      <c r="A33" s="71" t="s">
        <v>368</v>
      </c>
      <c r="B33" s="23">
        <v>17</v>
      </c>
      <c r="C33" s="23">
        <v>0</v>
      </c>
      <c r="D33" s="23">
        <v>0</v>
      </c>
      <c r="E33" s="23">
        <v>0</v>
      </c>
      <c r="F33" s="23">
        <v>1</v>
      </c>
      <c r="G33" s="23">
        <v>0</v>
      </c>
      <c r="H33" s="23">
        <v>1</v>
      </c>
      <c r="I33" s="23">
        <v>7</v>
      </c>
      <c r="J33" s="23">
        <v>1</v>
      </c>
      <c r="K33" s="23">
        <v>0</v>
      </c>
      <c r="L33" s="23">
        <v>0</v>
      </c>
      <c r="M33" s="23">
        <v>4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72">
        <v>3</v>
      </c>
    </row>
    <row r="34" spans="1:21" s="11" customFormat="1" ht="12" customHeight="1">
      <c r="A34" s="64" t="s">
        <v>97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6">
        <v>0</v>
      </c>
      <c r="U34" s="59">
        <v>0</v>
      </c>
    </row>
    <row r="35" spans="1:21" s="11" customFormat="1" ht="12" customHeight="1">
      <c r="A35" s="64" t="s">
        <v>98</v>
      </c>
      <c r="B35" s="45">
        <v>6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1</v>
      </c>
      <c r="I35" s="45">
        <v>2</v>
      </c>
      <c r="J35" s="45">
        <v>1</v>
      </c>
      <c r="K35" s="45">
        <v>0</v>
      </c>
      <c r="L35" s="45">
        <v>0</v>
      </c>
      <c r="M35" s="45">
        <v>1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6">
        <v>0</v>
      </c>
      <c r="U35" s="59">
        <v>1</v>
      </c>
    </row>
    <row r="36" spans="1:21" s="11" customFormat="1" ht="12" customHeight="1">
      <c r="A36" s="64" t="s">
        <v>99</v>
      </c>
      <c r="B36" s="45">
        <v>11</v>
      </c>
      <c r="C36" s="45">
        <v>0</v>
      </c>
      <c r="D36" s="45">
        <v>0</v>
      </c>
      <c r="E36" s="45">
        <v>0</v>
      </c>
      <c r="F36" s="45">
        <v>1</v>
      </c>
      <c r="G36" s="45">
        <v>0</v>
      </c>
      <c r="H36" s="45">
        <v>0</v>
      </c>
      <c r="I36" s="45">
        <v>5</v>
      </c>
      <c r="J36" s="45">
        <v>0</v>
      </c>
      <c r="K36" s="45">
        <v>0</v>
      </c>
      <c r="L36" s="45">
        <v>0</v>
      </c>
      <c r="M36" s="45">
        <v>3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6">
        <v>0</v>
      </c>
      <c r="U36" s="59">
        <v>2</v>
      </c>
    </row>
    <row r="37" spans="1:21" s="11" customFormat="1" ht="12" customHeight="1">
      <c r="A37" s="64" t="s">
        <v>100</v>
      </c>
      <c r="B37" s="45">
        <v>0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6">
        <v>0</v>
      </c>
      <c r="U37" s="59">
        <v>0</v>
      </c>
    </row>
    <row r="38" spans="1:21" s="19" customFormat="1" ht="23.25" customHeight="1">
      <c r="A38" s="40" t="s">
        <v>129</v>
      </c>
      <c r="B38" s="47">
        <v>9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1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8">
        <v>3</v>
      </c>
      <c r="U38" s="60">
        <v>5</v>
      </c>
    </row>
    <row r="39" spans="1:21" s="19" customFormat="1" ht="22.5" customHeight="1">
      <c r="A39" s="40" t="s">
        <v>142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8">
        <v>0</v>
      </c>
      <c r="U39" s="61">
        <v>0</v>
      </c>
    </row>
    <row r="40" spans="1:21" s="19" customFormat="1" ht="23.25" customHeight="1">
      <c r="A40" s="40" t="s">
        <v>143</v>
      </c>
      <c r="B40" s="47">
        <v>9</v>
      </c>
      <c r="C40" s="47">
        <v>0</v>
      </c>
      <c r="D40" s="47">
        <v>0</v>
      </c>
      <c r="E40" s="47">
        <v>0</v>
      </c>
      <c r="F40" s="47">
        <v>1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8">
        <v>4</v>
      </c>
      <c r="U40" s="60">
        <v>4</v>
      </c>
    </row>
    <row r="41" spans="1:21" s="19" customFormat="1" ht="24" customHeight="1">
      <c r="A41" s="40" t="s">
        <v>144</v>
      </c>
      <c r="B41" s="47">
        <v>19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1</v>
      </c>
      <c r="K41" s="47">
        <v>0</v>
      </c>
      <c r="L41" s="47">
        <v>0</v>
      </c>
      <c r="M41" s="47">
        <v>1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8">
        <v>17</v>
      </c>
      <c r="U41" s="60">
        <v>0</v>
      </c>
    </row>
    <row r="42" spans="1:21" s="19" customFormat="1" ht="22.5" customHeight="1">
      <c r="A42" s="40" t="s">
        <v>145</v>
      </c>
      <c r="B42" s="47">
        <v>121</v>
      </c>
      <c r="C42" s="47">
        <v>0</v>
      </c>
      <c r="D42" s="47">
        <v>0</v>
      </c>
      <c r="E42" s="47">
        <v>0</v>
      </c>
      <c r="F42" s="47">
        <v>1</v>
      </c>
      <c r="G42" s="47">
        <v>3</v>
      </c>
      <c r="H42" s="47">
        <v>95</v>
      </c>
      <c r="I42" s="47">
        <v>4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1</v>
      </c>
      <c r="P42" s="47">
        <v>0</v>
      </c>
      <c r="Q42" s="47">
        <v>0</v>
      </c>
      <c r="R42" s="47">
        <v>0</v>
      </c>
      <c r="S42" s="47">
        <v>0</v>
      </c>
      <c r="T42" s="48">
        <v>15</v>
      </c>
      <c r="U42" s="60">
        <v>2</v>
      </c>
    </row>
    <row r="43" spans="1:20" s="19" customFormat="1" ht="12">
      <c r="A43" s="147" t="s">
        <v>63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</row>
    <row r="44" spans="1:20" ht="12" customHeight="1">
      <c r="A44" s="42" t="s">
        <v>146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ht="12">
      <c r="A45" s="22" t="s">
        <v>64</v>
      </c>
    </row>
    <row r="46" spans="1:21" ht="12" hidden="1">
      <c r="A46" s="13" t="s">
        <v>43</v>
      </c>
      <c r="B46" s="69">
        <f aca="true" t="shared" si="0" ref="B46:U46">B5-B6-B28-B29-B30-SUM(B38:B42)-B33</f>
        <v>0</v>
      </c>
      <c r="C46" s="69">
        <f t="shared" si="0"/>
        <v>0</v>
      </c>
      <c r="D46" s="69">
        <f t="shared" si="0"/>
        <v>0</v>
      </c>
      <c r="E46" s="69">
        <f t="shared" si="0"/>
        <v>0</v>
      </c>
      <c r="F46" s="69">
        <f t="shared" si="0"/>
        <v>0</v>
      </c>
      <c r="G46" s="69">
        <f t="shared" si="0"/>
        <v>0</v>
      </c>
      <c r="H46" s="69">
        <f t="shared" si="0"/>
        <v>0</v>
      </c>
      <c r="I46" s="69">
        <f t="shared" si="0"/>
        <v>0</v>
      </c>
      <c r="J46" s="69">
        <f t="shared" si="0"/>
        <v>0</v>
      </c>
      <c r="K46" s="69">
        <f t="shared" si="0"/>
        <v>0</v>
      </c>
      <c r="L46" s="69">
        <f t="shared" si="0"/>
        <v>0</v>
      </c>
      <c r="M46" s="69">
        <f t="shared" si="0"/>
        <v>0</v>
      </c>
      <c r="N46" s="69">
        <f t="shared" si="0"/>
        <v>0</v>
      </c>
      <c r="O46" s="69">
        <f t="shared" si="0"/>
        <v>0</v>
      </c>
      <c r="P46" s="69">
        <f t="shared" si="0"/>
        <v>0</v>
      </c>
      <c r="Q46" s="69">
        <f t="shared" si="0"/>
        <v>0</v>
      </c>
      <c r="R46" s="69">
        <f t="shared" si="0"/>
        <v>0</v>
      </c>
      <c r="S46" s="69">
        <f t="shared" si="0"/>
        <v>0</v>
      </c>
      <c r="T46" s="69">
        <f t="shared" si="0"/>
        <v>0</v>
      </c>
      <c r="U46" s="69">
        <f t="shared" si="0"/>
        <v>0</v>
      </c>
    </row>
    <row r="47" spans="1:21" ht="12" hidden="1">
      <c r="A47" s="15" t="s">
        <v>20</v>
      </c>
      <c r="B47" s="69">
        <f aca="true" t="shared" si="1" ref="B47:U47">B6-SUM(B7:B27)</f>
        <v>0</v>
      </c>
      <c r="C47" s="69">
        <f t="shared" si="1"/>
        <v>0</v>
      </c>
      <c r="D47" s="69">
        <f t="shared" si="1"/>
        <v>0</v>
      </c>
      <c r="E47" s="69">
        <f t="shared" si="1"/>
        <v>0</v>
      </c>
      <c r="F47" s="69">
        <f t="shared" si="1"/>
        <v>0</v>
      </c>
      <c r="G47" s="69">
        <f t="shared" si="1"/>
        <v>0</v>
      </c>
      <c r="H47" s="69">
        <f t="shared" si="1"/>
        <v>0</v>
      </c>
      <c r="I47" s="69">
        <f t="shared" si="1"/>
        <v>0</v>
      </c>
      <c r="J47" s="69">
        <f t="shared" si="1"/>
        <v>0</v>
      </c>
      <c r="K47" s="69">
        <f t="shared" si="1"/>
        <v>0</v>
      </c>
      <c r="L47" s="69">
        <f t="shared" si="1"/>
        <v>0</v>
      </c>
      <c r="M47" s="69">
        <f t="shared" si="1"/>
        <v>0</v>
      </c>
      <c r="N47" s="69">
        <f t="shared" si="1"/>
        <v>0</v>
      </c>
      <c r="O47" s="69">
        <f t="shared" si="1"/>
        <v>0</v>
      </c>
      <c r="P47" s="69">
        <f t="shared" si="1"/>
        <v>0</v>
      </c>
      <c r="Q47" s="69">
        <f t="shared" si="1"/>
        <v>0</v>
      </c>
      <c r="R47" s="69">
        <f t="shared" si="1"/>
        <v>0</v>
      </c>
      <c r="S47" s="69">
        <f t="shared" si="1"/>
        <v>0</v>
      </c>
      <c r="T47" s="69">
        <f t="shared" si="1"/>
        <v>0</v>
      </c>
      <c r="U47" s="69">
        <f t="shared" si="1"/>
        <v>0</v>
      </c>
    </row>
    <row r="48" spans="1:21" ht="12" hidden="1">
      <c r="A48" s="15" t="s">
        <v>21</v>
      </c>
      <c r="B48" s="69">
        <f aca="true" t="shared" si="2" ref="B48:U48">B30-B31-B32</f>
        <v>0</v>
      </c>
      <c r="C48" s="69">
        <f t="shared" si="2"/>
        <v>0</v>
      </c>
      <c r="D48" s="69">
        <f t="shared" si="2"/>
        <v>0</v>
      </c>
      <c r="E48" s="69">
        <f t="shared" si="2"/>
        <v>0</v>
      </c>
      <c r="F48" s="69">
        <f t="shared" si="2"/>
        <v>0</v>
      </c>
      <c r="G48" s="69">
        <f t="shared" si="2"/>
        <v>0</v>
      </c>
      <c r="H48" s="69">
        <f t="shared" si="2"/>
        <v>0</v>
      </c>
      <c r="I48" s="69">
        <f t="shared" si="2"/>
        <v>0</v>
      </c>
      <c r="J48" s="69">
        <f t="shared" si="2"/>
        <v>0</v>
      </c>
      <c r="K48" s="69">
        <f t="shared" si="2"/>
        <v>0</v>
      </c>
      <c r="L48" s="69">
        <f t="shared" si="2"/>
        <v>0</v>
      </c>
      <c r="M48" s="69">
        <f t="shared" si="2"/>
        <v>0</v>
      </c>
      <c r="N48" s="69">
        <f t="shared" si="2"/>
        <v>0</v>
      </c>
      <c r="O48" s="69">
        <f t="shared" si="2"/>
        <v>0</v>
      </c>
      <c r="P48" s="69">
        <f t="shared" si="2"/>
        <v>0</v>
      </c>
      <c r="Q48" s="69">
        <f t="shared" si="2"/>
        <v>0</v>
      </c>
      <c r="R48" s="69">
        <f t="shared" si="2"/>
        <v>0</v>
      </c>
      <c r="S48" s="69">
        <f t="shared" si="2"/>
        <v>0</v>
      </c>
      <c r="T48" s="69">
        <f t="shared" si="2"/>
        <v>0</v>
      </c>
      <c r="U48" s="69">
        <f t="shared" si="2"/>
        <v>0</v>
      </c>
    </row>
    <row r="49" spans="1:21" ht="12" hidden="1">
      <c r="A49" s="68" t="s">
        <v>367</v>
      </c>
      <c r="B49" s="69">
        <f>B33-SUM(B34:B37)</f>
        <v>0</v>
      </c>
      <c r="C49" s="69">
        <f aca="true" t="shared" si="3" ref="C49:U49">C33-SUM(C34:C37)</f>
        <v>0</v>
      </c>
      <c r="D49" s="69">
        <f t="shared" si="3"/>
        <v>0</v>
      </c>
      <c r="E49" s="69">
        <f t="shared" si="3"/>
        <v>0</v>
      </c>
      <c r="F49" s="69">
        <f t="shared" si="3"/>
        <v>0</v>
      </c>
      <c r="G49" s="69">
        <f t="shared" si="3"/>
        <v>0</v>
      </c>
      <c r="H49" s="69">
        <f t="shared" si="3"/>
        <v>0</v>
      </c>
      <c r="I49" s="69">
        <f t="shared" si="3"/>
        <v>0</v>
      </c>
      <c r="J49" s="69">
        <f t="shared" si="3"/>
        <v>0</v>
      </c>
      <c r="K49" s="69">
        <f t="shared" si="3"/>
        <v>0</v>
      </c>
      <c r="L49" s="69">
        <f t="shared" si="3"/>
        <v>0</v>
      </c>
      <c r="M49" s="69">
        <f t="shared" si="3"/>
        <v>0</v>
      </c>
      <c r="N49" s="69">
        <f t="shared" si="3"/>
        <v>0</v>
      </c>
      <c r="O49" s="69">
        <f t="shared" si="3"/>
        <v>0</v>
      </c>
      <c r="P49" s="69">
        <f t="shared" si="3"/>
        <v>0</v>
      </c>
      <c r="Q49" s="69">
        <f t="shared" si="3"/>
        <v>0</v>
      </c>
      <c r="R49" s="69">
        <f t="shared" si="3"/>
        <v>0</v>
      </c>
      <c r="S49" s="69">
        <f t="shared" si="3"/>
        <v>0</v>
      </c>
      <c r="T49" s="69">
        <f t="shared" si="3"/>
        <v>0</v>
      </c>
      <c r="U49" s="69">
        <f t="shared" si="3"/>
        <v>0</v>
      </c>
    </row>
    <row r="50" spans="1:21" ht="12" hidden="1">
      <c r="A50" s="66" t="s">
        <v>371</v>
      </c>
      <c r="B50" s="70">
        <f>'年月'!B105-'2007'!B5</f>
        <v>0</v>
      </c>
      <c r="C50" s="70">
        <f>'年月'!C105-'2007'!C5</f>
        <v>0</v>
      </c>
      <c r="D50" s="70">
        <f>'年月'!D105-'2007'!D5</f>
        <v>0</v>
      </c>
      <c r="E50" s="70">
        <f>'年月'!E105-'2007'!E5</f>
        <v>0</v>
      </c>
      <c r="F50" s="70">
        <f>'年月'!F105-'2007'!F5</f>
        <v>0</v>
      </c>
      <c r="G50" s="70">
        <f>'年月'!G105-'2007'!G5</f>
        <v>0</v>
      </c>
      <c r="H50" s="70">
        <f>'年月'!H105-'2007'!H5</f>
        <v>0</v>
      </c>
      <c r="I50" s="70">
        <f>'年月'!I105-'2007'!I5</f>
        <v>0</v>
      </c>
      <c r="J50" s="70">
        <f>'年月'!J105-'2007'!J5</f>
        <v>0</v>
      </c>
      <c r="K50" s="70">
        <f>'年月'!K105-'2007'!K5</f>
        <v>0</v>
      </c>
      <c r="L50" s="70">
        <f>'年月'!L105-'2007'!L5</f>
        <v>0</v>
      </c>
      <c r="M50" s="70">
        <f>'年月'!M105-'2007'!M5</f>
        <v>0</v>
      </c>
      <c r="N50" s="70">
        <f>'年月'!N105-'2007'!N5</f>
        <v>0</v>
      </c>
      <c r="O50" s="70">
        <f>'年月'!O105-'2007'!O5</f>
        <v>0</v>
      </c>
      <c r="P50" s="70">
        <f>'年月'!P105-'2007'!P5</f>
        <v>0</v>
      </c>
      <c r="Q50" s="70">
        <f>'年月'!Q105-'2007'!Q5</f>
        <v>0</v>
      </c>
      <c r="R50" s="70">
        <f>'年月'!R105-'2007'!R5</f>
        <v>0</v>
      </c>
      <c r="S50" s="70">
        <f>'年月'!S105-'2007'!S5</f>
        <v>0</v>
      </c>
      <c r="T50" s="70">
        <f>'年月'!U105-'2007'!T5</f>
        <v>0</v>
      </c>
      <c r="U50" s="70">
        <f>'年月'!W105-'2007'!U5</f>
        <v>0</v>
      </c>
    </row>
    <row r="51" spans="2:21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2:20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</row>
    <row r="53" spans="2:21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2:21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2:21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2:21" ht="12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2:21" ht="12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2:21" ht="12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</sheetData>
  <sheetProtection/>
  <mergeCells count="3">
    <mergeCell ref="A43:T43"/>
    <mergeCell ref="A3:A4"/>
    <mergeCell ref="A1:U1"/>
  </mergeCells>
  <conditionalFormatting sqref="B46:U50">
    <cfRule type="cellIs" priority="1" dxfId="37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9" sqref="A69"/>
    </sheetView>
  </sheetViews>
  <sheetFormatPr defaultColWidth="9.33203125" defaultRowHeight="12"/>
  <cols>
    <col min="1" max="1" width="28.5" style="98" customWidth="1"/>
    <col min="2" max="13" width="9.83203125" style="99" customWidth="1"/>
    <col min="14" max="14" width="11.16015625" style="99" customWidth="1"/>
    <col min="15" max="21" width="9.83203125" style="99" customWidth="1"/>
    <col min="22" max="22" width="13.33203125" style="99" customWidth="1"/>
    <col min="23" max="16384" width="9.33203125" style="99" customWidth="1"/>
  </cols>
  <sheetData>
    <row r="1" spans="1:23" ht="16.5" customHeight="1">
      <c r="A1" s="142" t="s">
        <v>286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</row>
    <row r="2" spans="1:12" s="107" customFormat="1" ht="12.75" customHeight="1">
      <c r="A2" s="136" t="s">
        <v>687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23" ht="24" customHeight="1">
      <c r="A3" s="143" t="s">
        <v>600</v>
      </c>
      <c r="B3" s="27" t="s">
        <v>539</v>
      </c>
      <c r="C3" s="27" t="s">
        <v>540</v>
      </c>
      <c r="D3" s="27" t="s">
        <v>541</v>
      </c>
      <c r="E3" s="27" t="s">
        <v>542</v>
      </c>
      <c r="F3" s="27" t="s">
        <v>543</v>
      </c>
      <c r="G3" s="27" t="s">
        <v>544</v>
      </c>
      <c r="H3" s="27" t="s">
        <v>7</v>
      </c>
      <c r="I3" s="27" t="s">
        <v>545</v>
      </c>
      <c r="J3" s="27" t="s">
        <v>546</v>
      </c>
      <c r="K3" s="27" t="s">
        <v>547</v>
      </c>
      <c r="L3" s="27" t="s">
        <v>548</v>
      </c>
      <c r="M3" s="27" t="s">
        <v>549</v>
      </c>
      <c r="N3" s="27" t="s">
        <v>550</v>
      </c>
      <c r="O3" s="27" t="s">
        <v>551</v>
      </c>
      <c r="P3" s="27" t="s">
        <v>552</v>
      </c>
      <c r="Q3" s="27" t="s">
        <v>553</v>
      </c>
      <c r="R3" s="27" t="s">
        <v>554</v>
      </c>
      <c r="S3" s="27" t="s">
        <v>555</v>
      </c>
      <c r="T3" s="27" t="s">
        <v>556</v>
      </c>
      <c r="U3" s="27" t="s">
        <v>557</v>
      </c>
      <c r="V3" s="126" t="s">
        <v>675</v>
      </c>
      <c r="W3" s="117" t="s">
        <v>611</v>
      </c>
    </row>
    <row r="4" spans="1:23" ht="20.25" customHeight="1">
      <c r="A4" s="144"/>
      <c r="B4" s="28" t="s">
        <v>88</v>
      </c>
      <c r="C4" s="28" t="s">
        <v>528</v>
      </c>
      <c r="D4" s="28" t="s">
        <v>79</v>
      </c>
      <c r="E4" s="28" t="s">
        <v>89</v>
      </c>
      <c r="F4" s="28" t="s">
        <v>80</v>
      </c>
      <c r="G4" s="28" t="s">
        <v>90</v>
      </c>
      <c r="H4" s="28" t="s">
        <v>81</v>
      </c>
      <c r="I4" s="28" t="s">
        <v>91</v>
      </c>
      <c r="J4" s="28" t="s">
        <v>92</v>
      </c>
      <c r="K4" s="28" t="s">
        <v>82</v>
      </c>
      <c r="L4" s="28" t="s">
        <v>379</v>
      </c>
      <c r="M4" s="28" t="s">
        <v>93</v>
      </c>
      <c r="N4" s="28" t="s">
        <v>94</v>
      </c>
      <c r="O4" s="28" t="s">
        <v>83</v>
      </c>
      <c r="P4" s="28" t="s">
        <v>95</v>
      </c>
      <c r="Q4" s="28" t="s">
        <v>96</v>
      </c>
      <c r="R4" s="28" t="s">
        <v>84</v>
      </c>
      <c r="S4" s="28" t="s">
        <v>85</v>
      </c>
      <c r="T4" s="28" t="s">
        <v>533</v>
      </c>
      <c r="U4" s="28" t="s">
        <v>86</v>
      </c>
      <c r="V4" s="28" t="s">
        <v>677</v>
      </c>
      <c r="W4" s="118" t="s">
        <v>87</v>
      </c>
    </row>
    <row r="5" spans="1:23" s="35" customFormat="1" ht="12" customHeight="1">
      <c r="A5" s="65" t="s">
        <v>612</v>
      </c>
      <c r="B5" s="43">
        <v>5908</v>
      </c>
      <c r="C5" s="43">
        <v>71</v>
      </c>
      <c r="D5" s="43">
        <v>22</v>
      </c>
      <c r="E5" s="43">
        <v>15</v>
      </c>
      <c r="F5" s="43">
        <v>303</v>
      </c>
      <c r="G5" s="43">
        <v>947</v>
      </c>
      <c r="H5" s="43">
        <v>523</v>
      </c>
      <c r="I5" s="43">
        <v>639</v>
      </c>
      <c r="J5" s="43">
        <v>54</v>
      </c>
      <c r="K5" s="43">
        <v>8</v>
      </c>
      <c r="L5" s="43">
        <v>2</v>
      </c>
      <c r="M5" s="43">
        <v>38</v>
      </c>
      <c r="N5" s="43">
        <v>4</v>
      </c>
      <c r="O5" s="43">
        <v>20</v>
      </c>
      <c r="P5" s="43">
        <v>3</v>
      </c>
      <c r="Q5" s="131">
        <v>142</v>
      </c>
      <c r="R5" s="131">
        <v>29</v>
      </c>
      <c r="S5" s="131">
        <v>1</v>
      </c>
      <c r="T5" s="43">
        <v>802</v>
      </c>
      <c r="U5" s="43">
        <v>14</v>
      </c>
      <c r="V5" s="44">
        <v>1973</v>
      </c>
      <c r="W5" s="58">
        <v>298</v>
      </c>
    </row>
    <row r="6" spans="1:23" s="35" customFormat="1" ht="12" customHeight="1">
      <c r="A6" s="65" t="s">
        <v>613</v>
      </c>
      <c r="B6" s="43">
        <v>512</v>
      </c>
      <c r="C6" s="43">
        <v>15</v>
      </c>
      <c r="D6" s="43">
        <v>5</v>
      </c>
      <c r="E6" s="43">
        <v>1</v>
      </c>
      <c r="F6" s="43">
        <v>40</v>
      </c>
      <c r="G6" s="43">
        <v>26</v>
      </c>
      <c r="H6" s="43">
        <v>30</v>
      </c>
      <c r="I6" s="43">
        <v>123</v>
      </c>
      <c r="J6" s="43">
        <v>14</v>
      </c>
      <c r="K6" s="43">
        <v>1</v>
      </c>
      <c r="L6" s="43">
        <v>0</v>
      </c>
      <c r="M6" s="43">
        <v>3</v>
      </c>
      <c r="N6" s="43">
        <v>0</v>
      </c>
      <c r="O6" s="43">
        <v>3</v>
      </c>
      <c r="P6" s="43">
        <v>0</v>
      </c>
      <c r="Q6" s="43">
        <v>41</v>
      </c>
      <c r="R6" s="43">
        <v>7</v>
      </c>
      <c r="S6" s="43">
        <v>0</v>
      </c>
      <c r="T6" s="43">
        <v>56</v>
      </c>
      <c r="U6" s="43">
        <v>0</v>
      </c>
      <c r="V6" s="44">
        <v>105</v>
      </c>
      <c r="W6" s="58">
        <v>42</v>
      </c>
    </row>
    <row r="7" spans="1:23" s="11" customFormat="1" ht="12" customHeight="1">
      <c r="A7" s="65" t="s">
        <v>614</v>
      </c>
      <c r="B7" s="77">
        <v>302</v>
      </c>
      <c r="C7" s="77">
        <v>5</v>
      </c>
      <c r="D7" s="77">
        <v>3</v>
      </c>
      <c r="E7" s="77">
        <v>2</v>
      </c>
      <c r="F7" s="77">
        <v>96</v>
      </c>
      <c r="G7" s="77">
        <v>3</v>
      </c>
      <c r="H7" s="77">
        <v>51</v>
      </c>
      <c r="I7" s="77">
        <v>88</v>
      </c>
      <c r="J7" s="77">
        <v>0</v>
      </c>
      <c r="K7" s="77">
        <v>0</v>
      </c>
      <c r="L7" s="77">
        <v>0</v>
      </c>
      <c r="M7" s="77">
        <v>4</v>
      </c>
      <c r="N7" s="77">
        <v>0</v>
      </c>
      <c r="O7" s="77">
        <v>7</v>
      </c>
      <c r="P7" s="77">
        <v>0</v>
      </c>
      <c r="Q7" s="77">
        <v>5</v>
      </c>
      <c r="R7" s="77">
        <v>0</v>
      </c>
      <c r="S7" s="77">
        <v>0</v>
      </c>
      <c r="T7" s="77">
        <v>8</v>
      </c>
      <c r="U7" s="77">
        <v>1</v>
      </c>
      <c r="V7" s="78">
        <v>7</v>
      </c>
      <c r="W7" s="79">
        <v>22</v>
      </c>
    </row>
    <row r="8" spans="1:23" s="11" customFormat="1" ht="12" customHeight="1">
      <c r="A8" s="65" t="s">
        <v>615</v>
      </c>
      <c r="B8" s="77">
        <v>355</v>
      </c>
      <c r="C8" s="77">
        <v>14</v>
      </c>
      <c r="D8" s="77">
        <v>3</v>
      </c>
      <c r="E8" s="77">
        <v>0</v>
      </c>
      <c r="F8" s="77">
        <v>24</v>
      </c>
      <c r="G8" s="77">
        <v>36</v>
      </c>
      <c r="H8" s="77">
        <v>11</v>
      </c>
      <c r="I8" s="77">
        <v>63</v>
      </c>
      <c r="J8" s="77">
        <v>0</v>
      </c>
      <c r="K8" s="77">
        <v>2</v>
      </c>
      <c r="L8" s="77">
        <v>0</v>
      </c>
      <c r="M8" s="77">
        <v>5</v>
      </c>
      <c r="N8" s="77">
        <v>0</v>
      </c>
      <c r="O8" s="77">
        <v>4</v>
      </c>
      <c r="P8" s="77">
        <v>0</v>
      </c>
      <c r="Q8" s="77">
        <v>9</v>
      </c>
      <c r="R8" s="77">
        <v>4</v>
      </c>
      <c r="S8" s="77">
        <v>0</v>
      </c>
      <c r="T8" s="77">
        <v>30</v>
      </c>
      <c r="U8" s="77">
        <v>0</v>
      </c>
      <c r="V8" s="78">
        <v>111</v>
      </c>
      <c r="W8" s="79">
        <v>39</v>
      </c>
    </row>
    <row r="9" spans="1:23" s="11" customFormat="1" ht="12" customHeight="1">
      <c r="A9" s="65" t="s">
        <v>616</v>
      </c>
      <c r="B9" s="77">
        <v>608</v>
      </c>
      <c r="C9" s="77">
        <v>6</v>
      </c>
      <c r="D9" s="77">
        <v>2</v>
      </c>
      <c r="E9" s="77">
        <v>5</v>
      </c>
      <c r="F9" s="77">
        <v>8</v>
      </c>
      <c r="G9" s="77">
        <v>76</v>
      </c>
      <c r="H9" s="77">
        <v>44</v>
      </c>
      <c r="I9" s="77">
        <v>62</v>
      </c>
      <c r="J9" s="77">
        <v>4</v>
      </c>
      <c r="K9" s="77">
        <v>1</v>
      </c>
      <c r="L9" s="77">
        <v>0</v>
      </c>
      <c r="M9" s="77">
        <v>7</v>
      </c>
      <c r="N9" s="77">
        <v>1</v>
      </c>
      <c r="O9" s="77">
        <v>3</v>
      </c>
      <c r="P9" s="77">
        <v>1</v>
      </c>
      <c r="Q9" s="77">
        <v>8</v>
      </c>
      <c r="R9" s="77">
        <v>2</v>
      </c>
      <c r="S9" s="77">
        <v>0</v>
      </c>
      <c r="T9" s="77">
        <v>18</v>
      </c>
      <c r="U9" s="77">
        <v>0</v>
      </c>
      <c r="V9" s="78">
        <v>330</v>
      </c>
      <c r="W9" s="79">
        <v>30</v>
      </c>
    </row>
    <row r="10" spans="1:23" s="11" customFormat="1" ht="12" customHeight="1">
      <c r="A10" s="65" t="s">
        <v>617</v>
      </c>
      <c r="B10" s="77">
        <v>549</v>
      </c>
      <c r="C10" s="77">
        <v>3</v>
      </c>
      <c r="D10" s="77">
        <v>3</v>
      </c>
      <c r="E10" s="77">
        <v>1</v>
      </c>
      <c r="F10" s="77">
        <v>20</v>
      </c>
      <c r="G10" s="77">
        <v>134</v>
      </c>
      <c r="H10" s="77">
        <v>8</v>
      </c>
      <c r="I10" s="77">
        <v>22</v>
      </c>
      <c r="J10" s="77">
        <v>3</v>
      </c>
      <c r="K10" s="77">
        <v>0</v>
      </c>
      <c r="L10" s="77">
        <v>0</v>
      </c>
      <c r="M10" s="77">
        <v>1</v>
      </c>
      <c r="N10" s="77">
        <v>0</v>
      </c>
      <c r="O10" s="77">
        <v>0</v>
      </c>
      <c r="P10" s="77">
        <v>1</v>
      </c>
      <c r="Q10" s="77">
        <v>3</v>
      </c>
      <c r="R10" s="77">
        <v>0</v>
      </c>
      <c r="S10" s="77">
        <v>0</v>
      </c>
      <c r="T10" s="77">
        <v>299</v>
      </c>
      <c r="U10" s="77">
        <v>0</v>
      </c>
      <c r="V10" s="78">
        <v>35</v>
      </c>
      <c r="W10" s="79">
        <v>16</v>
      </c>
    </row>
    <row r="11" spans="1:23" s="11" customFormat="1" ht="12" customHeight="1">
      <c r="A11" s="65" t="s">
        <v>618</v>
      </c>
      <c r="B11" s="77">
        <v>375</v>
      </c>
      <c r="C11" s="77">
        <v>3</v>
      </c>
      <c r="D11" s="77">
        <v>2</v>
      </c>
      <c r="E11" s="77">
        <v>1</v>
      </c>
      <c r="F11" s="77">
        <v>19</v>
      </c>
      <c r="G11" s="77">
        <v>28</v>
      </c>
      <c r="H11" s="77">
        <v>21</v>
      </c>
      <c r="I11" s="77">
        <v>52</v>
      </c>
      <c r="J11" s="77">
        <v>5</v>
      </c>
      <c r="K11" s="77">
        <v>0</v>
      </c>
      <c r="L11" s="77">
        <v>0</v>
      </c>
      <c r="M11" s="77">
        <v>5</v>
      </c>
      <c r="N11" s="77">
        <v>1</v>
      </c>
      <c r="O11" s="77">
        <v>0</v>
      </c>
      <c r="P11" s="77">
        <v>0</v>
      </c>
      <c r="Q11" s="77">
        <v>5</v>
      </c>
      <c r="R11" s="77">
        <v>2</v>
      </c>
      <c r="S11" s="77">
        <v>0</v>
      </c>
      <c r="T11" s="77">
        <v>136</v>
      </c>
      <c r="U11" s="77">
        <v>0</v>
      </c>
      <c r="V11" s="78">
        <v>67</v>
      </c>
      <c r="W11" s="79">
        <v>28</v>
      </c>
    </row>
    <row r="12" spans="1:23" s="11" customFormat="1" ht="12" customHeight="1">
      <c r="A12" s="65" t="s">
        <v>619</v>
      </c>
      <c r="B12" s="77">
        <v>3083</v>
      </c>
      <c r="C12" s="77">
        <v>24</v>
      </c>
      <c r="D12" s="77">
        <v>4</v>
      </c>
      <c r="E12" s="77">
        <v>5</v>
      </c>
      <c r="F12" s="77">
        <v>91</v>
      </c>
      <c r="G12" s="77">
        <v>639</v>
      </c>
      <c r="H12" s="77">
        <v>354</v>
      </c>
      <c r="I12" s="77">
        <v>225</v>
      </c>
      <c r="J12" s="77">
        <v>27</v>
      </c>
      <c r="K12" s="77">
        <v>4</v>
      </c>
      <c r="L12" s="77">
        <v>2</v>
      </c>
      <c r="M12" s="77">
        <v>9</v>
      </c>
      <c r="N12" s="77">
        <v>2</v>
      </c>
      <c r="O12" s="77">
        <v>3</v>
      </c>
      <c r="P12" s="77">
        <v>1</v>
      </c>
      <c r="Q12" s="77">
        <v>62</v>
      </c>
      <c r="R12" s="77">
        <v>13</v>
      </c>
      <c r="S12" s="77">
        <v>1</v>
      </c>
      <c r="T12" s="77">
        <v>249</v>
      </c>
      <c r="U12" s="77">
        <v>0</v>
      </c>
      <c r="V12" s="78">
        <v>1252</v>
      </c>
      <c r="W12" s="79">
        <v>116</v>
      </c>
    </row>
    <row r="13" spans="1:23" s="11" customFormat="1" ht="12" customHeight="1">
      <c r="A13" s="63" t="s">
        <v>620</v>
      </c>
      <c r="B13" s="45">
        <v>173</v>
      </c>
      <c r="C13" s="45">
        <v>5</v>
      </c>
      <c r="D13" s="45">
        <v>0</v>
      </c>
      <c r="E13" s="45">
        <v>1</v>
      </c>
      <c r="F13" s="45">
        <v>3</v>
      </c>
      <c r="G13" s="45">
        <v>89</v>
      </c>
      <c r="H13" s="45">
        <v>3</v>
      </c>
      <c r="I13" s="45">
        <v>14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1</v>
      </c>
      <c r="P13" s="45">
        <v>0</v>
      </c>
      <c r="Q13" s="45">
        <v>5</v>
      </c>
      <c r="R13" s="45">
        <v>0</v>
      </c>
      <c r="S13" s="45">
        <v>0</v>
      </c>
      <c r="T13" s="45">
        <v>5</v>
      </c>
      <c r="U13" s="45">
        <v>0</v>
      </c>
      <c r="V13" s="46">
        <v>41</v>
      </c>
      <c r="W13" s="59">
        <v>6</v>
      </c>
    </row>
    <row r="14" spans="1:23" s="11" customFormat="1" ht="12" customHeight="1">
      <c r="A14" s="63" t="s">
        <v>621</v>
      </c>
      <c r="B14" s="45">
        <v>46</v>
      </c>
      <c r="C14" s="45">
        <v>2</v>
      </c>
      <c r="D14" s="45">
        <v>2</v>
      </c>
      <c r="E14" s="45">
        <v>0</v>
      </c>
      <c r="F14" s="45">
        <v>6</v>
      </c>
      <c r="G14" s="45">
        <v>1</v>
      </c>
      <c r="H14" s="45">
        <v>4</v>
      </c>
      <c r="I14" s="45">
        <v>16</v>
      </c>
      <c r="J14" s="45">
        <v>1</v>
      </c>
      <c r="K14" s="45">
        <v>0</v>
      </c>
      <c r="L14" s="45">
        <v>0</v>
      </c>
      <c r="M14" s="45">
        <v>0</v>
      </c>
      <c r="N14" s="45">
        <v>0</v>
      </c>
      <c r="O14" s="45">
        <v>1</v>
      </c>
      <c r="P14" s="45">
        <v>1</v>
      </c>
      <c r="Q14" s="45">
        <v>2</v>
      </c>
      <c r="R14" s="45">
        <v>1</v>
      </c>
      <c r="S14" s="45">
        <v>1</v>
      </c>
      <c r="T14" s="45">
        <v>4</v>
      </c>
      <c r="U14" s="45">
        <v>0</v>
      </c>
      <c r="V14" s="46">
        <v>1</v>
      </c>
      <c r="W14" s="59">
        <v>3</v>
      </c>
    </row>
    <row r="15" spans="1:23" s="11" customFormat="1" ht="12" customHeight="1">
      <c r="A15" s="63" t="s">
        <v>622</v>
      </c>
      <c r="B15" s="45">
        <v>442</v>
      </c>
      <c r="C15" s="45">
        <v>2</v>
      </c>
      <c r="D15" s="45">
        <v>0</v>
      </c>
      <c r="E15" s="45">
        <v>0</v>
      </c>
      <c r="F15" s="45">
        <v>16</v>
      </c>
      <c r="G15" s="45">
        <v>133</v>
      </c>
      <c r="H15" s="45">
        <v>9</v>
      </c>
      <c r="I15" s="45">
        <v>16</v>
      </c>
      <c r="J15" s="45">
        <v>2</v>
      </c>
      <c r="K15" s="45">
        <v>0</v>
      </c>
      <c r="L15" s="45">
        <v>1</v>
      </c>
      <c r="M15" s="45">
        <v>1</v>
      </c>
      <c r="N15" s="45">
        <v>1</v>
      </c>
      <c r="O15" s="45">
        <v>0</v>
      </c>
      <c r="P15" s="45">
        <v>0</v>
      </c>
      <c r="Q15" s="45">
        <v>13</v>
      </c>
      <c r="R15" s="45">
        <v>1</v>
      </c>
      <c r="S15" s="45">
        <v>0</v>
      </c>
      <c r="T15" s="45">
        <v>6</v>
      </c>
      <c r="U15" s="45">
        <v>0</v>
      </c>
      <c r="V15" s="46">
        <v>231</v>
      </c>
      <c r="W15" s="59">
        <v>10</v>
      </c>
    </row>
    <row r="16" spans="1:23" s="11" customFormat="1" ht="12" customHeight="1">
      <c r="A16" s="63" t="s">
        <v>623</v>
      </c>
      <c r="B16" s="45">
        <v>299</v>
      </c>
      <c r="C16" s="45">
        <v>3</v>
      </c>
      <c r="D16" s="45">
        <v>0</v>
      </c>
      <c r="E16" s="45">
        <v>1</v>
      </c>
      <c r="F16" s="45">
        <v>3</v>
      </c>
      <c r="G16" s="45">
        <v>3</v>
      </c>
      <c r="H16" s="45">
        <v>14</v>
      </c>
      <c r="I16" s="45">
        <v>27</v>
      </c>
      <c r="J16" s="45">
        <v>4</v>
      </c>
      <c r="K16" s="45">
        <v>0</v>
      </c>
      <c r="L16" s="45">
        <v>0</v>
      </c>
      <c r="M16" s="45">
        <v>3</v>
      </c>
      <c r="N16" s="45">
        <v>0</v>
      </c>
      <c r="O16" s="45">
        <v>0</v>
      </c>
      <c r="P16" s="45">
        <v>0</v>
      </c>
      <c r="Q16" s="45">
        <v>1</v>
      </c>
      <c r="R16" s="45">
        <v>2</v>
      </c>
      <c r="S16" s="45">
        <v>0</v>
      </c>
      <c r="T16" s="45">
        <v>8</v>
      </c>
      <c r="U16" s="45">
        <v>0</v>
      </c>
      <c r="V16" s="46">
        <v>215</v>
      </c>
      <c r="W16" s="59">
        <v>15</v>
      </c>
    </row>
    <row r="17" spans="1:23" s="11" customFormat="1" ht="12" customHeight="1">
      <c r="A17" s="63" t="s">
        <v>624</v>
      </c>
      <c r="B17" s="45">
        <v>413</v>
      </c>
      <c r="C17" s="45">
        <v>2</v>
      </c>
      <c r="D17" s="45">
        <v>0</v>
      </c>
      <c r="E17" s="45">
        <v>0</v>
      </c>
      <c r="F17" s="45">
        <v>0</v>
      </c>
      <c r="G17" s="45">
        <v>167</v>
      </c>
      <c r="H17" s="45">
        <v>6</v>
      </c>
      <c r="I17" s="45">
        <v>19</v>
      </c>
      <c r="J17" s="45">
        <v>7</v>
      </c>
      <c r="K17" s="45">
        <v>1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3</v>
      </c>
      <c r="R17" s="45">
        <v>2</v>
      </c>
      <c r="S17" s="45">
        <v>0</v>
      </c>
      <c r="T17" s="45">
        <v>7</v>
      </c>
      <c r="U17" s="45">
        <v>0</v>
      </c>
      <c r="V17" s="46">
        <v>185</v>
      </c>
      <c r="W17" s="59">
        <v>14</v>
      </c>
    </row>
    <row r="18" spans="1:23" s="11" customFormat="1" ht="12" customHeight="1">
      <c r="A18" s="63" t="s">
        <v>625</v>
      </c>
      <c r="B18" s="45">
        <v>165</v>
      </c>
      <c r="C18" s="45">
        <v>1</v>
      </c>
      <c r="D18" s="45">
        <v>1</v>
      </c>
      <c r="E18" s="45">
        <v>0</v>
      </c>
      <c r="F18" s="45">
        <v>2</v>
      </c>
      <c r="G18" s="45">
        <v>10</v>
      </c>
      <c r="H18" s="45">
        <v>13</v>
      </c>
      <c r="I18" s="45">
        <v>14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3</v>
      </c>
      <c r="R18" s="45">
        <v>1</v>
      </c>
      <c r="S18" s="45">
        <v>0</v>
      </c>
      <c r="T18" s="45">
        <v>43</v>
      </c>
      <c r="U18" s="45">
        <v>0</v>
      </c>
      <c r="V18" s="46">
        <v>63</v>
      </c>
      <c r="W18" s="59">
        <v>14</v>
      </c>
    </row>
    <row r="19" spans="1:23" s="11" customFormat="1" ht="12" customHeight="1">
      <c r="A19" s="63" t="s">
        <v>626</v>
      </c>
      <c r="B19" s="45">
        <v>407</v>
      </c>
      <c r="C19" s="45">
        <v>1</v>
      </c>
      <c r="D19" s="45">
        <v>0</v>
      </c>
      <c r="E19" s="45">
        <v>0</v>
      </c>
      <c r="F19" s="45">
        <v>6</v>
      </c>
      <c r="G19" s="45">
        <v>26</v>
      </c>
      <c r="H19" s="45">
        <v>4</v>
      </c>
      <c r="I19" s="45">
        <v>19</v>
      </c>
      <c r="J19" s="45">
        <v>1</v>
      </c>
      <c r="K19" s="45">
        <v>1</v>
      </c>
      <c r="L19" s="45">
        <v>0</v>
      </c>
      <c r="M19" s="45">
        <v>2</v>
      </c>
      <c r="N19" s="45">
        <v>0</v>
      </c>
      <c r="O19" s="45">
        <v>0</v>
      </c>
      <c r="P19" s="45">
        <v>0</v>
      </c>
      <c r="Q19" s="45">
        <v>1</v>
      </c>
      <c r="R19" s="45">
        <v>2</v>
      </c>
      <c r="S19" s="45">
        <v>0</v>
      </c>
      <c r="T19" s="45">
        <v>138</v>
      </c>
      <c r="U19" s="45">
        <v>0</v>
      </c>
      <c r="V19" s="46">
        <v>194</v>
      </c>
      <c r="W19" s="59">
        <v>12</v>
      </c>
    </row>
    <row r="20" spans="1:23" s="11" customFormat="1" ht="12" customHeight="1">
      <c r="A20" s="63" t="s">
        <v>627</v>
      </c>
      <c r="B20" s="45">
        <v>730</v>
      </c>
      <c r="C20" s="45">
        <v>4</v>
      </c>
      <c r="D20" s="45">
        <v>0</v>
      </c>
      <c r="E20" s="45">
        <v>1</v>
      </c>
      <c r="F20" s="45">
        <v>31</v>
      </c>
      <c r="G20" s="45">
        <v>167</v>
      </c>
      <c r="H20" s="45">
        <v>284</v>
      </c>
      <c r="I20" s="45">
        <v>41</v>
      </c>
      <c r="J20" s="45">
        <v>7</v>
      </c>
      <c r="K20" s="45">
        <v>1</v>
      </c>
      <c r="L20" s="45">
        <v>0</v>
      </c>
      <c r="M20" s="45">
        <v>1</v>
      </c>
      <c r="N20" s="45">
        <v>1</v>
      </c>
      <c r="O20" s="45">
        <v>1</v>
      </c>
      <c r="P20" s="45">
        <v>0</v>
      </c>
      <c r="Q20" s="45">
        <v>11</v>
      </c>
      <c r="R20" s="45">
        <v>2</v>
      </c>
      <c r="S20" s="45">
        <v>0</v>
      </c>
      <c r="T20" s="45">
        <v>23</v>
      </c>
      <c r="U20" s="45">
        <v>0</v>
      </c>
      <c r="V20" s="46">
        <v>143</v>
      </c>
      <c r="W20" s="59">
        <v>12</v>
      </c>
    </row>
    <row r="21" spans="1:23" s="11" customFormat="1" ht="12" customHeight="1">
      <c r="A21" s="63" t="s">
        <v>628</v>
      </c>
      <c r="B21" s="45">
        <v>80</v>
      </c>
      <c r="C21" s="45">
        <v>1</v>
      </c>
      <c r="D21" s="45">
        <v>0</v>
      </c>
      <c r="E21" s="45">
        <v>0</v>
      </c>
      <c r="F21" s="45">
        <v>1</v>
      </c>
      <c r="G21" s="45">
        <v>11</v>
      </c>
      <c r="H21" s="45">
        <v>4</v>
      </c>
      <c r="I21" s="45">
        <v>6</v>
      </c>
      <c r="J21" s="45">
        <v>0</v>
      </c>
      <c r="K21" s="45">
        <v>0</v>
      </c>
      <c r="L21" s="45">
        <v>0</v>
      </c>
      <c r="M21" s="45">
        <v>1</v>
      </c>
      <c r="N21" s="45">
        <v>0</v>
      </c>
      <c r="O21" s="45">
        <v>0</v>
      </c>
      <c r="P21" s="45">
        <v>0</v>
      </c>
      <c r="Q21" s="45">
        <v>4</v>
      </c>
      <c r="R21" s="45">
        <v>1</v>
      </c>
      <c r="S21" s="45">
        <v>0</v>
      </c>
      <c r="T21" s="45">
        <v>5</v>
      </c>
      <c r="U21" s="45">
        <v>0</v>
      </c>
      <c r="V21" s="46">
        <v>42</v>
      </c>
      <c r="W21" s="59">
        <v>4</v>
      </c>
    </row>
    <row r="22" spans="1:23" s="11" customFormat="1" ht="12" customHeight="1">
      <c r="A22" s="63" t="s">
        <v>629</v>
      </c>
      <c r="B22" s="45">
        <v>155</v>
      </c>
      <c r="C22" s="45">
        <v>2</v>
      </c>
      <c r="D22" s="45">
        <v>0</v>
      </c>
      <c r="E22" s="45">
        <v>1</v>
      </c>
      <c r="F22" s="45">
        <v>12</v>
      </c>
      <c r="G22" s="45">
        <v>14</v>
      </c>
      <c r="H22" s="45">
        <v>3</v>
      </c>
      <c r="I22" s="45">
        <v>22</v>
      </c>
      <c r="J22" s="45">
        <v>0</v>
      </c>
      <c r="K22" s="45">
        <v>1</v>
      </c>
      <c r="L22" s="45">
        <v>1</v>
      </c>
      <c r="M22" s="45">
        <v>1</v>
      </c>
      <c r="N22" s="45">
        <v>0</v>
      </c>
      <c r="O22" s="45">
        <v>0</v>
      </c>
      <c r="P22" s="45">
        <v>0</v>
      </c>
      <c r="Q22" s="45">
        <v>8</v>
      </c>
      <c r="R22" s="45">
        <v>0</v>
      </c>
      <c r="S22" s="45">
        <v>0</v>
      </c>
      <c r="T22" s="45">
        <v>3</v>
      </c>
      <c r="U22" s="45">
        <v>0</v>
      </c>
      <c r="V22" s="46">
        <v>73</v>
      </c>
      <c r="W22" s="59">
        <v>14</v>
      </c>
    </row>
    <row r="23" spans="1:23" s="11" customFormat="1" ht="12" customHeight="1">
      <c r="A23" s="63" t="s">
        <v>630</v>
      </c>
      <c r="B23" s="45">
        <v>45</v>
      </c>
      <c r="C23" s="45">
        <v>0</v>
      </c>
      <c r="D23" s="45">
        <v>0</v>
      </c>
      <c r="E23" s="45">
        <v>0</v>
      </c>
      <c r="F23" s="45">
        <v>0</v>
      </c>
      <c r="G23" s="45">
        <v>7</v>
      </c>
      <c r="H23" s="45">
        <v>4</v>
      </c>
      <c r="I23" s="45">
        <v>4</v>
      </c>
      <c r="J23" s="45">
        <v>1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2</v>
      </c>
      <c r="R23" s="45">
        <v>0</v>
      </c>
      <c r="S23" s="45">
        <v>0</v>
      </c>
      <c r="T23" s="45">
        <v>1</v>
      </c>
      <c r="U23" s="45">
        <v>0</v>
      </c>
      <c r="V23" s="46">
        <v>22</v>
      </c>
      <c r="W23" s="59">
        <v>4</v>
      </c>
    </row>
    <row r="24" spans="1:23" s="11" customFormat="1" ht="12" customHeight="1">
      <c r="A24" s="63" t="s">
        <v>631</v>
      </c>
      <c r="B24" s="45">
        <v>38</v>
      </c>
      <c r="C24" s="45">
        <v>0</v>
      </c>
      <c r="D24" s="45">
        <v>0</v>
      </c>
      <c r="E24" s="45">
        <v>1</v>
      </c>
      <c r="F24" s="45">
        <v>6</v>
      </c>
      <c r="G24" s="45">
        <v>2</v>
      </c>
      <c r="H24" s="45">
        <v>1</v>
      </c>
      <c r="I24" s="45">
        <v>12</v>
      </c>
      <c r="J24" s="45">
        <v>2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2</v>
      </c>
      <c r="R24" s="45">
        <v>0</v>
      </c>
      <c r="S24" s="45">
        <v>0</v>
      </c>
      <c r="T24" s="45">
        <v>3</v>
      </c>
      <c r="U24" s="45">
        <v>0</v>
      </c>
      <c r="V24" s="46">
        <v>4</v>
      </c>
      <c r="W24" s="59">
        <v>5</v>
      </c>
    </row>
    <row r="25" spans="1:23" s="11" customFormat="1" ht="12" customHeight="1">
      <c r="A25" s="63" t="s">
        <v>632</v>
      </c>
      <c r="B25" s="45">
        <v>61</v>
      </c>
      <c r="C25" s="45">
        <v>1</v>
      </c>
      <c r="D25" s="45">
        <v>1</v>
      </c>
      <c r="E25" s="45">
        <v>0</v>
      </c>
      <c r="F25" s="45">
        <v>2</v>
      </c>
      <c r="G25" s="45">
        <v>7</v>
      </c>
      <c r="H25" s="45">
        <v>3</v>
      </c>
      <c r="I25" s="45">
        <v>10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7</v>
      </c>
      <c r="R25" s="45">
        <v>1</v>
      </c>
      <c r="S25" s="45">
        <v>0</v>
      </c>
      <c r="T25" s="45">
        <v>1</v>
      </c>
      <c r="U25" s="45">
        <v>0</v>
      </c>
      <c r="V25" s="46">
        <v>26</v>
      </c>
      <c r="W25" s="59">
        <v>2</v>
      </c>
    </row>
    <row r="26" spans="1:23" s="11" customFormat="1" ht="12" customHeight="1">
      <c r="A26" s="63" t="s">
        <v>633</v>
      </c>
      <c r="B26" s="45">
        <v>29</v>
      </c>
      <c r="C26" s="45">
        <v>0</v>
      </c>
      <c r="D26" s="45">
        <v>0</v>
      </c>
      <c r="E26" s="45">
        <v>0</v>
      </c>
      <c r="F26" s="45">
        <v>3</v>
      </c>
      <c r="G26" s="45">
        <v>2</v>
      </c>
      <c r="H26" s="45">
        <v>2</v>
      </c>
      <c r="I26" s="45">
        <v>5</v>
      </c>
      <c r="J26" s="45">
        <v>2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2</v>
      </c>
      <c r="U26" s="45">
        <v>0</v>
      </c>
      <c r="V26" s="46">
        <v>12</v>
      </c>
      <c r="W26" s="59">
        <v>1</v>
      </c>
    </row>
    <row r="27" spans="1:23" s="11" customFormat="1" ht="12" customHeight="1">
      <c r="A27" s="65" t="s">
        <v>634</v>
      </c>
      <c r="B27" s="77">
        <v>93</v>
      </c>
      <c r="C27" s="77">
        <v>0</v>
      </c>
      <c r="D27" s="77">
        <v>0</v>
      </c>
      <c r="E27" s="77">
        <v>0</v>
      </c>
      <c r="F27" s="77">
        <v>5</v>
      </c>
      <c r="G27" s="77">
        <v>5</v>
      </c>
      <c r="H27" s="77">
        <v>1</v>
      </c>
      <c r="I27" s="77">
        <v>2</v>
      </c>
      <c r="J27" s="77">
        <v>0</v>
      </c>
      <c r="K27" s="77">
        <v>0</v>
      </c>
      <c r="L27" s="77">
        <v>0</v>
      </c>
      <c r="M27" s="77">
        <v>2</v>
      </c>
      <c r="N27" s="77">
        <v>0</v>
      </c>
      <c r="O27" s="77">
        <v>0</v>
      </c>
      <c r="P27" s="77">
        <v>0</v>
      </c>
      <c r="Q27" s="77">
        <v>8</v>
      </c>
      <c r="R27" s="77">
        <v>0</v>
      </c>
      <c r="S27" s="77">
        <v>0</v>
      </c>
      <c r="T27" s="77">
        <v>2</v>
      </c>
      <c r="U27" s="77">
        <v>0</v>
      </c>
      <c r="V27" s="78">
        <v>66</v>
      </c>
      <c r="W27" s="79">
        <v>2</v>
      </c>
    </row>
    <row r="28" spans="1:23" s="35" customFormat="1" ht="12" customHeight="1">
      <c r="A28" s="63" t="s">
        <v>635</v>
      </c>
      <c r="B28" s="45">
        <v>92</v>
      </c>
      <c r="C28" s="45">
        <v>0</v>
      </c>
      <c r="D28" s="45">
        <v>0</v>
      </c>
      <c r="E28" s="45">
        <v>0</v>
      </c>
      <c r="F28" s="45">
        <v>5</v>
      </c>
      <c r="G28" s="45">
        <v>5</v>
      </c>
      <c r="H28" s="45">
        <v>1</v>
      </c>
      <c r="I28" s="45">
        <v>2</v>
      </c>
      <c r="J28" s="45">
        <v>0</v>
      </c>
      <c r="K28" s="45">
        <v>0</v>
      </c>
      <c r="L28" s="45">
        <v>0</v>
      </c>
      <c r="M28" s="45">
        <v>2</v>
      </c>
      <c r="N28" s="45">
        <v>0</v>
      </c>
      <c r="O28" s="45">
        <v>0</v>
      </c>
      <c r="P28" s="45">
        <v>0</v>
      </c>
      <c r="Q28" s="45">
        <v>8</v>
      </c>
      <c r="R28" s="45">
        <v>0</v>
      </c>
      <c r="S28" s="45">
        <v>0</v>
      </c>
      <c r="T28" s="45">
        <v>1</v>
      </c>
      <c r="U28" s="45">
        <v>0</v>
      </c>
      <c r="V28" s="46">
        <v>66</v>
      </c>
      <c r="W28" s="59">
        <v>2</v>
      </c>
    </row>
    <row r="29" spans="1:23" s="35" customFormat="1" ht="12" customHeight="1">
      <c r="A29" s="63" t="s">
        <v>636</v>
      </c>
      <c r="B29" s="45">
        <v>1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1</v>
      </c>
      <c r="U29" s="45">
        <v>0</v>
      </c>
      <c r="V29" s="46">
        <v>0</v>
      </c>
      <c r="W29" s="59">
        <v>0</v>
      </c>
    </row>
    <row r="30" spans="1:23" s="9" customFormat="1" ht="12">
      <c r="A30" s="119" t="s">
        <v>637</v>
      </c>
      <c r="B30" s="23">
        <v>16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3</v>
      </c>
      <c r="I30" s="23">
        <v>2</v>
      </c>
      <c r="J30" s="23">
        <v>1</v>
      </c>
      <c r="K30" s="23">
        <v>0</v>
      </c>
      <c r="L30" s="23">
        <v>0</v>
      </c>
      <c r="M30" s="23">
        <v>1</v>
      </c>
      <c r="N30" s="23">
        <v>0</v>
      </c>
      <c r="O30" s="23">
        <v>0</v>
      </c>
      <c r="P30" s="23">
        <v>0</v>
      </c>
      <c r="Q30" s="23">
        <v>1</v>
      </c>
      <c r="R30" s="23">
        <v>1</v>
      </c>
      <c r="S30" s="23">
        <v>0</v>
      </c>
      <c r="T30" s="23">
        <v>4</v>
      </c>
      <c r="U30" s="23">
        <v>0</v>
      </c>
      <c r="V30" s="23">
        <v>0</v>
      </c>
      <c r="W30" s="72">
        <v>3</v>
      </c>
    </row>
    <row r="31" spans="1:23" s="11" customFormat="1" ht="12" customHeight="1">
      <c r="A31" s="133" t="s">
        <v>684</v>
      </c>
      <c r="B31" s="45">
        <v>16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3</v>
      </c>
      <c r="I31" s="45">
        <v>2</v>
      </c>
      <c r="J31" s="45">
        <v>1</v>
      </c>
      <c r="K31" s="45">
        <v>0</v>
      </c>
      <c r="L31" s="45">
        <v>0</v>
      </c>
      <c r="M31" s="45">
        <v>1</v>
      </c>
      <c r="N31" s="45">
        <v>0</v>
      </c>
      <c r="O31" s="45">
        <v>0</v>
      </c>
      <c r="P31" s="45">
        <v>0</v>
      </c>
      <c r="Q31" s="45">
        <v>1</v>
      </c>
      <c r="R31" s="45">
        <v>1</v>
      </c>
      <c r="S31" s="45">
        <v>0</v>
      </c>
      <c r="T31" s="45">
        <v>4</v>
      </c>
      <c r="U31" s="45">
        <v>0</v>
      </c>
      <c r="V31" s="46">
        <v>0</v>
      </c>
      <c r="W31" s="59">
        <v>3</v>
      </c>
    </row>
    <row r="32" spans="1:23" ht="23.25" customHeight="1">
      <c r="A32" s="120" t="s">
        <v>642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8">
        <v>0</v>
      </c>
      <c r="W32" s="121">
        <v>0</v>
      </c>
    </row>
    <row r="33" spans="1:23" ht="23.25" customHeight="1">
      <c r="A33" s="120" t="s">
        <v>644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8">
        <v>0</v>
      </c>
      <c r="W33" s="121">
        <v>0</v>
      </c>
    </row>
    <row r="34" spans="1:23" ht="24" customHeight="1">
      <c r="A34" s="120" t="s">
        <v>645</v>
      </c>
      <c r="B34" s="47">
        <v>12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1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11</v>
      </c>
      <c r="V34" s="48">
        <v>0</v>
      </c>
      <c r="W34" s="121">
        <v>0</v>
      </c>
    </row>
    <row r="35" spans="1:23" ht="22.5" customHeight="1">
      <c r="A35" s="132" t="s">
        <v>683</v>
      </c>
      <c r="B35" s="47">
        <v>3</v>
      </c>
      <c r="C35" s="47">
        <v>1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2</v>
      </c>
      <c r="V35" s="48">
        <v>0</v>
      </c>
      <c r="W35" s="121">
        <v>0</v>
      </c>
    </row>
    <row r="36" spans="1:22" ht="12">
      <c r="A36" s="141" t="s">
        <v>647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</row>
    <row r="37" spans="1:22" ht="12" customHeight="1">
      <c r="A37" s="108" t="s">
        <v>77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</row>
    <row r="38" ht="11.25" customHeight="1">
      <c r="A38" s="110" t="s">
        <v>597</v>
      </c>
    </row>
    <row r="39" ht="11.25" customHeight="1">
      <c r="A39" s="110" t="s">
        <v>598</v>
      </c>
    </row>
    <row r="40" spans="1:23" ht="14.25" customHeight="1" hidden="1">
      <c r="A40" s="122" t="s">
        <v>650</v>
      </c>
      <c r="B40" s="104">
        <f aca="true" t="shared" si="0" ref="B40:W40">B5-SUM(B6:B12)-B27-B30-SUM(B32:B35)</f>
        <v>0</v>
      </c>
      <c r="C40" s="104">
        <f t="shared" si="0"/>
        <v>0</v>
      </c>
      <c r="D40" s="104">
        <f t="shared" si="0"/>
        <v>0</v>
      </c>
      <c r="E40" s="104">
        <f t="shared" si="0"/>
        <v>0</v>
      </c>
      <c r="F40" s="104">
        <f t="shared" si="0"/>
        <v>0</v>
      </c>
      <c r="G40" s="104">
        <f t="shared" si="0"/>
        <v>0</v>
      </c>
      <c r="H40" s="104">
        <f t="shared" si="0"/>
        <v>0</v>
      </c>
      <c r="I40" s="104">
        <f t="shared" si="0"/>
        <v>0</v>
      </c>
      <c r="J40" s="104">
        <f t="shared" si="0"/>
        <v>0</v>
      </c>
      <c r="K40" s="104">
        <f t="shared" si="0"/>
        <v>0</v>
      </c>
      <c r="L40" s="104">
        <f t="shared" si="0"/>
        <v>0</v>
      </c>
      <c r="M40" s="104">
        <f t="shared" si="0"/>
        <v>0</v>
      </c>
      <c r="N40" s="104">
        <f t="shared" si="0"/>
        <v>0</v>
      </c>
      <c r="O40" s="104">
        <f t="shared" si="0"/>
        <v>0</v>
      </c>
      <c r="P40" s="104">
        <f t="shared" si="0"/>
        <v>0</v>
      </c>
      <c r="Q40" s="104">
        <f t="shared" si="0"/>
        <v>0</v>
      </c>
      <c r="R40" s="104">
        <f t="shared" si="0"/>
        <v>0</v>
      </c>
      <c r="S40" s="104">
        <f t="shared" si="0"/>
        <v>0</v>
      </c>
      <c r="T40" s="104">
        <f t="shared" si="0"/>
        <v>0</v>
      </c>
      <c r="U40" s="104">
        <f t="shared" si="0"/>
        <v>0</v>
      </c>
      <c r="V40" s="104">
        <f t="shared" si="0"/>
        <v>0</v>
      </c>
      <c r="W40" s="104">
        <f t="shared" si="0"/>
        <v>0</v>
      </c>
    </row>
    <row r="41" spans="1:23" ht="14.25" customHeight="1" hidden="1">
      <c r="A41" s="123" t="s">
        <v>651</v>
      </c>
      <c r="B41" s="104">
        <f aca="true" t="shared" si="1" ref="B41:W41">B12-SUM(B13:B26)</f>
        <v>0</v>
      </c>
      <c r="C41" s="104">
        <f t="shared" si="1"/>
        <v>0</v>
      </c>
      <c r="D41" s="104">
        <f t="shared" si="1"/>
        <v>0</v>
      </c>
      <c r="E41" s="104">
        <f t="shared" si="1"/>
        <v>0</v>
      </c>
      <c r="F41" s="104">
        <f t="shared" si="1"/>
        <v>0</v>
      </c>
      <c r="G41" s="104">
        <f t="shared" si="1"/>
        <v>0</v>
      </c>
      <c r="H41" s="104">
        <f t="shared" si="1"/>
        <v>0</v>
      </c>
      <c r="I41" s="104">
        <f t="shared" si="1"/>
        <v>0</v>
      </c>
      <c r="J41" s="104">
        <f t="shared" si="1"/>
        <v>0</v>
      </c>
      <c r="K41" s="104">
        <f t="shared" si="1"/>
        <v>0</v>
      </c>
      <c r="L41" s="104">
        <f t="shared" si="1"/>
        <v>0</v>
      </c>
      <c r="M41" s="104">
        <f t="shared" si="1"/>
        <v>0</v>
      </c>
      <c r="N41" s="104">
        <f t="shared" si="1"/>
        <v>0</v>
      </c>
      <c r="O41" s="104">
        <f t="shared" si="1"/>
        <v>0</v>
      </c>
      <c r="P41" s="104">
        <f t="shared" si="1"/>
        <v>0</v>
      </c>
      <c r="Q41" s="104">
        <f t="shared" si="1"/>
        <v>0</v>
      </c>
      <c r="R41" s="104">
        <f t="shared" si="1"/>
        <v>0</v>
      </c>
      <c r="S41" s="104">
        <f t="shared" si="1"/>
        <v>0</v>
      </c>
      <c r="T41" s="104">
        <f t="shared" si="1"/>
        <v>0</v>
      </c>
      <c r="U41" s="104">
        <f t="shared" si="1"/>
        <v>0</v>
      </c>
      <c r="V41" s="104">
        <f t="shared" si="1"/>
        <v>0</v>
      </c>
      <c r="W41" s="104">
        <f t="shared" si="1"/>
        <v>0</v>
      </c>
    </row>
    <row r="42" spans="1:23" ht="14.25" customHeight="1" hidden="1">
      <c r="A42" s="123" t="s">
        <v>652</v>
      </c>
      <c r="B42" s="104">
        <f aca="true" t="shared" si="2" ref="B42:W42">B27-B28-B29</f>
        <v>0</v>
      </c>
      <c r="C42" s="104">
        <f t="shared" si="2"/>
        <v>0</v>
      </c>
      <c r="D42" s="104">
        <f t="shared" si="2"/>
        <v>0</v>
      </c>
      <c r="E42" s="104">
        <f t="shared" si="2"/>
        <v>0</v>
      </c>
      <c r="F42" s="104">
        <f t="shared" si="2"/>
        <v>0</v>
      </c>
      <c r="G42" s="104">
        <f t="shared" si="2"/>
        <v>0</v>
      </c>
      <c r="H42" s="104">
        <f t="shared" si="2"/>
        <v>0</v>
      </c>
      <c r="I42" s="104">
        <f t="shared" si="2"/>
        <v>0</v>
      </c>
      <c r="J42" s="104">
        <f t="shared" si="2"/>
        <v>0</v>
      </c>
      <c r="K42" s="104">
        <f t="shared" si="2"/>
        <v>0</v>
      </c>
      <c r="L42" s="104">
        <f t="shared" si="2"/>
        <v>0</v>
      </c>
      <c r="M42" s="104">
        <f t="shared" si="2"/>
        <v>0</v>
      </c>
      <c r="N42" s="104">
        <f t="shared" si="2"/>
        <v>0</v>
      </c>
      <c r="O42" s="104">
        <f t="shared" si="2"/>
        <v>0</v>
      </c>
      <c r="P42" s="104">
        <f t="shared" si="2"/>
        <v>0</v>
      </c>
      <c r="Q42" s="104">
        <f t="shared" si="2"/>
        <v>0</v>
      </c>
      <c r="R42" s="104">
        <f t="shared" si="2"/>
        <v>0</v>
      </c>
      <c r="S42" s="104">
        <f t="shared" si="2"/>
        <v>0</v>
      </c>
      <c r="T42" s="104">
        <f t="shared" si="2"/>
        <v>0</v>
      </c>
      <c r="U42" s="104">
        <f t="shared" si="2"/>
        <v>0</v>
      </c>
      <c r="V42" s="104">
        <f t="shared" si="2"/>
        <v>0</v>
      </c>
      <c r="W42" s="104">
        <f t="shared" si="2"/>
        <v>0</v>
      </c>
    </row>
    <row r="43" spans="1:23" ht="12" hidden="1">
      <c r="A43" s="123" t="s">
        <v>653</v>
      </c>
      <c r="B43" s="104">
        <f aca="true" t="shared" si="3" ref="B43:W43">B30-SUM(B31:B31)</f>
        <v>0</v>
      </c>
      <c r="C43" s="104">
        <f t="shared" si="3"/>
        <v>0</v>
      </c>
      <c r="D43" s="104">
        <f t="shared" si="3"/>
        <v>0</v>
      </c>
      <c r="E43" s="104">
        <f t="shared" si="3"/>
        <v>0</v>
      </c>
      <c r="F43" s="104">
        <f t="shared" si="3"/>
        <v>0</v>
      </c>
      <c r="G43" s="104">
        <f t="shared" si="3"/>
        <v>0</v>
      </c>
      <c r="H43" s="104">
        <f t="shared" si="3"/>
        <v>0</v>
      </c>
      <c r="I43" s="104">
        <f t="shared" si="3"/>
        <v>0</v>
      </c>
      <c r="J43" s="104">
        <f t="shared" si="3"/>
        <v>0</v>
      </c>
      <c r="K43" s="104">
        <f t="shared" si="3"/>
        <v>0</v>
      </c>
      <c r="L43" s="104">
        <f t="shared" si="3"/>
        <v>0</v>
      </c>
      <c r="M43" s="104">
        <f t="shared" si="3"/>
        <v>0</v>
      </c>
      <c r="N43" s="104">
        <f t="shared" si="3"/>
        <v>0</v>
      </c>
      <c r="O43" s="104">
        <f t="shared" si="3"/>
        <v>0</v>
      </c>
      <c r="P43" s="104">
        <f t="shared" si="3"/>
        <v>0</v>
      </c>
      <c r="Q43" s="104">
        <f t="shared" si="3"/>
        <v>0</v>
      </c>
      <c r="R43" s="104">
        <f t="shared" si="3"/>
        <v>0</v>
      </c>
      <c r="S43" s="104">
        <f t="shared" si="3"/>
        <v>0</v>
      </c>
      <c r="T43" s="104">
        <f t="shared" si="3"/>
        <v>0</v>
      </c>
      <c r="U43" s="104">
        <f t="shared" si="3"/>
        <v>0</v>
      </c>
      <c r="V43" s="104">
        <f t="shared" si="3"/>
        <v>0</v>
      </c>
      <c r="W43" s="104">
        <f t="shared" si="3"/>
        <v>0</v>
      </c>
    </row>
    <row r="44" spans="1:23" ht="12" hidden="1">
      <c r="A44" s="123" t="s">
        <v>654</v>
      </c>
      <c r="B44" s="114">
        <f>'年月'!B313-'2024'!B5</f>
        <v>11558</v>
      </c>
      <c r="C44" s="114">
        <f>'年月'!C313-'2024'!C5</f>
        <v>205</v>
      </c>
      <c r="D44" s="114">
        <f>'年月'!D313-'2024'!D5</f>
        <v>44</v>
      </c>
      <c r="E44" s="114">
        <f>'年月'!E313-'2024'!E5</f>
        <v>24</v>
      </c>
      <c r="F44" s="114">
        <f>'年月'!F313-'2024'!F5</f>
        <v>800</v>
      </c>
      <c r="G44" s="114">
        <f>'年月'!G313-'2024'!G5</f>
        <v>300</v>
      </c>
      <c r="H44" s="114">
        <f>'年月'!H313-'2024'!H5</f>
        <v>1471</v>
      </c>
      <c r="I44" s="114">
        <f>'年月'!I313-'2024'!I5</f>
        <v>2037</v>
      </c>
      <c r="J44" s="114">
        <f>'年月'!J313-'2024'!J5</f>
        <v>98</v>
      </c>
      <c r="K44" s="114">
        <f>'年月'!K313-'2024'!K5</f>
        <v>25</v>
      </c>
      <c r="L44" s="114">
        <f>'年月'!L313-'2024'!L5</f>
        <v>14</v>
      </c>
      <c r="M44" s="114">
        <f>'年月'!M313-'2024'!M5</f>
        <v>136</v>
      </c>
      <c r="N44" s="114">
        <f>'年月'!N313-'2024'!N5</f>
        <v>14</v>
      </c>
      <c r="O44" s="114">
        <f>'年月'!O313-'2024'!O5</f>
        <v>91</v>
      </c>
      <c r="P44" s="114">
        <f>'年月'!P313-'2024'!P5</f>
        <v>12</v>
      </c>
      <c r="Q44" s="114">
        <f>'年月'!Q313-'2024'!Q5</f>
        <v>17</v>
      </c>
      <c r="R44" s="114">
        <f>'年月'!R313-'2024'!R5</f>
        <v>68</v>
      </c>
      <c r="S44" s="114">
        <f>'年月'!S313-'2024'!S5</f>
        <v>3</v>
      </c>
      <c r="T44" s="114">
        <f>'年月'!T313-'2024'!T5</f>
        <v>1702</v>
      </c>
      <c r="U44" s="114">
        <f>'年月'!U313-'2024'!U5</f>
        <v>30</v>
      </c>
      <c r="V44" s="114">
        <f>'年月'!V313-'2024'!V5</f>
        <v>3401</v>
      </c>
      <c r="W44" s="114">
        <f>'年月'!W313-'2024'!W5</f>
        <v>1066</v>
      </c>
    </row>
    <row r="45" spans="2:23" ht="12"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</row>
    <row r="46" spans="2:23" ht="12"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</row>
    <row r="47" spans="2:23" ht="12"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</row>
    <row r="48" spans="2:23" ht="12"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</row>
    <row r="49" spans="2:23" ht="12"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</row>
    <row r="50" spans="2:23" ht="12"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</row>
    <row r="51" spans="2:23" ht="12"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</row>
    <row r="52" spans="2:23" ht="12"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</row>
  </sheetData>
  <sheetProtection/>
  <mergeCells count="3">
    <mergeCell ref="A1:W1"/>
    <mergeCell ref="A3:A4"/>
    <mergeCell ref="A36:V36"/>
  </mergeCells>
  <conditionalFormatting sqref="B40:W44">
    <cfRule type="cellIs" priority="1" dxfId="37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0" width="9.83203125" style="0" customWidth="1"/>
  </cols>
  <sheetData>
    <row r="1" spans="1:21" ht="16.5" customHeight="1">
      <c r="A1" s="142" t="s">
        <v>286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12" s="32" customFormat="1" ht="12.75" customHeight="1">
      <c r="A2" s="30" t="s">
        <v>284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1" ht="24" customHeight="1">
      <c r="A3" s="145" t="s">
        <v>130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7" t="s">
        <v>49</v>
      </c>
      <c r="I3" s="2" t="s">
        <v>50</v>
      </c>
      <c r="J3" s="2" t="s">
        <v>51</v>
      </c>
      <c r="K3" s="2" t="s">
        <v>52</v>
      </c>
      <c r="L3" s="2" t="s">
        <v>53</v>
      </c>
      <c r="M3" s="2" t="s">
        <v>55</v>
      </c>
      <c r="N3" s="2" t="s">
        <v>515</v>
      </c>
      <c r="O3" s="2" t="s">
        <v>56</v>
      </c>
      <c r="P3" s="2" t="s">
        <v>57</v>
      </c>
      <c r="Q3" s="2" t="s">
        <v>58</v>
      </c>
      <c r="R3" s="2" t="s">
        <v>288</v>
      </c>
      <c r="S3" s="2" t="s">
        <v>60</v>
      </c>
      <c r="T3" s="2" t="s">
        <v>61</v>
      </c>
      <c r="U3" s="56" t="s">
        <v>62</v>
      </c>
    </row>
    <row r="4" spans="1:21" ht="20.25" customHeight="1">
      <c r="A4" s="146"/>
      <c r="B4" s="28" t="s">
        <v>88</v>
      </c>
      <c r="C4" s="28" t="s">
        <v>131</v>
      </c>
      <c r="D4" s="28" t="s">
        <v>132</v>
      </c>
      <c r="E4" s="28" t="s">
        <v>89</v>
      </c>
      <c r="F4" s="28" t="s">
        <v>133</v>
      </c>
      <c r="G4" s="28" t="s">
        <v>90</v>
      </c>
      <c r="H4" s="28" t="s">
        <v>134</v>
      </c>
      <c r="I4" s="28" t="s">
        <v>91</v>
      </c>
      <c r="J4" s="28" t="s">
        <v>92</v>
      </c>
      <c r="K4" s="28" t="s">
        <v>135</v>
      </c>
      <c r="L4" s="28" t="s">
        <v>379</v>
      </c>
      <c r="M4" s="28" t="s">
        <v>93</v>
      </c>
      <c r="N4" s="28" t="s">
        <v>94</v>
      </c>
      <c r="O4" s="28" t="s">
        <v>137</v>
      </c>
      <c r="P4" s="28" t="s">
        <v>95</v>
      </c>
      <c r="Q4" s="28" t="s">
        <v>96</v>
      </c>
      <c r="R4" s="28" t="s">
        <v>138</v>
      </c>
      <c r="S4" s="28" t="s">
        <v>139</v>
      </c>
      <c r="T4" s="28" t="s">
        <v>140</v>
      </c>
      <c r="U4" s="57" t="s">
        <v>141</v>
      </c>
    </row>
    <row r="5" spans="1:21" s="35" customFormat="1" ht="12" customHeight="1">
      <c r="A5" s="62" t="s">
        <v>105</v>
      </c>
      <c r="B5" s="43">
        <v>4332</v>
      </c>
      <c r="C5" s="43">
        <v>480</v>
      </c>
      <c r="D5" s="43">
        <v>61</v>
      </c>
      <c r="E5" s="43">
        <v>35</v>
      </c>
      <c r="F5" s="43">
        <v>245</v>
      </c>
      <c r="G5" s="43">
        <v>142</v>
      </c>
      <c r="H5" s="43">
        <v>461</v>
      </c>
      <c r="I5" s="43">
        <v>1384</v>
      </c>
      <c r="J5" s="43">
        <v>291</v>
      </c>
      <c r="K5" s="43">
        <v>61</v>
      </c>
      <c r="L5" s="43">
        <v>13</v>
      </c>
      <c r="M5" s="43">
        <v>88</v>
      </c>
      <c r="N5" s="43">
        <v>9</v>
      </c>
      <c r="O5" s="43">
        <v>57</v>
      </c>
      <c r="P5" s="43">
        <v>19</v>
      </c>
      <c r="Q5" s="43">
        <v>45</v>
      </c>
      <c r="R5" s="43">
        <v>48</v>
      </c>
      <c r="S5" s="43">
        <v>6</v>
      </c>
      <c r="T5" s="44">
        <v>104</v>
      </c>
      <c r="U5" s="58">
        <v>783</v>
      </c>
    </row>
    <row r="6" spans="1:21" s="35" customFormat="1" ht="12" customHeight="1">
      <c r="A6" s="62" t="s">
        <v>106</v>
      </c>
      <c r="B6" s="43">
        <v>3659</v>
      </c>
      <c r="C6" s="43">
        <v>397</v>
      </c>
      <c r="D6" s="43">
        <v>52</v>
      </c>
      <c r="E6" s="43">
        <v>27</v>
      </c>
      <c r="F6" s="43">
        <v>222</v>
      </c>
      <c r="G6" s="43">
        <v>136</v>
      </c>
      <c r="H6" s="43">
        <v>401</v>
      </c>
      <c r="I6" s="43">
        <v>1183</v>
      </c>
      <c r="J6" s="43">
        <v>257</v>
      </c>
      <c r="K6" s="43">
        <v>56</v>
      </c>
      <c r="L6" s="43">
        <v>13</v>
      </c>
      <c r="M6" s="43">
        <v>73</v>
      </c>
      <c r="N6" s="43">
        <v>8</v>
      </c>
      <c r="O6" s="43">
        <v>49</v>
      </c>
      <c r="P6" s="43">
        <v>19</v>
      </c>
      <c r="Q6" s="43">
        <v>39</v>
      </c>
      <c r="R6" s="43">
        <v>41</v>
      </c>
      <c r="S6" s="43">
        <v>6</v>
      </c>
      <c r="T6" s="44">
        <v>19</v>
      </c>
      <c r="U6" s="58">
        <v>661</v>
      </c>
    </row>
    <row r="7" spans="1:21" s="11" customFormat="1" ht="12" customHeight="1">
      <c r="A7" s="63" t="s">
        <v>108</v>
      </c>
      <c r="B7" s="45">
        <v>785</v>
      </c>
      <c r="C7" s="45">
        <v>71</v>
      </c>
      <c r="D7" s="45">
        <v>6</v>
      </c>
      <c r="E7" s="45">
        <v>3</v>
      </c>
      <c r="F7" s="45">
        <v>35</v>
      </c>
      <c r="G7" s="45">
        <v>7</v>
      </c>
      <c r="H7" s="45">
        <v>90</v>
      </c>
      <c r="I7" s="45">
        <v>275</v>
      </c>
      <c r="J7" s="45">
        <v>96</v>
      </c>
      <c r="K7" s="45">
        <v>13</v>
      </c>
      <c r="L7" s="45">
        <v>0</v>
      </c>
      <c r="M7" s="45">
        <v>16</v>
      </c>
      <c r="N7" s="45">
        <v>0</v>
      </c>
      <c r="O7" s="45">
        <v>15</v>
      </c>
      <c r="P7" s="45">
        <v>2</v>
      </c>
      <c r="Q7" s="45">
        <v>7</v>
      </c>
      <c r="R7" s="45">
        <v>12</v>
      </c>
      <c r="S7" s="45">
        <v>1</v>
      </c>
      <c r="T7" s="46">
        <v>0</v>
      </c>
      <c r="U7" s="59">
        <v>136</v>
      </c>
    </row>
    <row r="8" spans="1:21" s="11" customFormat="1" ht="12" customHeight="1">
      <c r="A8" s="63" t="s">
        <v>109</v>
      </c>
      <c r="B8" s="45">
        <v>278</v>
      </c>
      <c r="C8" s="45">
        <v>30</v>
      </c>
      <c r="D8" s="45">
        <v>2</v>
      </c>
      <c r="E8" s="45">
        <v>1</v>
      </c>
      <c r="F8" s="45">
        <v>52</v>
      </c>
      <c r="G8" s="45">
        <v>17</v>
      </c>
      <c r="H8" s="45">
        <v>24</v>
      </c>
      <c r="I8" s="45">
        <v>86</v>
      </c>
      <c r="J8" s="45">
        <v>14</v>
      </c>
      <c r="K8" s="45">
        <v>2</v>
      </c>
      <c r="L8" s="45">
        <v>0</v>
      </c>
      <c r="M8" s="45">
        <v>10</v>
      </c>
      <c r="N8" s="45">
        <v>0</v>
      </c>
      <c r="O8" s="45">
        <v>4</v>
      </c>
      <c r="P8" s="45">
        <v>2</v>
      </c>
      <c r="Q8" s="45">
        <v>2</v>
      </c>
      <c r="R8" s="45">
        <v>4</v>
      </c>
      <c r="S8" s="45">
        <v>0</v>
      </c>
      <c r="T8" s="46">
        <v>0</v>
      </c>
      <c r="U8" s="59">
        <v>28</v>
      </c>
    </row>
    <row r="9" spans="1:21" s="11" customFormat="1" ht="12" customHeight="1">
      <c r="A9" s="63" t="s">
        <v>110</v>
      </c>
      <c r="B9" s="45">
        <v>355</v>
      </c>
      <c r="C9" s="45">
        <v>50</v>
      </c>
      <c r="D9" s="45">
        <v>8</v>
      </c>
      <c r="E9" s="45">
        <v>1</v>
      </c>
      <c r="F9" s="45">
        <v>18</v>
      </c>
      <c r="G9" s="45">
        <v>3</v>
      </c>
      <c r="H9" s="45">
        <v>40</v>
      </c>
      <c r="I9" s="45">
        <v>145</v>
      </c>
      <c r="J9" s="45">
        <v>39</v>
      </c>
      <c r="K9" s="45">
        <v>6</v>
      </c>
      <c r="L9" s="45">
        <v>0</v>
      </c>
      <c r="M9" s="45">
        <v>5</v>
      </c>
      <c r="N9" s="45">
        <v>0</v>
      </c>
      <c r="O9" s="45">
        <v>6</v>
      </c>
      <c r="P9" s="45">
        <v>2</v>
      </c>
      <c r="Q9" s="45">
        <v>8</v>
      </c>
      <c r="R9" s="45">
        <v>4</v>
      </c>
      <c r="S9" s="45">
        <v>0</v>
      </c>
      <c r="T9" s="46">
        <v>0</v>
      </c>
      <c r="U9" s="59">
        <v>20</v>
      </c>
    </row>
    <row r="10" spans="1:21" s="11" customFormat="1" ht="12" customHeight="1">
      <c r="A10" s="63" t="s">
        <v>111</v>
      </c>
      <c r="B10" s="45">
        <v>116</v>
      </c>
      <c r="C10" s="45">
        <v>9</v>
      </c>
      <c r="D10" s="45">
        <v>0</v>
      </c>
      <c r="E10" s="45">
        <v>2</v>
      </c>
      <c r="F10" s="45">
        <v>9</v>
      </c>
      <c r="G10" s="45">
        <v>2</v>
      </c>
      <c r="H10" s="45">
        <v>22</v>
      </c>
      <c r="I10" s="45">
        <v>41</v>
      </c>
      <c r="J10" s="45">
        <v>13</v>
      </c>
      <c r="K10" s="45">
        <v>2</v>
      </c>
      <c r="L10" s="45">
        <v>1</v>
      </c>
      <c r="M10" s="45">
        <v>4</v>
      </c>
      <c r="N10" s="45">
        <v>1</v>
      </c>
      <c r="O10" s="45">
        <v>0</v>
      </c>
      <c r="P10" s="45">
        <v>2</v>
      </c>
      <c r="Q10" s="45">
        <v>0</v>
      </c>
      <c r="R10" s="45">
        <v>1</v>
      </c>
      <c r="S10" s="45">
        <v>0</v>
      </c>
      <c r="T10" s="46">
        <v>0</v>
      </c>
      <c r="U10" s="59">
        <v>7</v>
      </c>
    </row>
    <row r="11" spans="1:21" s="11" customFormat="1" ht="12" customHeight="1">
      <c r="A11" s="63" t="s">
        <v>112</v>
      </c>
      <c r="B11" s="45">
        <v>43</v>
      </c>
      <c r="C11" s="45">
        <v>4</v>
      </c>
      <c r="D11" s="45">
        <v>2</v>
      </c>
      <c r="E11" s="45">
        <v>2</v>
      </c>
      <c r="F11" s="45">
        <v>2</v>
      </c>
      <c r="G11" s="45">
        <v>3</v>
      </c>
      <c r="H11" s="45">
        <v>7</v>
      </c>
      <c r="I11" s="45">
        <v>13</v>
      </c>
      <c r="J11" s="45">
        <v>0</v>
      </c>
      <c r="K11" s="45">
        <v>0</v>
      </c>
      <c r="L11" s="45">
        <v>0</v>
      </c>
      <c r="M11" s="45">
        <v>1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6">
        <v>0</v>
      </c>
      <c r="U11" s="59">
        <v>9</v>
      </c>
    </row>
    <row r="12" spans="1:21" s="11" customFormat="1" ht="12" customHeight="1">
      <c r="A12" s="63" t="s">
        <v>113</v>
      </c>
      <c r="B12" s="45">
        <v>60</v>
      </c>
      <c r="C12" s="45">
        <v>8</v>
      </c>
      <c r="D12" s="45">
        <v>4</v>
      </c>
      <c r="E12" s="45">
        <v>1</v>
      </c>
      <c r="F12" s="45">
        <v>0</v>
      </c>
      <c r="G12" s="45">
        <v>7</v>
      </c>
      <c r="H12" s="45">
        <v>9</v>
      </c>
      <c r="I12" s="45">
        <v>19</v>
      </c>
      <c r="J12" s="45">
        <v>2</v>
      </c>
      <c r="K12" s="45">
        <v>1</v>
      </c>
      <c r="L12" s="45">
        <v>0</v>
      </c>
      <c r="M12" s="45">
        <v>3</v>
      </c>
      <c r="N12" s="45">
        <v>0</v>
      </c>
      <c r="O12" s="45">
        <v>1</v>
      </c>
      <c r="P12" s="45">
        <v>0</v>
      </c>
      <c r="Q12" s="45">
        <v>0</v>
      </c>
      <c r="R12" s="45">
        <v>0</v>
      </c>
      <c r="S12" s="45">
        <v>0</v>
      </c>
      <c r="T12" s="46">
        <v>0</v>
      </c>
      <c r="U12" s="59">
        <v>5</v>
      </c>
    </row>
    <row r="13" spans="1:21" s="11" customFormat="1" ht="12" customHeight="1">
      <c r="A13" s="63" t="s">
        <v>114</v>
      </c>
      <c r="B13" s="45">
        <v>177</v>
      </c>
      <c r="C13" s="45">
        <v>31</v>
      </c>
      <c r="D13" s="45">
        <v>7</v>
      </c>
      <c r="E13" s="45">
        <v>1</v>
      </c>
      <c r="F13" s="45">
        <v>5</v>
      </c>
      <c r="G13" s="45">
        <v>0</v>
      </c>
      <c r="H13" s="45">
        <v>15</v>
      </c>
      <c r="I13" s="45">
        <v>71</v>
      </c>
      <c r="J13" s="45">
        <v>15</v>
      </c>
      <c r="K13" s="45">
        <v>2</v>
      </c>
      <c r="L13" s="45">
        <v>0</v>
      </c>
      <c r="M13" s="45">
        <v>4</v>
      </c>
      <c r="N13" s="45">
        <v>0</v>
      </c>
      <c r="O13" s="45">
        <v>1</v>
      </c>
      <c r="P13" s="45">
        <v>0</v>
      </c>
      <c r="Q13" s="45">
        <v>1</v>
      </c>
      <c r="R13" s="45">
        <v>9</v>
      </c>
      <c r="S13" s="45">
        <v>0</v>
      </c>
      <c r="T13" s="46">
        <v>1</v>
      </c>
      <c r="U13" s="59">
        <v>14</v>
      </c>
    </row>
    <row r="14" spans="1:21" s="11" customFormat="1" ht="12" customHeight="1">
      <c r="A14" s="63" t="s">
        <v>115</v>
      </c>
      <c r="B14" s="45">
        <v>312</v>
      </c>
      <c r="C14" s="45">
        <v>19</v>
      </c>
      <c r="D14" s="45">
        <v>6</v>
      </c>
      <c r="E14" s="45">
        <v>4</v>
      </c>
      <c r="F14" s="45">
        <v>10</v>
      </c>
      <c r="G14" s="45">
        <v>35</v>
      </c>
      <c r="H14" s="45">
        <v>51</v>
      </c>
      <c r="I14" s="45">
        <v>62</v>
      </c>
      <c r="J14" s="45">
        <v>2</v>
      </c>
      <c r="K14" s="45">
        <v>4</v>
      </c>
      <c r="L14" s="45">
        <v>0</v>
      </c>
      <c r="M14" s="45">
        <v>8</v>
      </c>
      <c r="N14" s="45">
        <v>2</v>
      </c>
      <c r="O14" s="45">
        <v>0</v>
      </c>
      <c r="P14" s="45">
        <v>1</v>
      </c>
      <c r="Q14" s="45">
        <v>3</v>
      </c>
      <c r="R14" s="45">
        <v>3</v>
      </c>
      <c r="S14" s="45">
        <v>0</v>
      </c>
      <c r="T14" s="46">
        <v>0</v>
      </c>
      <c r="U14" s="59">
        <v>102</v>
      </c>
    </row>
    <row r="15" spans="1:21" s="11" customFormat="1" ht="12" customHeight="1">
      <c r="A15" s="63" t="s">
        <v>116</v>
      </c>
      <c r="B15" s="45">
        <v>126</v>
      </c>
      <c r="C15" s="45">
        <v>13</v>
      </c>
      <c r="D15" s="45">
        <v>0</v>
      </c>
      <c r="E15" s="45">
        <v>1</v>
      </c>
      <c r="F15" s="45">
        <v>4</v>
      </c>
      <c r="G15" s="45">
        <v>2</v>
      </c>
      <c r="H15" s="45">
        <v>9</v>
      </c>
      <c r="I15" s="45">
        <v>65</v>
      </c>
      <c r="J15" s="45">
        <v>5</v>
      </c>
      <c r="K15" s="45">
        <v>1</v>
      </c>
      <c r="L15" s="45">
        <v>0</v>
      </c>
      <c r="M15" s="45">
        <v>3</v>
      </c>
      <c r="N15" s="45">
        <v>0</v>
      </c>
      <c r="O15" s="45">
        <v>3</v>
      </c>
      <c r="P15" s="45">
        <v>1</v>
      </c>
      <c r="Q15" s="45">
        <v>0</v>
      </c>
      <c r="R15" s="45">
        <v>3</v>
      </c>
      <c r="S15" s="45">
        <v>0</v>
      </c>
      <c r="T15" s="46">
        <v>5</v>
      </c>
      <c r="U15" s="59">
        <v>11</v>
      </c>
    </row>
    <row r="16" spans="1:21" s="11" customFormat="1" ht="12" customHeight="1">
      <c r="A16" s="63" t="s">
        <v>117</v>
      </c>
      <c r="B16" s="45">
        <v>59</v>
      </c>
      <c r="C16" s="45">
        <v>13</v>
      </c>
      <c r="D16" s="45">
        <v>3</v>
      </c>
      <c r="E16" s="45">
        <v>1</v>
      </c>
      <c r="F16" s="45">
        <v>1</v>
      </c>
      <c r="G16" s="45">
        <v>4</v>
      </c>
      <c r="H16" s="45">
        <v>4</v>
      </c>
      <c r="I16" s="45">
        <v>23</v>
      </c>
      <c r="J16" s="45">
        <v>3</v>
      </c>
      <c r="K16" s="45">
        <v>1</v>
      </c>
      <c r="L16" s="45">
        <v>0</v>
      </c>
      <c r="M16" s="45">
        <v>0</v>
      </c>
      <c r="N16" s="45">
        <v>0</v>
      </c>
      <c r="O16" s="45">
        <v>2</v>
      </c>
      <c r="P16" s="45">
        <v>0</v>
      </c>
      <c r="Q16" s="45">
        <v>2</v>
      </c>
      <c r="R16" s="45">
        <v>0</v>
      </c>
      <c r="S16" s="45">
        <v>0</v>
      </c>
      <c r="T16" s="46">
        <v>0</v>
      </c>
      <c r="U16" s="59">
        <v>2</v>
      </c>
    </row>
    <row r="17" spans="1:21" s="11" customFormat="1" ht="12" customHeight="1">
      <c r="A17" s="63" t="s">
        <v>118</v>
      </c>
      <c r="B17" s="45">
        <v>203</v>
      </c>
      <c r="C17" s="45">
        <v>6</v>
      </c>
      <c r="D17" s="45">
        <v>2</v>
      </c>
      <c r="E17" s="45">
        <v>4</v>
      </c>
      <c r="F17" s="45">
        <v>14</v>
      </c>
      <c r="G17" s="45">
        <v>14</v>
      </c>
      <c r="H17" s="45">
        <v>8</v>
      </c>
      <c r="I17" s="45">
        <v>50</v>
      </c>
      <c r="J17" s="45">
        <v>10</v>
      </c>
      <c r="K17" s="45">
        <v>8</v>
      </c>
      <c r="L17" s="45">
        <v>0</v>
      </c>
      <c r="M17" s="45">
        <v>6</v>
      </c>
      <c r="N17" s="45">
        <v>0</v>
      </c>
      <c r="O17" s="45">
        <v>2</v>
      </c>
      <c r="P17" s="45">
        <v>5</v>
      </c>
      <c r="Q17" s="45">
        <v>3</v>
      </c>
      <c r="R17" s="45">
        <v>0</v>
      </c>
      <c r="S17" s="45">
        <v>2</v>
      </c>
      <c r="T17" s="46">
        <v>0</v>
      </c>
      <c r="U17" s="59">
        <v>69</v>
      </c>
    </row>
    <row r="18" spans="1:21" s="11" customFormat="1" ht="12" customHeight="1">
      <c r="A18" s="63" t="s">
        <v>119</v>
      </c>
      <c r="B18" s="45">
        <v>218</v>
      </c>
      <c r="C18" s="45">
        <v>24</v>
      </c>
      <c r="D18" s="45">
        <v>4</v>
      </c>
      <c r="E18" s="45">
        <v>1</v>
      </c>
      <c r="F18" s="45">
        <v>22</v>
      </c>
      <c r="G18" s="45">
        <v>5</v>
      </c>
      <c r="H18" s="45">
        <v>26</v>
      </c>
      <c r="I18" s="45">
        <v>83</v>
      </c>
      <c r="J18" s="45">
        <v>22</v>
      </c>
      <c r="K18" s="45">
        <v>0</v>
      </c>
      <c r="L18" s="45">
        <v>0</v>
      </c>
      <c r="M18" s="45">
        <v>6</v>
      </c>
      <c r="N18" s="45">
        <v>4</v>
      </c>
      <c r="O18" s="45">
        <v>3</v>
      </c>
      <c r="P18" s="45">
        <v>0</v>
      </c>
      <c r="Q18" s="45">
        <v>4</v>
      </c>
      <c r="R18" s="45">
        <v>1</v>
      </c>
      <c r="S18" s="45">
        <v>1</v>
      </c>
      <c r="T18" s="46">
        <v>0</v>
      </c>
      <c r="U18" s="59">
        <v>12</v>
      </c>
    </row>
    <row r="19" spans="1:21" s="11" customFormat="1" ht="12" customHeight="1">
      <c r="A19" s="63" t="s">
        <v>120</v>
      </c>
      <c r="B19" s="45">
        <v>89</v>
      </c>
      <c r="C19" s="45">
        <v>25</v>
      </c>
      <c r="D19" s="45">
        <v>1</v>
      </c>
      <c r="E19" s="45">
        <v>2</v>
      </c>
      <c r="F19" s="45">
        <v>3</v>
      </c>
      <c r="G19" s="45">
        <v>2</v>
      </c>
      <c r="H19" s="45">
        <v>6</v>
      </c>
      <c r="I19" s="45">
        <v>28</v>
      </c>
      <c r="J19" s="45">
        <v>4</v>
      </c>
      <c r="K19" s="45">
        <v>4</v>
      </c>
      <c r="L19" s="45">
        <v>0</v>
      </c>
      <c r="M19" s="45">
        <v>2</v>
      </c>
      <c r="N19" s="45">
        <v>0</v>
      </c>
      <c r="O19" s="45">
        <v>2</v>
      </c>
      <c r="P19" s="45">
        <v>0</v>
      </c>
      <c r="Q19" s="45">
        <v>1</v>
      </c>
      <c r="R19" s="45">
        <v>0</v>
      </c>
      <c r="S19" s="45">
        <v>2</v>
      </c>
      <c r="T19" s="46">
        <v>0</v>
      </c>
      <c r="U19" s="59">
        <v>7</v>
      </c>
    </row>
    <row r="20" spans="1:21" s="11" customFormat="1" ht="12" customHeight="1">
      <c r="A20" s="63" t="s">
        <v>121</v>
      </c>
      <c r="B20" s="45">
        <v>212</v>
      </c>
      <c r="C20" s="45">
        <v>4</v>
      </c>
      <c r="D20" s="45">
        <v>2</v>
      </c>
      <c r="E20" s="45">
        <v>0</v>
      </c>
      <c r="F20" s="45">
        <v>2</v>
      </c>
      <c r="G20" s="45">
        <v>2</v>
      </c>
      <c r="H20" s="45">
        <v>4</v>
      </c>
      <c r="I20" s="45">
        <v>8</v>
      </c>
      <c r="J20" s="45">
        <v>0</v>
      </c>
      <c r="K20" s="45">
        <v>1</v>
      </c>
      <c r="L20" s="45">
        <v>0</v>
      </c>
      <c r="M20" s="45">
        <v>1</v>
      </c>
      <c r="N20" s="45">
        <v>1</v>
      </c>
      <c r="O20" s="45">
        <v>0</v>
      </c>
      <c r="P20" s="45">
        <v>1</v>
      </c>
      <c r="Q20" s="45">
        <v>1</v>
      </c>
      <c r="R20" s="45">
        <v>0</v>
      </c>
      <c r="S20" s="45">
        <v>0</v>
      </c>
      <c r="T20" s="46">
        <v>0</v>
      </c>
      <c r="U20" s="59">
        <v>185</v>
      </c>
    </row>
    <row r="21" spans="1:21" s="11" customFormat="1" ht="12" customHeight="1">
      <c r="A21" s="63" t="s">
        <v>122</v>
      </c>
      <c r="B21" s="45">
        <v>51</v>
      </c>
      <c r="C21" s="45">
        <v>8</v>
      </c>
      <c r="D21" s="45">
        <v>0</v>
      </c>
      <c r="E21" s="45">
        <v>0</v>
      </c>
      <c r="F21" s="45">
        <v>6</v>
      </c>
      <c r="G21" s="45">
        <v>1</v>
      </c>
      <c r="H21" s="45">
        <v>11</v>
      </c>
      <c r="I21" s="45">
        <v>15</v>
      </c>
      <c r="J21" s="45">
        <v>1</v>
      </c>
      <c r="K21" s="45">
        <v>2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6">
        <v>5</v>
      </c>
      <c r="U21" s="59">
        <v>2</v>
      </c>
    </row>
    <row r="22" spans="1:21" s="11" customFormat="1" ht="12" customHeight="1">
      <c r="A22" s="63" t="s">
        <v>123</v>
      </c>
      <c r="B22" s="45">
        <v>86</v>
      </c>
      <c r="C22" s="45">
        <v>3</v>
      </c>
      <c r="D22" s="45">
        <v>1</v>
      </c>
      <c r="E22" s="45">
        <v>1</v>
      </c>
      <c r="F22" s="45">
        <v>2</v>
      </c>
      <c r="G22" s="45">
        <v>21</v>
      </c>
      <c r="H22" s="45">
        <v>35</v>
      </c>
      <c r="I22" s="45">
        <v>10</v>
      </c>
      <c r="J22" s="45">
        <v>3</v>
      </c>
      <c r="K22" s="45">
        <v>1</v>
      </c>
      <c r="L22" s="45">
        <v>0</v>
      </c>
      <c r="M22" s="45">
        <v>1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6">
        <v>0</v>
      </c>
      <c r="U22" s="59">
        <v>8</v>
      </c>
    </row>
    <row r="23" spans="1:21" s="11" customFormat="1" ht="12" customHeight="1">
      <c r="A23" s="63" t="s">
        <v>124</v>
      </c>
      <c r="B23" s="45">
        <v>127</v>
      </c>
      <c r="C23" s="45">
        <v>10</v>
      </c>
      <c r="D23" s="45">
        <v>1</v>
      </c>
      <c r="E23" s="45">
        <v>0</v>
      </c>
      <c r="F23" s="45">
        <v>23</v>
      </c>
      <c r="G23" s="45">
        <v>2</v>
      </c>
      <c r="H23" s="45">
        <v>13</v>
      </c>
      <c r="I23" s="45">
        <v>38</v>
      </c>
      <c r="J23" s="45">
        <v>11</v>
      </c>
      <c r="K23" s="45">
        <v>0</v>
      </c>
      <c r="L23" s="45">
        <v>11</v>
      </c>
      <c r="M23" s="45">
        <v>1</v>
      </c>
      <c r="N23" s="45">
        <v>0</v>
      </c>
      <c r="O23" s="45">
        <v>6</v>
      </c>
      <c r="P23" s="45">
        <v>1</v>
      </c>
      <c r="Q23" s="45">
        <v>1</v>
      </c>
      <c r="R23" s="45">
        <v>1</v>
      </c>
      <c r="S23" s="45">
        <v>0</v>
      </c>
      <c r="T23" s="46">
        <v>0</v>
      </c>
      <c r="U23" s="59">
        <v>8</v>
      </c>
    </row>
    <row r="24" spans="1:21" s="11" customFormat="1" ht="12" customHeight="1">
      <c r="A24" s="63" t="s">
        <v>125</v>
      </c>
      <c r="B24" s="45">
        <v>73</v>
      </c>
      <c r="C24" s="45">
        <v>8</v>
      </c>
      <c r="D24" s="45">
        <v>0</v>
      </c>
      <c r="E24" s="45">
        <v>0</v>
      </c>
      <c r="F24" s="45">
        <v>5</v>
      </c>
      <c r="G24" s="45">
        <v>0</v>
      </c>
      <c r="H24" s="45">
        <v>2</v>
      </c>
      <c r="I24" s="45">
        <v>35</v>
      </c>
      <c r="J24" s="45">
        <v>8</v>
      </c>
      <c r="K24" s="45">
        <v>6</v>
      </c>
      <c r="L24" s="45">
        <v>1</v>
      </c>
      <c r="M24" s="45">
        <v>0</v>
      </c>
      <c r="N24" s="45">
        <v>0</v>
      </c>
      <c r="O24" s="45">
        <v>0</v>
      </c>
      <c r="P24" s="45">
        <v>1</v>
      </c>
      <c r="Q24" s="45">
        <v>0</v>
      </c>
      <c r="R24" s="45">
        <v>0</v>
      </c>
      <c r="S24" s="45">
        <v>0</v>
      </c>
      <c r="T24" s="46">
        <v>0</v>
      </c>
      <c r="U24" s="59">
        <v>7</v>
      </c>
    </row>
    <row r="25" spans="1:21" s="11" customFormat="1" ht="12" customHeight="1">
      <c r="A25" s="63" t="s">
        <v>126</v>
      </c>
      <c r="B25" s="45">
        <v>155</v>
      </c>
      <c r="C25" s="45">
        <v>40</v>
      </c>
      <c r="D25" s="45">
        <v>3</v>
      </c>
      <c r="E25" s="45">
        <v>1</v>
      </c>
      <c r="F25" s="45">
        <v>3</v>
      </c>
      <c r="G25" s="45">
        <v>3</v>
      </c>
      <c r="H25" s="45">
        <v>3</v>
      </c>
      <c r="I25" s="45">
        <v>71</v>
      </c>
      <c r="J25" s="45">
        <v>1</v>
      </c>
      <c r="K25" s="45">
        <v>2</v>
      </c>
      <c r="L25" s="45">
        <v>0</v>
      </c>
      <c r="M25" s="45">
        <v>2</v>
      </c>
      <c r="N25" s="45">
        <v>0</v>
      </c>
      <c r="O25" s="45">
        <v>1</v>
      </c>
      <c r="P25" s="45">
        <v>0</v>
      </c>
      <c r="Q25" s="45">
        <v>0</v>
      </c>
      <c r="R25" s="45">
        <v>2</v>
      </c>
      <c r="S25" s="45">
        <v>0</v>
      </c>
      <c r="T25" s="46">
        <v>1</v>
      </c>
      <c r="U25" s="59">
        <v>22</v>
      </c>
    </row>
    <row r="26" spans="1:21" s="11" customFormat="1" ht="12" customHeight="1">
      <c r="A26" s="63" t="s">
        <v>127</v>
      </c>
      <c r="B26" s="45">
        <v>58</v>
      </c>
      <c r="C26" s="45">
        <v>9</v>
      </c>
      <c r="D26" s="45">
        <v>0</v>
      </c>
      <c r="E26" s="45">
        <v>1</v>
      </c>
      <c r="F26" s="45">
        <v>2</v>
      </c>
      <c r="G26" s="45">
        <v>2</v>
      </c>
      <c r="H26" s="45">
        <v>4</v>
      </c>
      <c r="I26" s="45">
        <v>27</v>
      </c>
      <c r="J26" s="45">
        <v>3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1</v>
      </c>
      <c r="Q26" s="45">
        <v>3</v>
      </c>
      <c r="R26" s="45">
        <v>0</v>
      </c>
      <c r="S26" s="45">
        <v>0</v>
      </c>
      <c r="T26" s="46">
        <v>0</v>
      </c>
      <c r="U26" s="59">
        <v>6</v>
      </c>
    </row>
    <row r="27" spans="1:21" s="11" customFormat="1" ht="12" customHeight="1">
      <c r="A27" s="63" t="s">
        <v>128</v>
      </c>
      <c r="B27" s="45">
        <v>76</v>
      </c>
      <c r="C27" s="45">
        <v>12</v>
      </c>
      <c r="D27" s="45">
        <v>0</v>
      </c>
      <c r="E27" s="45">
        <v>0</v>
      </c>
      <c r="F27" s="45">
        <v>4</v>
      </c>
      <c r="G27" s="45">
        <v>4</v>
      </c>
      <c r="H27" s="45">
        <v>18</v>
      </c>
      <c r="I27" s="45">
        <v>18</v>
      </c>
      <c r="J27" s="45">
        <v>5</v>
      </c>
      <c r="K27" s="45">
        <v>0</v>
      </c>
      <c r="L27" s="45">
        <v>0</v>
      </c>
      <c r="M27" s="45">
        <v>0</v>
      </c>
      <c r="N27" s="45">
        <v>0</v>
      </c>
      <c r="O27" s="45">
        <v>3</v>
      </c>
      <c r="P27" s="45">
        <v>0</v>
      </c>
      <c r="Q27" s="45">
        <v>3</v>
      </c>
      <c r="R27" s="45">
        <v>1</v>
      </c>
      <c r="S27" s="45">
        <v>0</v>
      </c>
      <c r="T27" s="46">
        <v>7</v>
      </c>
      <c r="U27" s="59">
        <v>1</v>
      </c>
    </row>
    <row r="28" spans="1:21" s="35" customFormat="1" ht="12" customHeight="1">
      <c r="A28" s="65" t="s">
        <v>101</v>
      </c>
      <c r="B28" s="43">
        <v>360</v>
      </c>
      <c r="C28" s="43">
        <v>69</v>
      </c>
      <c r="D28" s="43">
        <v>7</v>
      </c>
      <c r="E28" s="43">
        <v>6</v>
      </c>
      <c r="F28" s="43">
        <v>15</v>
      </c>
      <c r="G28" s="43">
        <v>3</v>
      </c>
      <c r="H28" s="43">
        <v>46</v>
      </c>
      <c r="I28" s="43">
        <v>128</v>
      </c>
      <c r="J28" s="43">
        <v>16</v>
      </c>
      <c r="K28" s="43">
        <v>2</v>
      </c>
      <c r="L28" s="43">
        <v>0</v>
      </c>
      <c r="M28" s="43">
        <v>4</v>
      </c>
      <c r="N28" s="43">
        <v>0</v>
      </c>
      <c r="O28" s="43">
        <v>3</v>
      </c>
      <c r="P28" s="43">
        <v>0</v>
      </c>
      <c r="Q28" s="43">
        <v>1</v>
      </c>
      <c r="R28" s="43">
        <v>5</v>
      </c>
      <c r="S28" s="43">
        <v>0</v>
      </c>
      <c r="T28" s="44">
        <v>0</v>
      </c>
      <c r="U28" s="58">
        <v>55</v>
      </c>
    </row>
    <row r="29" spans="1:21" s="35" customFormat="1" ht="12" customHeight="1">
      <c r="A29" s="62" t="s">
        <v>102</v>
      </c>
      <c r="B29" s="43">
        <v>144</v>
      </c>
      <c r="C29" s="43">
        <v>11</v>
      </c>
      <c r="D29" s="43">
        <v>2</v>
      </c>
      <c r="E29" s="43">
        <v>1</v>
      </c>
      <c r="F29" s="43">
        <v>5</v>
      </c>
      <c r="G29" s="43">
        <v>0</v>
      </c>
      <c r="H29" s="43">
        <v>10</v>
      </c>
      <c r="I29" s="43">
        <v>63</v>
      </c>
      <c r="J29" s="43">
        <v>8</v>
      </c>
      <c r="K29" s="43">
        <v>3</v>
      </c>
      <c r="L29" s="43">
        <v>0</v>
      </c>
      <c r="M29" s="43">
        <v>2</v>
      </c>
      <c r="N29" s="43">
        <v>0</v>
      </c>
      <c r="O29" s="43">
        <v>5</v>
      </c>
      <c r="P29" s="43">
        <v>0</v>
      </c>
      <c r="Q29" s="43">
        <v>3</v>
      </c>
      <c r="R29" s="43">
        <v>1</v>
      </c>
      <c r="S29" s="43">
        <v>0</v>
      </c>
      <c r="T29" s="44">
        <v>0</v>
      </c>
      <c r="U29" s="58">
        <v>30</v>
      </c>
    </row>
    <row r="30" spans="1:21" s="35" customFormat="1" ht="12" customHeight="1">
      <c r="A30" s="62" t="s">
        <v>103</v>
      </c>
      <c r="B30" s="43">
        <v>55</v>
      </c>
      <c r="C30" s="43">
        <v>2</v>
      </c>
      <c r="D30" s="43">
        <v>0</v>
      </c>
      <c r="E30" s="43">
        <v>1</v>
      </c>
      <c r="F30" s="43">
        <v>3</v>
      </c>
      <c r="G30" s="43">
        <v>3</v>
      </c>
      <c r="H30" s="43">
        <v>2</v>
      </c>
      <c r="I30" s="43">
        <v>5</v>
      </c>
      <c r="J30" s="43">
        <v>1</v>
      </c>
      <c r="K30" s="43">
        <v>0</v>
      </c>
      <c r="L30" s="43">
        <v>0</v>
      </c>
      <c r="M30" s="43">
        <v>4</v>
      </c>
      <c r="N30" s="43">
        <v>0</v>
      </c>
      <c r="O30" s="43">
        <v>0</v>
      </c>
      <c r="P30" s="43">
        <v>0</v>
      </c>
      <c r="Q30" s="43">
        <v>1</v>
      </c>
      <c r="R30" s="43">
        <v>1</v>
      </c>
      <c r="S30" s="43">
        <v>0</v>
      </c>
      <c r="T30" s="44">
        <v>1</v>
      </c>
      <c r="U30" s="58">
        <v>31</v>
      </c>
    </row>
    <row r="31" spans="1:21" s="11" customFormat="1" ht="12" customHeight="1">
      <c r="A31" s="64" t="s">
        <v>104</v>
      </c>
      <c r="B31" s="45">
        <v>21</v>
      </c>
      <c r="C31" s="45">
        <v>2</v>
      </c>
      <c r="D31" s="45">
        <v>0</v>
      </c>
      <c r="E31" s="45">
        <v>1</v>
      </c>
      <c r="F31" s="45">
        <v>3</v>
      </c>
      <c r="G31" s="45">
        <v>2</v>
      </c>
      <c r="H31" s="45">
        <v>0</v>
      </c>
      <c r="I31" s="45">
        <v>5</v>
      </c>
      <c r="J31" s="45">
        <v>1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1</v>
      </c>
      <c r="R31" s="45">
        <v>1</v>
      </c>
      <c r="S31" s="45">
        <v>0</v>
      </c>
      <c r="T31" s="46">
        <v>0</v>
      </c>
      <c r="U31" s="59">
        <v>5</v>
      </c>
    </row>
    <row r="32" spans="1:21" s="11" customFormat="1" ht="12" customHeight="1">
      <c r="A32" s="64" t="s">
        <v>107</v>
      </c>
      <c r="B32" s="45">
        <v>34</v>
      </c>
      <c r="C32" s="45">
        <v>0</v>
      </c>
      <c r="D32" s="45">
        <v>0</v>
      </c>
      <c r="E32" s="45">
        <v>0</v>
      </c>
      <c r="F32" s="45">
        <v>0</v>
      </c>
      <c r="G32" s="45">
        <v>1</v>
      </c>
      <c r="H32" s="45">
        <v>2</v>
      </c>
      <c r="I32" s="45">
        <v>0</v>
      </c>
      <c r="J32" s="45">
        <v>0</v>
      </c>
      <c r="K32" s="45">
        <v>0</v>
      </c>
      <c r="L32" s="45">
        <v>0</v>
      </c>
      <c r="M32" s="45">
        <v>4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6">
        <v>1</v>
      </c>
      <c r="U32" s="59">
        <v>26</v>
      </c>
    </row>
    <row r="33" spans="1:21" s="9" customFormat="1" ht="12">
      <c r="A33" s="71" t="s">
        <v>368</v>
      </c>
      <c r="B33" s="23">
        <v>14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2</v>
      </c>
      <c r="I33" s="23">
        <v>2</v>
      </c>
      <c r="J33" s="23">
        <v>6</v>
      </c>
      <c r="K33" s="23">
        <v>0</v>
      </c>
      <c r="L33" s="23">
        <v>0</v>
      </c>
      <c r="M33" s="23">
        <v>3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72">
        <v>1</v>
      </c>
    </row>
    <row r="34" spans="1:21" s="11" customFormat="1" ht="12" customHeight="1">
      <c r="A34" s="64" t="s">
        <v>97</v>
      </c>
      <c r="B34" s="45">
        <v>4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2</v>
      </c>
      <c r="I34" s="45">
        <v>0</v>
      </c>
      <c r="J34" s="45">
        <v>1</v>
      </c>
      <c r="K34" s="45">
        <v>0</v>
      </c>
      <c r="L34" s="45">
        <v>0</v>
      </c>
      <c r="M34" s="45">
        <v>1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6">
        <v>0</v>
      </c>
      <c r="U34" s="59">
        <v>0</v>
      </c>
    </row>
    <row r="35" spans="1:21" s="11" customFormat="1" ht="12" customHeight="1">
      <c r="A35" s="64" t="s">
        <v>98</v>
      </c>
      <c r="B35" s="45">
        <v>3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2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6">
        <v>0</v>
      </c>
      <c r="U35" s="59">
        <v>1</v>
      </c>
    </row>
    <row r="36" spans="1:21" s="11" customFormat="1" ht="12" customHeight="1">
      <c r="A36" s="64" t="s">
        <v>99</v>
      </c>
      <c r="B36" s="45">
        <v>7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5</v>
      </c>
      <c r="K36" s="45">
        <v>0</v>
      </c>
      <c r="L36" s="45">
        <v>0</v>
      </c>
      <c r="M36" s="45">
        <v>2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6">
        <v>0</v>
      </c>
      <c r="U36" s="59">
        <v>0</v>
      </c>
    </row>
    <row r="37" spans="1:21" s="11" customFormat="1" ht="12" customHeight="1">
      <c r="A37" s="64" t="s">
        <v>100</v>
      </c>
      <c r="B37" s="45">
        <v>0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6">
        <v>0</v>
      </c>
      <c r="U37" s="59">
        <v>0</v>
      </c>
    </row>
    <row r="38" spans="1:21" s="19" customFormat="1" ht="23.25" customHeight="1">
      <c r="A38" s="40" t="s">
        <v>129</v>
      </c>
      <c r="B38" s="47">
        <v>5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1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1</v>
      </c>
      <c r="R38" s="47">
        <v>0</v>
      </c>
      <c r="S38" s="47">
        <v>0</v>
      </c>
      <c r="T38" s="48">
        <v>2</v>
      </c>
      <c r="U38" s="60">
        <v>1</v>
      </c>
    </row>
    <row r="39" spans="1:21" s="19" customFormat="1" ht="22.5" customHeight="1">
      <c r="A39" s="40" t="s">
        <v>142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8">
        <v>0</v>
      </c>
      <c r="U39" s="61">
        <v>0</v>
      </c>
    </row>
    <row r="40" spans="1:21" s="19" customFormat="1" ht="23.25" customHeight="1">
      <c r="A40" s="40" t="s">
        <v>143</v>
      </c>
      <c r="B40" s="47">
        <v>11</v>
      </c>
      <c r="C40" s="47">
        <v>1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8">
        <v>6</v>
      </c>
      <c r="U40" s="60">
        <v>4</v>
      </c>
    </row>
    <row r="41" spans="1:21" s="19" customFormat="1" ht="24" customHeight="1">
      <c r="A41" s="40" t="s">
        <v>144</v>
      </c>
      <c r="B41" s="47">
        <v>34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2</v>
      </c>
      <c r="J41" s="47">
        <v>3</v>
      </c>
      <c r="K41" s="47">
        <v>0</v>
      </c>
      <c r="L41" s="47">
        <v>0</v>
      </c>
      <c r="M41" s="47">
        <v>2</v>
      </c>
      <c r="N41" s="47">
        <v>1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8">
        <v>26</v>
      </c>
      <c r="U41" s="60">
        <v>0</v>
      </c>
    </row>
    <row r="42" spans="1:21" s="19" customFormat="1" ht="22.5" customHeight="1">
      <c r="A42" s="40" t="s">
        <v>145</v>
      </c>
      <c r="B42" s="47">
        <v>50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8">
        <v>50</v>
      </c>
      <c r="U42" s="60">
        <v>0</v>
      </c>
    </row>
    <row r="43" spans="1:20" s="19" customFormat="1" ht="12">
      <c r="A43" s="147" t="s">
        <v>63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</row>
    <row r="44" spans="1:20" ht="12" customHeight="1">
      <c r="A44" s="42" t="s">
        <v>146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ht="12">
      <c r="A45" s="22" t="s">
        <v>64</v>
      </c>
    </row>
    <row r="46" spans="1:21" ht="12" hidden="1">
      <c r="A46" s="13" t="s">
        <v>43</v>
      </c>
      <c r="B46" s="69">
        <f aca="true" t="shared" si="0" ref="B46:U46">B5-B6-B28-B29-B30-SUM(B38:B42)-B33</f>
        <v>0</v>
      </c>
      <c r="C46" s="69">
        <f t="shared" si="0"/>
        <v>0</v>
      </c>
      <c r="D46" s="69">
        <f t="shared" si="0"/>
        <v>0</v>
      </c>
      <c r="E46" s="69">
        <f t="shared" si="0"/>
        <v>0</v>
      </c>
      <c r="F46" s="69">
        <f t="shared" si="0"/>
        <v>0</v>
      </c>
      <c r="G46" s="69">
        <f t="shared" si="0"/>
        <v>0</v>
      </c>
      <c r="H46" s="69">
        <f t="shared" si="0"/>
        <v>0</v>
      </c>
      <c r="I46" s="69">
        <f t="shared" si="0"/>
        <v>0</v>
      </c>
      <c r="J46" s="69">
        <f t="shared" si="0"/>
        <v>0</v>
      </c>
      <c r="K46" s="69">
        <f t="shared" si="0"/>
        <v>0</v>
      </c>
      <c r="L46" s="69">
        <f t="shared" si="0"/>
        <v>0</v>
      </c>
      <c r="M46" s="69">
        <f t="shared" si="0"/>
        <v>0</v>
      </c>
      <c r="N46" s="69">
        <f t="shared" si="0"/>
        <v>0</v>
      </c>
      <c r="O46" s="69">
        <f t="shared" si="0"/>
        <v>0</v>
      </c>
      <c r="P46" s="69">
        <f t="shared" si="0"/>
        <v>0</v>
      </c>
      <c r="Q46" s="69">
        <f t="shared" si="0"/>
        <v>0</v>
      </c>
      <c r="R46" s="69">
        <f t="shared" si="0"/>
        <v>0</v>
      </c>
      <c r="S46" s="69">
        <f t="shared" si="0"/>
        <v>0</v>
      </c>
      <c r="T46" s="69">
        <f t="shared" si="0"/>
        <v>0</v>
      </c>
      <c r="U46" s="69">
        <f t="shared" si="0"/>
        <v>0</v>
      </c>
    </row>
    <row r="47" spans="1:21" ht="12" hidden="1">
      <c r="A47" s="15" t="s">
        <v>20</v>
      </c>
      <c r="B47" s="69">
        <f aca="true" t="shared" si="1" ref="B47:U47">B6-SUM(B7:B27)</f>
        <v>0</v>
      </c>
      <c r="C47" s="69">
        <f t="shared" si="1"/>
        <v>0</v>
      </c>
      <c r="D47" s="69">
        <f t="shared" si="1"/>
        <v>0</v>
      </c>
      <c r="E47" s="69">
        <f t="shared" si="1"/>
        <v>0</v>
      </c>
      <c r="F47" s="69">
        <f t="shared" si="1"/>
        <v>0</v>
      </c>
      <c r="G47" s="69">
        <f t="shared" si="1"/>
        <v>0</v>
      </c>
      <c r="H47" s="69">
        <f t="shared" si="1"/>
        <v>0</v>
      </c>
      <c r="I47" s="69">
        <f t="shared" si="1"/>
        <v>0</v>
      </c>
      <c r="J47" s="69">
        <f t="shared" si="1"/>
        <v>0</v>
      </c>
      <c r="K47" s="69">
        <f t="shared" si="1"/>
        <v>0</v>
      </c>
      <c r="L47" s="69">
        <f t="shared" si="1"/>
        <v>0</v>
      </c>
      <c r="M47" s="69">
        <f t="shared" si="1"/>
        <v>0</v>
      </c>
      <c r="N47" s="69">
        <f t="shared" si="1"/>
        <v>0</v>
      </c>
      <c r="O47" s="69">
        <f t="shared" si="1"/>
        <v>0</v>
      </c>
      <c r="P47" s="69">
        <f t="shared" si="1"/>
        <v>0</v>
      </c>
      <c r="Q47" s="69">
        <f t="shared" si="1"/>
        <v>0</v>
      </c>
      <c r="R47" s="69">
        <f t="shared" si="1"/>
        <v>0</v>
      </c>
      <c r="S47" s="69">
        <f t="shared" si="1"/>
        <v>0</v>
      </c>
      <c r="T47" s="69">
        <f t="shared" si="1"/>
        <v>0</v>
      </c>
      <c r="U47" s="69">
        <f t="shared" si="1"/>
        <v>0</v>
      </c>
    </row>
    <row r="48" spans="1:21" ht="12" hidden="1">
      <c r="A48" s="15" t="s">
        <v>21</v>
      </c>
      <c r="B48" s="69">
        <f aca="true" t="shared" si="2" ref="B48:U48">B30-B31-B32</f>
        <v>0</v>
      </c>
      <c r="C48" s="69">
        <f t="shared" si="2"/>
        <v>0</v>
      </c>
      <c r="D48" s="69">
        <f t="shared" si="2"/>
        <v>0</v>
      </c>
      <c r="E48" s="69">
        <f t="shared" si="2"/>
        <v>0</v>
      </c>
      <c r="F48" s="69">
        <f t="shared" si="2"/>
        <v>0</v>
      </c>
      <c r="G48" s="69">
        <f t="shared" si="2"/>
        <v>0</v>
      </c>
      <c r="H48" s="69">
        <f t="shared" si="2"/>
        <v>0</v>
      </c>
      <c r="I48" s="69">
        <f t="shared" si="2"/>
        <v>0</v>
      </c>
      <c r="J48" s="69">
        <f t="shared" si="2"/>
        <v>0</v>
      </c>
      <c r="K48" s="69">
        <f t="shared" si="2"/>
        <v>0</v>
      </c>
      <c r="L48" s="69">
        <f t="shared" si="2"/>
        <v>0</v>
      </c>
      <c r="M48" s="69">
        <f t="shared" si="2"/>
        <v>0</v>
      </c>
      <c r="N48" s="69">
        <f t="shared" si="2"/>
        <v>0</v>
      </c>
      <c r="O48" s="69">
        <f t="shared" si="2"/>
        <v>0</v>
      </c>
      <c r="P48" s="69">
        <f t="shared" si="2"/>
        <v>0</v>
      </c>
      <c r="Q48" s="69">
        <f t="shared" si="2"/>
        <v>0</v>
      </c>
      <c r="R48" s="69">
        <f t="shared" si="2"/>
        <v>0</v>
      </c>
      <c r="S48" s="69">
        <f t="shared" si="2"/>
        <v>0</v>
      </c>
      <c r="T48" s="69">
        <f t="shared" si="2"/>
        <v>0</v>
      </c>
      <c r="U48" s="69">
        <f t="shared" si="2"/>
        <v>0</v>
      </c>
    </row>
    <row r="49" spans="1:21" ht="12" hidden="1">
      <c r="A49" s="68" t="s">
        <v>367</v>
      </c>
      <c r="B49" s="69">
        <f>B33-SUM(B34:B37)</f>
        <v>0</v>
      </c>
      <c r="C49" s="69">
        <f aca="true" t="shared" si="3" ref="C49:U49">C33-SUM(C34:C37)</f>
        <v>0</v>
      </c>
      <c r="D49" s="69">
        <f t="shared" si="3"/>
        <v>0</v>
      </c>
      <c r="E49" s="69">
        <f t="shared" si="3"/>
        <v>0</v>
      </c>
      <c r="F49" s="69">
        <f t="shared" si="3"/>
        <v>0</v>
      </c>
      <c r="G49" s="69">
        <f t="shared" si="3"/>
        <v>0</v>
      </c>
      <c r="H49" s="69">
        <f t="shared" si="3"/>
        <v>0</v>
      </c>
      <c r="I49" s="69">
        <f t="shared" si="3"/>
        <v>0</v>
      </c>
      <c r="J49" s="69">
        <f t="shared" si="3"/>
        <v>0</v>
      </c>
      <c r="K49" s="69">
        <f t="shared" si="3"/>
        <v>0</v>
      </c>
      <c r="L49" s="69">
        <f t="shared" si="3"/>
        <v>0</v>
      </c>
      <c r="M49" s="69">
        <f t="shared" si="3"/>
        <v>0</v>
      </c>
      <c r="N49" s="69">
        <f t="shared" si="3"/>
        <v>0</v>
      </c>
      <c r="O49" s="69">
        <f t="shared" si="3"/>
        <v>0</v>
      </c>
      <c r="P49" s="69">
        <f t="shared" si="3"/>
        <v>0</v>
      </c>
      <c r="Q49" s="69">
        <f t="shared" si="3"/>
        <v>0</v>
      </c>
      <c r="R49" s="69">
        <f t="shared" si="3"/>
        <v>0</v>
      </c>
      <c r="S49" s="69">
        <f t="shared" si="3"/>
        <v>0</v>
      </c>
      <c r="T49" s="69">
        <f t="shared" si="3"/>
        <v>0</v>
      </c>
      <c r="U49" s="69">
        <f t="shared" si="3"/>
        <v>0</v>
      </c>
    </row>
    <row r="50" spans="1:21" ht="12" hidden="1">
      <c r="A50" s="66" t="s">
        <v>370</v>
      </c>
      <c r="B50" s="70">
        <f>'年月'!B92-'2006'!B5</f>
        <v>0</v>
      </c>
      <c r="C50" s="70">
        <f>'年月'!C92-'2006'!C5</f>
        <v>0</v>
      </c>
      <c r="D50" s="70">
        <f>'年月'!D92-'2006'!D5</f>
        <v>0</v>
      </c>
      <c r="E50" s="70">
        <f>'年月'!E92-'2006'!E5</f>
        <v>0</v>
      </c>
      <c r="F50" s="70">
        <f>'年月'!F92-'2006'!F5</f>
        <v>0</v>
      </c>
      <c r="G50" s="70">
        <f>'年月'!G92-'2006'!G5</f>
        <v>0</v>
      </c>
      <c r="H50" s="70">
        <f>'年月'!H92-'2006'!H5</f>
        <v>0</v>
      </c>
      <c r="I50" s="70">
        <f>'年月'!I92-'2006'!I5</f>
        <v>0</v>
      </c>
      <c r="J50" s="70">
        <f>'年月'!J92-'2006'!J5</f>
        <v>0</v>
      </c>
      <c r="K50" s="70">
        <f>'年月'!K92-'2006'!K5</f>
        <v>0</v>
      </c>
      <c r="L50" s="70">
        <f>'年月'!L92-'2006'!L5</f>
        <v>0</v>
      </c>
      <c r="M50" s="70">
        <f>'年月'!M92-'2006'!M5</f>
        <v>0</v>
      </c>
      <c r="N50" s="70">
        <f>'年月'!N92-'2006'!N5</f>
        <v>0</v>
      </c>
      <c r="O50" s="70">
        <f>'年月'!O92-'2006'!O5</f>
        <v>0</v>
      </c>
      <c r="P50" s="70">
        <f>'年月'!P92-'2006'!P5</f>
        <v>0</v>
      </c>
      <c r="Q50" s="70">
        <f>'年月'!Q92-'2006'!Q5</f>
        <v>0</v>
      </c>
      <c r="R50" s="70">
        <f>'年月'!R92-'2006'!R5</f>
        <v>0</v>
      </c>
      <c r="S50" s="70">
        <f>'年月'!S92-'2006'!S5</f>
        <v>0</v>
      </c>
      <c r="T50" s="70">
        <f>'年月'!U92-'2006'!T5</f>
        <v>0</v>
      </c>
      <c r="U50" s="70">
        <f>'年月'!W92-'2006'!U5</f>
        <v>0</v>
      </c>
    </row>
    <row r="51" spans="2:21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2:20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</row>
    <row r="53" spans="2:21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2:21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2:21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2:21" ht="12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2:21" ht="12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2:21" ht="12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</sheetData>
  <sheetProtection/>
  <mergeCells count="3">
    <mergeCell ref="A43:T43"/>
    <mergeCell ref="A3:A4"/>
    <mergeCell ref="A1:U1"/>
  </mergeCells>
  <conditionalFormatting sqref="B46:U50">
    <cfRule type="cellIs" priority="1" dxfId="37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0" width="9.83203125" style="0" customWidth="1"/>
  </cols>
  <sheetData>
    <row r="1" spans="1:21" ht="16.5" customHeight="1">
      <c r="A1" s="142" t="s">
        <v>286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12" s="32" customFormat="1" ht="12.75" customHeight="1">
      <c r="A2" s="30" t="s">
        <v>373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1" ht="24" customHeight="1">
      <c r="A3" s="145" t="s">
        <v>130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7" t="s">
        <v>49</v>
      </c>
      <c r="I3" s="2" t="s">
        <v>50</v>
      </c>
      <c r="J3" s="2" t="s">
        <v>51</v>
      </c>
      <c r="K3" s="2" t="s">
        <v>52</v>
      </c>
      <c r="L3" s="2" t="s">
        <v>53</v>
      </c>
      <c r="M3" s="2" t="s">
        <v>55</v>
      </c>
      <c r="N3" s="2" t="s">
        <v>515</v>
      </c>
      <c r="O3" s="2" t="s">
        <v>56</v>
      </c>
      <c r="P3" s="2" t="s">
        <v>57</v>
      </c>
      <c r="Q3" s="2" t="s">
        <v>58</v>
      </c>
      <c r="R3" s="2" t="s">
        <v>288</v>
      </c>
      <c r="S3" s="2" t="s">
        <v>60</v>
      </c>
      <c r="T3" s="2" t="s">
        <v>61</v>
      </c>
      <c r="U3" s="56" t="s">
        <v>62</v>
      </c>
    </row>
    <row r="4" spans="1:21" ht="20.25" customHeight="1">
      <c r="A4" s="146"/>
      <c r="B4" s="28" t="s">
        <v>88</v>
      </c>
      <c r="C4" s="28" t="s">
        <v>131</v>
      </c>
      <c r="D4" s="28" t="s">
        <v>132</v>
      </c>
      <c r="E4" s="28" t="s">
        <v>89</v>
      </c>
      <c r="F4" s="28" t="s">
        <v>133</v>
      </c>
      <c r="G4" s="28" t="s">
        <v>90</v>
      </c>
      <c r="H4" s="28" t="s">
        <v>134</v>
      </c>
      <c r="I4" s="28" t="s">
        <v>91</v>
      </c>
      <c r="J4" s="28" t="s">
        <v>92</v>
      </c>
      <c r="K4" s="28" t="s">
        <v>135</v>
      </c>
      <c r="L4" s="28" t="s">
        <v>379</v>
      </c>
      <c r="M4" s="28" t="s">
        <v>93</v>
      </c>
      <c r="N4" s="28" t="s">
        <v>94</v>
      </c>
      <c r="O4" s="28" t="s">
        <v>137</v>
      </c>
      <c r="P4" s="28" t="s">
        <v>95</v>
      </c>
      <c r="Q4" s="28" t="s">
        <v>96</v>
      </c>
      <c r="R4" s="28" t="s">
        <v>138</v>
      </c>
      <c r="S4" s="28" t="s">
        <v>139</v>
      </c>
      <c r="T4" s="28" t="s">
        <v>140</v>
      </c>
      <c r="U4" s="57" t="s">
        <v>141</v>
      </c>
    </row>
    <row r="5" spans="1:21" s="35" customFormat="1" ht="12" customHeight="1">
      <c r="A5" s="62" t="s">
        <v>105</v>
      </c>
      <c r="B5" s="43">
        <v>5139</v>
      </c>
      <c r="C5" s="43">
        <v>565</v>
      </c>
      <c r="D5" s="43">
        <v>54</v>
      </c>
      <c r="E5" s="43">
        <v>59</v>
      </c>
      <c r="F5" s="43">
        <v>308</v>
      </c>
      <c r="G5" s="43">
        <v>198</v>
      </c>
      <c r="H5" s="43">
        <v>555</v>
      </c>
      <c r="I5" s="43">
        <v>1531</v>
      </c>
      <c r="J5" s="43">
        <v>332</v>
      </c>
      <c r="K5" s="43">
        <v>61</v>
      </c>
      <c r="L5" s="43">
        <v>22</v>
      </c>
      <c r="M5" s="43">
        <v>120</v>
      </c>
      <c r="N5" s="43">
        <v>6</v>
      </c>
      <c r="O5" s="43">
        <v>40</v>
      </c>
      <c r="P5" s="43">
        <v>11</v>
      </c>
      <c r="Q5" s="43">
        <v>29</v>
      </c>
      <c r="R5" s="43">
        <v>79</v>
      </c>
      <c r="S5" s="43">
        <v>1</v>
      </c>
      <c r="T5" s="44">
        <v>139</v>
      </c>
      <c r="U5" s="58">
        <v>1029</v>
      </c>
    </row>
    <row r="6" spans="1:21" s="35" customFormat="1" ht="12" customHeight="1">
      <c r="A6" s="62" t="s">
        <v>106</v>
      </c>
      <c r="B6" s="43">
        <v>4296</v>
      </c>
      <c r="C6" s="43">
        <v>481</v>
      </c>
      <c r="D6" s="43">
        <v>45</v>
      </c>
      <c r="E6" s="43">
        <v>45</v>
      </c>
      <c r="F6" s="43">
        <v>268</v>
      </c>
      <c r="G6" s="43">
        <v>173</v>
      </c>
      <c r="H6" s="43">
        <v>475</v>
      </c>
      <c r="I6" s="43">
        <v>1290</v>
      </c>
      <c r="J6" s="43">
        <v>282</v>
      </c>
      <c r="K6" s="43">
        <v>58</v>
      </c>
      <c r="L6" s="43">
        <v>20</v>
      </c>
      <c r="M6" s="43">
        <v>91</v>
      </c>
      <c r="N6" s="43">
        <v>6</v>
      </c>
      <c r="O6" s="43">
        <v>32</v>
      </c>
      <c r="P6" s="43">
        <v>9</v>
      </c>
      <c r="Q6" s="43">
        <v>23</v>
      </c>
      <c r="R6" s="43">
        <v>74</v>
      </c>
      <c r="S6" s="43">
        <v>1</v>
      </c>
      <c r="T6" s="44">
        <v>46</v>
      </c>
      <c r="U6" s="58">
        <v>877</v>
      </c>
    </row>
    <row r="7" spans="1:21" s="11" customFormat="1" ht="12" customHeight="1">
      <c r="A7" s="63" t="s">
        <v>108</v>
      </c>
      <c r="B7" s="45">
        <v>966</v>
      </c>
      <c r="C7" s="45">
        <v>70</v>
      </c>
      <c r="D7" s="45">
        <v>4</v>
      </c>
      <c r="E7" s="45">
        <v>7</v>
      </c>
      <c r="F7" s="45">
        <v>77</v>
      </c>
      <c r="G7" s="45">
        <v>49</v>
      </c>
      <c r="H7" s="45">
        <v>107</v>
      </c>
      <c r="I7" s="45">
        <v>332</v>
      </c>
      <c r="J7" s="45">
        <v>100</v>
      </c>
      <c r="K7" s="45">
        <v>7</v>
      </c>
      <c r="L7" s="45">
        <v>0</v>
      </c>
      <c r="M7" s="45">
        <v>14</v>
      </c>
      <c r="N7" s="45">
        <v>0</v>
      </c>
      <c r="O7" s="45">
        <v>7</v>
      </c>
      <c r="P7" s="45">
        <v>0</v>
      </c>
      <c r="Q7" s="45">
        <v>2</v>
      </c>
      <c r="R7" s="45">
        <v>22</v>
      </c>
      <c r="S7" s="45">
        <v>0</v>
      </c>
      <c r="T7" s="46">
        <v>3</v>
      </c>
      <c r="U7" s="59">
        <v>165</v>
      </c>
    </row>
    <row r="8" spans="1:21" s="11" customFormat="1" ht="12" customHeight="1">
      <c r="A8" s="63" t="s">
        <v>109</v>
      </c>
      <c r="B8" s="45">
        <v>286</v>
      </c>
      <c r="C8" s="45">
        <v>35</v>
      </c>
      <c r="D8" s="45">
        <v>0</v>
      </c>
      <c r="E8" s="45">
        <v>0</v>
      </c>
      <c r="F8" s="45">
        <v>40</v>
      </c>
      <c r="G8" s="45">
        <v>31</v>
      </c>
      <c r="H8" s="45">
        <v>43</v>
      </c>
      <c r="I8" s="45">
        <v>57</v>
      </c>
      <c r="J8" s="45">
        <v>20</v>
      </c>
      <c r="K8" s="45">
        <v>2</v>
      </c>
      <c r="L8" s="45">
        <v>1</v>
      </c>
      <c r="M8" s="45">
        <v>8</v>
      </c>
      <c r="N8" s="45">
        <v>0</v>
      </c>
      <c r="O8" s="45">
        <v>4</v>
      </c>
      <c r="P8" s="45">
        <v>0</v>
      </c>
      <c r="Q8" s="45">
        <v>3</v>
      </c>
      <c r="R8" s="45">
        <v>4</v>
      </c>
      <c r="S8" s="45">
        <v>0</v>
      </c>
      <c r="T8" s="46">
        <v>0</v>
      </c>
      <c r="U8" s="59">
        <v>38</v>
      </c>
    </row>
    <row r="9" spans="1:21" s="11" customFormat="1" ht="12" customHeight="1">
      <c r="A9" s="63" t="s">
        <v>110</v>
      </c>
      <c r="B9" s="45">
        <v>390</v>
      </c>
      <c r="C9" s="45">
        <v>45</v>
      </c>
      <c r="D9" s="45">
        <v>9</v>
      </c>
      <c r="E9" s="45">
        <v>15</v>
      </c>
      <c r="F9" s="45">
        <v>18</v>
      </c>
      <c r="G9" s="45">
        <v>1</v>
      </c>
      <c r="H9" s="45">
        <v>48</v>
      </c>
      <c r="I9" s="45">
        <v>156</v>
      </c>
      <c r="J9" s="45">
        <v>34</v>
      </c>
      <c r="K9" s="45">
        <v>5</v>
      </c>
      <c r="L9" s="45">
        <v>5</v>
      </c>
      <c r="M9" s="45">
        <v>8</v>
      </c>
      <c r="N9" s="45">
        <v>0</v>
      </c>
      <c r="O9" s="45">
        <v>4</v>
      </c>
      <c r="P9" s="45">
        <v>2</v>
      </c>
      <c r="Q9" s="45">
        <v>2</v>
      </c>
      <c r="R9" s="45">
        <v>10</v>
      </c>
      <c r="S9" s="45">
        <v>0</v>
      </c>
      <c r="T9" s="46">
        <v>0</v>
      </c>
      <c r="U9" s="59">
        <v>28</v>
      </c>
    </row>
    <row r="10" spans="1:21" s="11" customFormat="1" ht="12" customHeight="1">
      <c r="A10" s="63" t="s">
        <v>111</v>
      </c>
      <c r="B10" s="45">
        <v>124</v>
      </c>
      <c r="C10" s="45">
        <v>13</v>
      </c>
      <c r="D10" s="45">
        <v>0</v>
      </c>
      <c r="E10" s="45">
        <v>3</v>
      </c>
      <c r="F10" s="45">
        <v>11</v>
      </c>
      <c r="G10" s="45">
        <v>0</v>
      </c>
      <c r="H10" s="45">
        <v>7</v>
      </c>
      <c r="I10" s="45">
        <v>32</v>
      </c>
      <c r="J10" s="45">
        <v>7</v>
      </c>
      <c r="K10" s="45">
        <v>3</v>
      </c>
      <c r="L10" s="45">
        <v>2</v>
      </c>
      <c r="M10" s="45">
        <v>2</v>
      </c>
      <c r="N10" s="45">
        <v>0</v>
      </c>
      <c r="O10" s="45">
        <v>1</v>
      </c>
      <c r="P10" s="45">
        <v>0</v>
      </c>
      <c r="Q10" s="45">
        <v>2</v>
      </c>
      <c r="R10" s="45">
        <v>3</v>
      </c>
      <c r="S10" s="45">
        <v>0</v>
      </c>
      <c r="T10" s="46">
        <v>0</v>
      </c>
      <c r="U10" s="59">
        <v>38</v>
      </c>
    </row>
    <row r="11" spans="1:21" s="11" customFormat="1" ht="12" customHeight="1">
      <c r="A11" s="63" t="s">
        <v>112</v>
      </c>
      <c r="B11" s="45">
        <v>49</v>
      </c>
      <c r="C11" s="45">
        <v>5</v>
      </c>
      <c r="D11" s="45">
        <v>2</v>
      </c>
      <c r="E11" s="45">
        <v>1</v>
      </c>
      <c r="F11" s="45">
        <v>1</v>
      </c>
      <c r="G11" s="45">
        <v>2</v>
      </c>
      <c r="H11" s="45">
        <v>7</v>
      </c>
      <c r="I11" s="45">
        <v>13</v>
      </c>
      <c r="J11" s="45">
        <v>2</v>
      </c>
      <c r="K11" s="45">
        <v>1</v>
      </c>
      <c r="L11" s="45">
        <v>1</v>
      </c>
      <c r="M11" s="45">
        <v>1</v>
      </c>
      <c r="N11" s="45">
        <v>0</v>
      </c>
      <c r="O11" s="45">
        <v>0</v>
      </c>
      <c r="P11" s="45">
        <v>0</v>
      </c>
      <c r="Q11" s="45">
        <v>1</v>
      </c>
      <c r="R11" s="45">
        <v>0</v>
      </c>
      <c r="S11" s="45">
        <v>0</v>
      </c>
      <c r="T11" s="46">
        <v>0</v>
      </c>
      <c r="U11" s="59">
        <v>12</v>
      </c>
    </row>
    <row r="12" spans="1:21" s="11" customFormat="1" ht="12" customHeight="1">
      <c r="A12" s="63" t="s">
        <v>113</v>
      </c>
      <c r="B12" s="45">
        <v>79</v>
      </c>
      <c r="C12" s="45">
        <v>13</v>
      </c>
      <c r="D12" s="45">
        <v>7</v>
      </c>
      <c r="E12" s="45">
        <v>0</v>
      </c>
      <c r="F12" s="45">
        <v>3</v>
      </c>
      <c r="G12" s="45">
        <v>4</v>
      </c>
      <c r="H12" s="45">
        <v>10</v>
      </c>
      <c r="I12" s="45">
        <v>24</v>
      </c>
      <c r="J12" s="45">
        <v>2</v>
      </c>
      <c r="K12" s="45">
        <v>2</v>
      </c>
      <c r="L12" s="45">
        <v>1</v>
      </c>
      <c r="M12" s="45">
        <v>3</v>
      </c>
      <c r="N12" s="45">
        <v>0</v>
      </c>
      <c r="O12" s="45">
        <v>2</v>
      </c>
      <c r="P12" s="45">
        <v>0</v>
      </c>
      <c r="Q12" s="45">
        <v>1</v>
      </c>
      <c r="R12" s="45">
        <v>1</v>
      </c>
      <c r="S12" s="45">
        <v>0</v>
      </c>
      <c r="T12" s="46">
        <v>0</v>
      </c>
      <c r="U12" s="59">
        <v>6</v>
      </c>
    </row>
    <row r="13" spans="1:21" s="11" customFormat="1" ht="12" customHeight="1">
      <c r="A13" s="63" t="s">
        <v>114</v>
      </c>
      <c r="B13" s="45">
        <v>187</v>
      </c>
      <c r="C13" s="45">
        <v>33</v>
      </c>
      <c r="D13" s="45">
        <v>1</v>
      </c>
      <c r="E13" s="45">
        <v>2</v>
      </c>
      <c r="F13" s="45">
        <v>6</v>
      </c>
      <c r="G13" s="45">
        <v>7</v>
      </c>
      <c r="H13" s="45">
        <v>15</v>
      </c>
      <c r="I13" s="45">
        <v>88</v>
      </c>
      <c r="J13" s="45">
        <v>6</v>
      </c>
      <c r="K13" s="45">
        <v>1</v>
      </c>
      <c r="L13" s="45">
        <v>0</v>
      </c>
      <c r="M13" s="45">
        <v>4</v>
      </c>
      <c r="N13" s="45">
        <v>1</v>
      </c>
      <c r="O13" s="45">
        <v>2</v>
      </c>
      <c r="P13" s="45">
        <v>2</v>
      </c>
      <c r="Q13" s="45">
        <v>1</v>
      </c>
      <c r="R13" s="45">
        <v>4</v>
      </c>
      <c r="S13" s="45">
        <v>0</v>
      </c>
      <c r="T13" s="46">
        <v>3</v>
      </c>
      <c r="U13" s="59">
        <v>11</v>
      </c>
    </row>
    <row r="14" spans="1:21" s="11" customFormat="1" ht="12" customHeight="1">
      <c r="A14" s="63" t="s">
        <v>115</v>
      </c>
      <c r="B14" s="45">
        <v>368</v>
      </c>
      <c r="C14" s="45">
        <v>18</v>
      </c>
      <c r="D14" s="45">
        <v>2</v>
      </c>
      <c r="E14" s="45">
        <v>1</v>
      </c>
      <c r="F14" s="45">
        <v>10</v>
      </c>
      <c r="G14" s="45">
        <v>19</v>
      </c>
      <c r="H14" s="45">
        <v>50</v>
      </c>
      <c r="I14" s="45">
        <v>72</v>
      </c>
      <c r="J14" s="45">
        <v>10</v>
      </c>
      <c r="K14" s="45">
        <v>3</v>
      </c>
      <c r="L14" s="45">
        <v>0</v>
      </c>
      <c r="M14" s="45">
        <v>11</v>
      </c>
      <c r="N14" s="45">
        <v>1</v>
      </c>
      <c r="O14" s="45">
        <v>1</v>
      </c>
      <c r="P14" s="45">
        <v>0</v>
      </c>
      <c r="Q14" s="45">
        <v>4</v>
      </c>
      <c r="R14" s="45">
        <v>4</v>
      </c>
      <c r="S14" s="45">
        <v>0</v>
      </c>
      <c r="T14" s="46">
        <v>0</v>
      </c>
      <c r="U14" s="59">
        <v>162</v>
      </c>
    </row>
    <row r="15" spans="1:21" s="11" customFormat="1" ht="12" customHeight="1">
      <c r="A15" s="63" t="s">
        <v>116</v>
      </c>
      <c r="B15" s="45">
        <v>162</v>
      </c>
      <c r="C15" s="45">
        <v>21</v>
      </c>
      <c r="D15" s="45">
        <v>0</v>
      </c>
      <c r="E15" s="45">
        <v>1</v>
      </c>
      <c r="F15" s="45">
        <v>10</v>
      </c>
      <c r="G15" s="45">
        <v>2</v>
      </c>
      <c r="H15" s="45">
        <v>18</v>
      </c>
      <c r="I15" s="45">
        <v>53</v>
      </c>
      <c r="J15" s="45">
        <v>13</v>
      </c>
      <c r="K15" s="45">
        <v>0</v>
      </c>
      <c r="L15" s="45">
        <v>0</v>
      </c>
      <c r="M15" s="45">
        <v>5</v>
      </c>
      <c r="N15" s="45">
        <v>1</v>
      </c>
      <c r="O15" s="45">
        <v>1</v>
      </c>
      <c r="P15" s="45">
        <v>1</v>
      </c>
      <c r="Q15" s="45">
        <v>0</v>
      </c>
      <c r="R15" s="45">
        <v>8</v>
      </c>
      <c r="S15" s="45">
        <v>0</v>
      </c>
      <c r="T15" s="46">
        <v>14</v>
      </c>
      <c r="U15" s="59">
        <v>14</v>
      </c>
    </row>
    <row r="16" spans="1:21" s="11" customFormat="1" ht="12" customHeight="1">
      <c r="A16" s="63" t="s">
        <v>117</v>
      </c>
      <c r="B16" s="45">
        <v>73</v>
      </c>
      <c r="C16" s="45">
        <v>8</v>
      </c>
      <c r="D16" s="45">
        <v>2</v>
      </c>
      <c r="E16" s="45">
        <v>0</v>
      </c>
      <c r="F16" s="45">
        <v>3</v>
      </c>
      <c r="G16" s="45">
        <v>1</v>
      </c>
      <c r="H16" s="45">
        <v>11</v>
      </c>
      <c r="I16" s="45">
        <v>34</v>
      </c>
      <c r="J16" s="45">
        <v>6</v>
      </c>
      <c r="K16" s="45">
        <v>0</v>
      </c>
      <c r="L16" s="45">
        <v>0</v>
      </c>
      <c r="M16" s="45">
        <v>2</v>
      </c>
      <c r="N16" s="45">
        <v>0</v>
      </c>
      <c r="O16" s="45">
        <v>1</v>
      </c>
      <c r="P16" s="45">
        <v>0</v>
      </c>
      <c r="Q16" s="45">
        <v>0</v>
      </c>
      <c r="R16" s="45">
        <v>0</v>
      </c>
      <c r="S16" s="45">
        <v>0</v>
      </c>
      <c r="T16" s="46">
        <v>1</v>
      </c>
      <c r="U16" s="59">
        <v>4</v>
      </c>
    </row>
    <row r="17" spans="1:21" s="11" customFormat="1" ht="12" customHeight="1">
      <c r="A17" s="63" t="s">
        <v>118</v>
      </c>
      <c r="B17" s="45">
        <v>260</v>
      </c>
      <c r="C17" s="45">
        <v>24</v>
      </c>
      <c r="D17" s="45">
        <v>2</v>
      </c>
      <c r="E17" s="45">
        <v>2</v>
      </c>
      <c r="F17" s="45">
        <v>18</v>
      </c>
      <c r="G17" s="45">
        <v>22</v>
      </c>
      <c r="H17" s="45">
        <v>15</v>
      </c>
      <c r="I17" s="45">
        <v>54</v>
      </c>
      <c r="J17" s="45">
        <v>16</v>
      </c>
      <c r="K17" s="45">
        <v>10</v>
      </c>
      <c r="L17" s="45">
        <v>0</v>
      </c>
      <c r="M17" s="45">
        <v>5</v>
      </c>
      <c r="N17" s="45">
        <v>0</v>
      </c>
      <c r="O17" s="45">
        <v>0</v>
      </c>
      <c r="P17" s="45">
        <v>1</v>
      </c>
      <c r="Q17" s="45">
        <v>2</v>
      </c>
      <c r="R17" s="45">
        <v>2</v>
      </c>
      <c r="S17" s="45">
        <v>0</v>
      </c>
      <c r="T17" s="46">
        <v>0</v>
      </c>
      <c r="U17" s="59">
        <v>87</v>
      </c>
    </row>
    <row r="18" spans="1:21" s="11" customFormat="1" ht="12" customHeight="1">
      <c r="A18" s="63" t="s">
        <v>119</v>
      </c>
      <c r="B18" s="45">
        <v>215</v>
      </c>
      <c r="C18" s="45">
        <v>28</v>
      </c>
      <c r="D18" s="45">
        <v>3</v>
      </c>
      <c r="E18" s="45">
        <v>1</v>
      </c>
      <c r="F18" s="45">
        <v>10</v>
      </c>
      <c r="G18" s="45">
        <v>2</v>
      </c>
      <c r="H18" s="45">
        <v>14</v>
      </c>
      <c r="I18" s="45">
        <v>103</v>
      </c>
      <c r="J18" s="45">
        <v>11</v>
      </c>
      <c r="K18" s="45">
        <v>3</v>
      </c>
      <c r="L18" s="45">
        <v>0</v>
      </c>
      <c r="M18" s="45">
        <v>7</v>
      </c>
      <c r="N18" s="45">
        <v>1</v>
      </c>
      <c r="O18" s="45">
        <v>1</v>
      </c>
      <c r="P18" s="45">
        <v>0</v>
      </c>
      <c r="Q18" s="45">
        <v>3</v>
      </c>
      <c r="R18" s="45">
        <v>2</v>
      </c>
      <c r="S18" s="45">
        <v>1</v>
      </c>
      <c r="T18" s="46">
        <v>4</v>
      </c>
      <c r="U18" s="59">
        <v>21</v>
      </c>
    </row>
    <row r="19" spans="1:21" s="11" customFormat="1" ht="12" customHeight="1">
      <c r="A19" s="63" t="s">
        <v>120</v>
      </c>
      <c r="B19" s="45">
        <v>126</v>
      </c>
      <c r="C19" s="45">
        <v>38</v>
      </c>
      <c r="D19" s="45">
        <v>3</v>
      </c>
      <c r="E19" s="45">
        <v>2</v>
      </c>
      <c r="F19" s="45">
        <v>7</v>
      </c>
      <c r="G19" s="45">
        <v>1</v>
      </c>
      <c r="H19" s="45">
        <v>20</v>
      </c>
      <c r="I19" s="45">
        <v>37</v>
      </c>
      <c r="J19" s="45">
        <v>6</v>
      </c>
      <c r="K19" s="45">
        <v>4</v>
      </c>
      <c r="L19" s="45">
        <v>0</v>
      </c>
      <c r="M19" s="45">
        <v>2</v>
      </c>
      <c r="N19" s="45">
        <v>0</v>
      </c>
      <c r="O19" s="45">
        <v>0</v>
      </c>
      <c r="P19" s="45">
        <v>1</v>
      </c>
      <c r="Q19" s="45">
        <v>0</v>
      </c>
      <c r="R19" s="45">
        <v>1</v>
      </c>
      <c r="S19" s="45">
        <v>0</v>
      </c>
      <c r="T19" s="46">
        <v>0</v>
      </c>
      <c r="U19" s="59">
        <v>4</v>
      </c>
    </row>
    <row r="20" spans="1:21" s="11" customFormat="1" ht="12" customHeight="1">
      <c r="A20" s="63" t="s">
        <v>121</v>
      </c>
      <c r="B20" s="45">
        <v>226</v>
      </c>
      <c r="C20" s="45">
        <v>4</v>
      </c>
      <c r="D20" s="45">
        <v>0</v>
      </c>
      <c r="E20" s="45">
        <v>1</v>
      </c>
      <c r="F20" s="45">
        <v>5</v>
      </c>
      <c r="G20" s="45">
        <v>3</v>
      </c>
      <c r="H20" s="45">
        <v>2</v>
      </c>
      <c r="I20" s="45">
        <v>6</v>
      </c>
      <c r="J20" s="45">
        <v>2</v>
      </c>
      <c r="K20" s="45">
        <v>2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6">
        <v>2</v>
      </c>
      <c r="U20" s="59">
        <v>199</v>
      </c>
    </row>
    <row r="21" spans="1:21" s="11" customFormat="1" ht="12" customHeight="1">
      <c r="A21" s="63" t="s">
        <v>122</v>
      </c>
      <c r="B21" s="45">
        <v>73</v>
      </c>
      <c r="C21" s="45">
        <v>13</v>
      </c>
      <c r="D21" s="45">
        <v>1</v>
      </c>
      <c r="E21" s="45">
        <v>1</v>
      </c>
      <c r="F21" s="45">
        <v>5</v>
      </c>
      <c r="G21" s="45">
        <v>1</v>
      </c>
      <c r="H21" s="45">
        <v>5</v>
      </c>
      <c r="I21" s="45">
        <v>19</v>
      </c>
      <c r="J21" s="45">
        <v>2</v>
      </c>
      <c r="K21" s="45">
        <v>2</v>
      </c>
      <c r="L21" s="45">
        <v>0</v>
      </c>
      <c r="M21" s="45">
        <v>1</v>
      </c>
      <c r="N21" s="45">
        <v>1</v>
      </c>
      <c r="O21" s="45">
        <v>2</v>
      </c>
      <c r="P21" s="45">
        <v>0</v>
      </c>
      <c r="Q21" s="45">
        <v>1</v>
      </c>
      <c r="R21" s="45">
        <v>0</v>
      </c>
      <c r="S21" s="45">
        <v>0</v>
      </c>
      <c r="T21" s="46">
        <v>13</v>
      </c>
      <c r="U21" s="59">
        <v>6</v>
      </c>
    </row>
    <row r="22" spans="1:21" s="11" customFormat="1" ht="12" customHeight="1">
      <c r="A22" s="63" t="s">
        <v>123</v>
      </c>
      <c r="B22" s="45">
        <v>64</v>
      </c>
      <c r="C22" s="45">
        <v>3</v>
      </c>
      <c r="D22" s="45">
        <v>0</v>
      </c>
      <c r="E22" s="45">
        <v>1</v>
      </c>
      <c r="F22" s="45">
        <v>1</v>
      </c>
      <c r="G22" s="45">
        <v>4</v>
      </c>
      <c r="H22" s="45">
        <v>39</v>
      </c>
      <c r="I22" s="45">
        <v>6</v>
      </c>
      <c r="J22" s="45">
        <v>3</v>
      </c>
      <c r="K22" s="45">
        <v>0</v>
      </c>
      <c r="L22" s="45">
        <v>0</v>
      </c>
      <c r="M22" s="45">
        <v>2</v>
      </c>
      <c r="N22" s="45">
        <v>0</v>
      </c>
      <c r="O22" s="45">
        <v>1</v>
      </c>
      <c r="P22" s="45">
        <v>0</v>
      </c>
      <c r="Q22" s="45">
        <v>0</v>
      </c>
      <c r="R22" s="45">
        <v>1</v>
      </c>
      <c r="S22" s="45">
        <v>0</v>
      </c>
      <c r="T22" s="46">
        <v>1</v>
      </c>
      <c r="U22" s="59">
        <v>2</v>
      </c>
    </row>
    <row r="23" spans="1:21" s="11" customFormat="1" ht="12" customHeight="1">
      <c r="A23" s="63" t="s">
        <v>124</v>
      </c>
      <c r="B23" s="45">
        <v>155</v>
      </c>
      <c r="C23" s="45">
        <v>13</v>
      </c>
      <c r="D23" s="45">
        <v>1</v>
      </c>
      <c r="E23" s="45">
        <v>1</v>
      </c>
      <c r="F23" s="45">
        <v>28</v>
      </c>
      <c r="G23" s="45">
        <v>2</v>
      </c>
      <c r="H23" s="45">
        <v>23</v>
      </c>
      <c r="I23" s="45">
        <v>37</v>
      </c>
      <c r="J23" s="45">
        <v>15</v>
      </c>
      <c r="K23" s="45">
        <v>8</v>
      </c>
      <c r="L23" s="45">
        <v>9</v>
      </c>
      <c r="M23" s="45">
        <v>2</v>
      </c>
      <c r="N23" s="45">
        <v>0</v>
      </c>
      <c r="O23" s="45">
        <v>3</v>
      </c>
      <c r="P23" s="45">
        <v>1</v>
      </c>
      <c r="Q23" s="45">
        <v>0</v>
      </c>
      <c r="R23" s="45">
        <v>5</v>
      </c>
      <c r="S23" s="45">
        <v>0</v>
      </c>
      <c r="T23" s="46">
        <v>0</v>
      </c>
      <c r="U23" s="59">
        <v>7</v>
      </c>
    </row>
    <row r="24" spans="1:21" s="11" customFormat="1" ht="12" customHeight="1">
      <c r="A24" s="63" t="s">
        <v>125</v>
      </c>
      <c r="B24" s="45">
        <v>70</v>
      </c>
      <c r="C24" s="45">
        <v>13</v>
      </c>
      <c r="D24" s="45">
        <v>0</v>
      </c>
      <c r="E24" s="45">
        <v>0</v>
      </c>
      <c r="F24" s="45">
        <v>3</v>
      </c>
      <c r="G24" s="45">
        <v>1</v>
      </c>
      <c r="H24" s="45">
        <v>4</v>
      </c>
      <c r="I24" s="45">
        <v>36</v>
      </c>
      <c r="J24" s="45">
        <v>6</v>
      </c>
      <c r="K24" s="45">
        <v>1</v>
      </c>
      <c r="L24" s="45">
        <v>0</v>
      </c>
      <c r="M24" s="45">
        <v>2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6">
        <v>0</v>
      </c>
      <c r="U24" s="59">
        <v>4</v>
      </c>
    </row>
    <row r="25" spans="1:21" s="11" customFormat="1" ht="12" customHeight="1">
      <c r="A25" s="63" t="s">
        <v>126</v>
      </c>
      <c r="B25" s="45">
        <v>175</v>
      </c>
      <c r="C25" s="45">
        <v>44</v>
      </c>
      <c r="D25" s="45">
        <v>4</v>
      </c>
      <c r="E25" s="45">
        <v>4</v>
      </c>
      <c r="F25" s="45">
        <v>6</v>
      </c>
      <c r="G25" s="45">
        <v>15</v>
      </c>
      <c r="H25" s="45">
        <v>1</v>
      </c>
      <c r="I25" s="45">
        <v>74</v>
      </c>
      <c r="J25" s="45">
        <v>1</v>
      </c>
      <c r="K25" s="45">
        <v>1</v>
      </c>
      <c r="L25" s="45">
        <v>1</v>
      </c>
      <c r="M25" s="45">
        <v>4</v>
      </c>
      <c r="N25" s="45">
        <v>0</v>
      </c>
      <c r="O25" s="45">
        <v>2</v>
      </c>
      <c r="P25" s="45">
        <v>0</v>
      </c>
      <c r="Q25" s="45">
        <v>0</v>
      </c>
      <c r="R25" s="45">
        <v>2</v>
      </c>
      <c r="S25" s="45">
        <v>0</v>
      </c>
      <c r="T25" s="46">
        <v>4</v>
      </c>
      <c r="U25" s="59">
        <v>12</v>
      </c>
    </row>
    <row r="26" spans="1:21" s="11" customFormat="1" ht="12" customHeight="1">
      <c r="A26" s="63" t="s">
        <v>127</v>
      </c>
      <c r="B26" s="45">
        <v>102</v>
      </c>
      <c r="C26" s="45">
        <v>14</v>
      </c>
      <c r="D26" s="45">
        <v>3</v>
      </c>
      <c r="E26" s="45">
        <v>1</v>
      </c>
      <c r="F26" s="45">
        <v>2</v>
      </c>
      <c r="G26" s="45">
        <v>1</v>
      </c>
      <c r="H26" s="45">
        <v>17</v>
      </c>
      <c r="I26" s="45">
        <v>24</v>
      </c>
      <c r="J26" s="45">
        <v>12</v>
      </c>
      <c r="K26" s="45">
        <v>3</v>
      </c>
      <c r="L26" s="45">
        <v>0</v>
      </c>
      <c r="M26" s="45">
        <v>2</v>
      </c>
      <c r="N26" s="45">
        <v>1</v>
      </c>
      <c r="O26" s="45">
        <v>0</v>
      </c>
      <c r="P26" s="45">
        <v>1</v>
      </c>
      <c r="Q26" s="45">
        <v>0</v>
      </c>
      <c r="R26" s="45">
        <v>3</v>
      </c>
      <c r="S26" s="45">
        <v>0</v>
      </c>
      <c r="T26" s="46">
        <v>0</v>
      </c>
      <c r="U26" s="59">
        <v>18</v>
      </c>
    </row>
    <row r="27" spans="1:21" s="11" customFormat="1" ht="12" customHeight="1">
      <c r="A27" s="63" t="s">
        <v>128</v>
      </c>
      <c r="B27" s="45">
        <v>146</v>
      </c>
      <c r="C27" s="45">
        <v>26</v>
      </c>
      <c r="D27" s="45">
        <v>1</v>
      </c>
      <c r="E27" s="45">
        <v>1</v>
      </c>
      <c r="F27" s="45">
        <v>4</v>
      </c>
      <c r="G27" s="45">
        <v>5</v>
      </c>
      <c r="H27" s="45">
        <v>19</v>
      </c>
      <c r="I27" s="45">
        <v>33</v>
      </c>
      <c r="J27" s="45">
        <v>8</v>
      </c>
      <c r="K27" s="45">
        <v>0</v>
      </c>
      <c r="L27" s="45">
        <v>0</v>
      </c>
      <c r="M27" s="45">
        <v>6</v>
      </c>
      <c r="N27" s="45">
        <v>0</v>
      </c>
      <c r="O27" s="45">
        <v>0</v>
      </c>
      <c r="P27" s="45">
        <v>0</v>
      </c>
      <c r="Q27" s="45">
        <v>1</v>
      </c>
      <c r="R27" s="45">
        <v>2</v>
      </c>
      <c r="S27" s="45">
        <v>0</v>
      </c>
      <c r="T27" s="46">
        <v>1</v>
      </c>
      <c r="U27" s="59">
        <v>39</v>
      </c>
    </row>
    <row r="28" spans="1:21" s="35" customFormat="1" ht="12" customHeight="1">
      <c r="A28" s="65" t="s">
        <v>101</v>
      </c>
      <c r="B28" s="43">
        <v>421</v>
      </c>
      <c r="C28" s="43">
        <v>67</v>
      </c>
      <c r="D28" s="43">
        <v>6</v>
      </c>
      <c r="E28" s="43">
        <v>8</v>
      </c>
      <c r="F28" s="43">
        <v>20</v>
      </c>
      <c r="G28" s="43">
        <v>3</v>
      </c>
      <c r="H28" s="43">
        <v>55</v>
      </c>
      <c r="I28" s="43">
        <v>139</v>
      </c>
      <c r="J28" s="43">
        <v>24</v>
      </c>
      <c r="K28" s="43">
        <v>2</v>
      </c>
      <c r="L28" s="43">
        <v>2</v>
      </c>
      <c r="M28" s="43">
        <v>10</v>
      </c>
      <c r="N28" s="43">
        <v>0</v>
      </c>
      <c r="O28" s="43">
        <v>7</v>
      </c>
      <c r="P28" s="43">
        <v>1</v>
      </c>
      <c r="Q28" s="43">
        <v>4</v>
      </c>
      <c r="R28" s="43">
        <v>2</v>
      </c>
      <c r="S28" s="43">
        <v>0</v>
      </c>
      <c r="T28" s="44">
        <v>0</v>
      </c>
      <c r="U28" s="58">
        <v>71</v>
      </c>
    </row>
    <row r="29" spans="1:21" s="35" customFormat="1" ht="12" customHeight="1">
      <c r="A29" s="62" t="s">
        <v>102</v>
      </c>
      <c r="B29" s="43">
        <v>226</v>
      </c>
      <c r="C29" s="43">
        <v>13</v>
      </c>
      <c r="D29" s="43">
        <v>3</v>
      </c>
      <c r="E29" s="43">
        <v>3</v>
      </c>
      <c r="F29" s="43">
        <v>17</v>
      </c>
      <c r="G29" s="43">
        <v>2</v>
      </c>
      <c r="H29" s="43">
        <v>18</v>
      </c>
      <c r="I29" s="43">
        <v>88</v>
      </c>
      <c r="J29" s="43">
        <v>23</v>
      </c>
      <c r="K29" s="43">
        <v>1</v>
      </c>
      <c r="L29" s="43">
        <v>0</v>
      </c>
      <c r="M29" s="43">
        <v>9</v>
      </c>
      <c r="N29" s="43">
        <v>0</v>
      </c>
      <c r="O29" s="43">
        <v>1</v>
      </c>
      <c r="P29" s="43">
        <v>1</v>
      </c>
      <c r="Q29" s="43">
        <v>1</v>
      </c>
      <c r="R29" s="43">
        <v>3</v>
      </c>
      <c r="S29" s="43">
        <v>0</v>
      </c>
      <c r="T29" s="44">
        <v>0</v>
      </c>
      <c r="U29" s="58">
        <v>43</v>
      </c>
    </row>
    <row r="30" spans="1:21" s="35" customFormat="1" ht="12" customHeight="1">
      <c r="A30" s="62" t="s">
        <v>103</v>
      </c>
      <c r="B30" s="43">
        <v>52</v>
      </c>
      <c r="C30" s="43">
        <v>4</v>
      </c>
      <c r="D30" s="43">
        <v>0</v>
      </c>
      <c r="E30" s="43">
        <v>3</v>
      </c>
      <c r="F30" s="43">
        <v>3</v>
      </c>
      <c r="G30" s="43">
        <v>0</v>
      </c>
      <c r="H30" s="43">
        <v>5</v>
      </c>
      <c r="I30" s="43">
        <v>6</v>
      </c>
      <c r="J30" s="43">
        <v>0</v>
      </c>
      <c r="K30" s="43">
        <v>0</v>
      </c>
      <c r="L30" s="43">
        <v>0</v>
      </c>
      <c r="M30" s="43">
        <v>2</v>
      </c>
      <c r="N30" s="43">
        <v>0</v>
      </c>
      <c r="O30" s="43">
        <v>0</v>
      </c>
      <c r="P30" s="43">
        <v>0</v>
      </c>
      <c r="Q30" s="43">
        <v>1</v>
      </c>
      <c r="R30" s="43">
        <v>0</v>
      </c>
      <c r="S30" s="43">
        <v>0</v>
      </c>
      <c r="T30" s="44">
        <v>0</v>
      </c>
      <c r="U30" s="58">
        <v>28</v>
      </c>
    </row>
    <row r="31" spans="1:21" s="11" customFormat="1" ht="12" customHeight="1">
      <c r="A31" s="64" t="s">
        <v>104</v>
      </c>
      <c r="B31" s="45">
        <v>24</v>
      </c>
      <c r="C31" s="45">
        <v>4</v>
      </c>
      <c r="D31" s="45">
        <v>0</v>
      </c>
      <c r="E31" s="45">
        <v>3</v>
      </c>
      <c r="F31" s="45">
        <v>1</v>
      </c>
      <c r="G31" s="45">
        <v>0</v>
      </c>
      <c r="H31" s="45">
        <v>0</v>
      </c>
      <c r="I31" s="45">
        <v>6</v>
      </c>
      <c r="J31" s="45">
        <v>0</v>
      </c>
      <c r="K31" s="45">
        <v>0</v>
      </c>
      <c r="L31" s="45">
        <v>0</v>
      </c>
      <c r="M31" s="45">
        <v>1</v>
      </c>
      <c r="N31" s="45">
        <v>0</v>
      </c>
      <c r="O31" s="45">
        <v>0</v>
      </c>
      <c r="P31" s="45">
        <v>0</v>
      </c>
      <c r="Q31" s="45">
        <v>1</v>
      </c>
      <c r="R31" s="45">
        <v>0</v>
      </c>
      <c r="S31" s="45">
        <v>0</v>
      </c>
      <c r="T31" s="46">
        <v>0</v>
      </c>
      <c r="U31" s="59">
        <v>8</v>
      </c>
    </row>
    <row r="32" spans="1:21" s="11" customFormat="1" ht="12" customHeight="1">
      <c r="A32" s="64" t="s">
        <v>107</v>
      </c>
      <c r="B32" s="45">
        <v>28</v>
      </c>
      <c r="C32" s="45">
        <v>0</v>
      </c>
      <c r="D32" s="45">
        <v>0</v>
      </c>
      <c r="E32" s="45">
        <v>0</v>
      </c>
      <c r="F32" s="45">
        <v>2</v>
      </c>
      <c r="G32" s="45">
        <v>0</v>
      </c>
      <c r="H32" s="45">
        <v>5</v>
      </c>
      <c r="I32" s="45">
        <v>0</v>
      </c>
      <c r="J32" s="45">
        <v>0</v>
      </c>
      <c r="K32" s="45">
        <v>0</v>
      </c>
      <c r="L32" s="45">
        <v>0</v>
      </c>
      <c r="M32" s="45">
        <v>1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6">
        <v>0</v>
      </c>
      <c r="U32" s="59">
        <v>20</v>
      </c>
    </row>
    <row r="33" spans="1:21" s="9" customFormat="1" ht="12">
      <c r="A33" s="71" t="s">
        <v>368</v>
      </c>
      <c r="B33" s="23">
        <v>21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2</v>
      </c>
      <c r="I33" s="23">
        <v>4</v>
      </c>
      <c r="J33" s="23">
        <v>3</v>
      </c>
      <c r="K33" s="23">
        <v>0</v>
      </c>
      <c r="L33" s="23">
        <v>0</v>
      </c>
      <c r="M33" s="23">
        <v>7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1</v>
      </c>
      <c r="U33" s="72">
        <v>4</v>
      </c>
    </row>
    <row r="34" spans="1:21" s="11" customFormat="1" ht="12" customHeight="1">
      <c r="A34" s="64" t="s">
        <v>97</v>
      </c>
      <c r="B34" s="45">
        <v>3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1</v>
      </c>
      <c r="I34" s="45">
        <v>0</v>
      </c>
      <c r="J34" s="45">
        <v>0</v>
      </c>
      <c r="K34" s="45">
        <v>0</v>
      </c>
      <c r="L34" s="45">
        <v>0</v>
      </c>
      <c r="M34" s="45">
        <v>2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6">
        <v>0</v>
      </c>
      <c r="U34" s="59">
        <v>0</v>
      </c>
    </row>
    <row r="35" spans="1:21" s="11" customFormat="1" ht="12" customHeight="1">
      <c r="A35" s="64" t="s">
        <v>98</v>
      </c>
      <c r="B35" s="45">
        <v>7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1</v>
      </c>
      <c r="I35" s="45">
        <v>0</v>
      </c>
      <c r="J35" s="45">
        <v>3</v>
      </c>
      <c r="K35" s="45">
        <v>0</v>
      </c>
      <c r="L35" s="45">
        <v>0</v>
      </c>
      <c r="M35" s="45">
        <v>2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6">
        <v>0</v>
      </c>
      <c r="U35" s="59">
        <v>1</v>
      </c>
    </row>
    <row r="36" spans="1:21" s="11" customFormat="1" ht="12" customHeight="1">
      <c r="A36" s="64" t="s">
        <v>99</v>
      </c>
      <c r="B36" s="45">
        <v>11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4</v>
      </c>
      <c r="J36" s="45">
        <v>0</v>
      </c>
      <c r="K36" s="45">
        <v>0</v>
      </c>
      <c r="L36" s="45">
        <v>0</v>
      </c>
      <c r="M36" s="45">
        <v>3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6">
        <v>1</v>
      </c>
      <c r="U36" s="59">
        <v>3</v>
      </c>
    </row>
    <row r="37" spans="1:21" s="11" customFormat="1" ht="12" customHeight="1">
      <c r="A37" s="64" t="s">
        <v>100</v>
      </c>
      <c r="B37" s="45">
        <v>0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6">
        <v>0</v>
      </c>
      <c r="U37" s="59">
        <v>0</v>
      </c>
    </row>
    <row r="38" spans="1:21" s="19" customFormat="1" ht="23.25" customHeight="1">
      <c r="A38" s="40" t="s">
        <v>129</v>
      </c>
      <c r="B38" s="47">
        <v>1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8">
        <v>0</v>
      </c>
      <c r="U38" s="60">
        <v>1</v>
      </c>
    </row>
    <row r="39" spans="1:21" s="19" customFormat="1" ht="22.5" customHeight="1">
      <c r="A39" s="40" t="s">
        <v>142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8">
        <v>0</v>
      </c>
      <c r="U39" s="61">
        <v>0</v>
      </c>
    </row>
    <row r="40" spans="1:21" s="19" customFormat="1" ht="23.25" customHeight="1">
      <c r="A40" s="40" t="s">
        <v>143</v>
      </c>
      <c r="B40" s="47">
        <v>9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1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8">
        <v>6</v>
      </c>
      <c r="U40" s="60">
        <v>2</v>
      </c>
    </row>
    <row r="41" spans="1:21" s="19" customFormat="1" ht="24" customHeight="1">
      <c r="A41" s="40" t="s">
        <v>144</v>
      </c>
      <c r="B41" s="47">
        <v>21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4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8">
        <v>15</v>
      </c>
      <c r="U41" s="60">
        <v>2</v>
      </c>
    </row>
    <row r="42" spans="1:21" s="19" customFormat="1" ht="22.5" customHeight="1">
      <c r="A42" s="40" t="s">
        <v>145</v>
      </c>
      <c r="B42" s="47">
        <v>92</v>
      </c>
      <c r="C42" s="47">
        <v>0</v>
      </c>
      <c r="D42" s="47">
        <v>0</v>
      </c>
      <c r="E42" s="47">
        <v>0</v>
      </c>
      <c r="F42" s="47">
        <v>0</v>
      </c>
      <c r="G42" s="47">
        <v>20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8">
        <v>71</v>
      </c>
      <c r="U42" s="60">
        <v>1</v>
      </c>
    </row>
    <row r="43" spans="1:20" s="19" customFormat="1" ht="12">
      <c r="A43" s="147" t="s">
        <v>63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</row>
    <row r="44" spans="1:20" ht="12" customHeight="1">
      <c r="A44" s="42" t="s">
        <v>146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ht="12">
      <c r="A45" s="22" t="s">
        <v>64</v>
      </c>
    </row>
    <row r="46" spans="1:21" ht="12" hidden="1">
      <c r="A46" s="13" t="s">
        <v>43</v>
      </c>
      <c r="B46" s="69">
        <f aca="true" t="shared" si="0" ref="B46:U46">B5-B6-B28-B29-B30-SUM(B38:B42)-B33</f>
        <v>0</v>
      </c>
      <c r="C46" s="69">
        <f t="shared" si="0"/>
        <v>0</v>
      </c>
      <c r="D46" s="69">
        <f t="shared" si="0"/>
        <v>0</v>
      </c>
      <c r="E46" s="69">
        <f t="shared" si="0"/>
        <v>0</v>
      </c>
      <c r="F46" s="69">
        <f t="shared" si="0"/>
        <v>0</v>
      </c>
      <c r="G46" s="69">
        <f t="shared" si="0"/>
        <v>0</v>
      </c>
      <c r="H46" s="69">
        <f t="shared" si="0"/>
        <v>0</v>
      </c>
      <c r="I46" s="69">
        <f t="shared" si="0"/>
        <v>0</v>
      </c>
      <c r="J46" s="69">
        <f t="shared" si="0"/>
        <v>0</v>
      </c>
      <c r="K46" s="69">
        <f t="shared" si="0"/>
        <v>0</v>
      </c>
      <c r="L46" s="69">
        <f t="shared" si="0"/>
        <v>0</v>
      </c>
      <c r="M46" s="69">
        <f t="shared" si="0"/>
        <v>0</v>
      </c>
      <c r="N46" s="69">
        <f t="shared" si="0"/>
        <v>0</v>
      </c>
      <c r="O46" s="69">
        <f t="shared" si="0"/>
        <v>0</v>
      </c>
      <c r="P46" s="69">
        <f t="shared" si="0"/>
        <v>0</v>
      </c>
      <c r="Q46" s="69">
        <f t="shared" si="0"/>
        <v>0</v>
      </c>
      <c r="R46" s="69">
        <f t="shared" si="0"/>
        <v>0</v>
      </c>
      <c r="S46" s="69">
        <f t="shared" si="0"/>
        <v>0</v>
      </c>
      <c r="T46" s="69">
        <f t="shared" si="0"/>
        <v>0</v>
      </c>
      <c r="U46" s="69">
        <f t="shared" si="0"/>
        <v>0</v>
      </c>
    </row>
    <row r="47" spans="1:21" ht="12" hidden="1">
      <c r="A47" s="15" t="s">
        <v>20</v>
      </c>
      <c r="B47" s="69">
        <f aca="true" t="shared" si="1" ref="B47:U47">B6-SUM(B7:B27)</f>
        <v>0</v>
      </c>
      <c r="C47" s="69">
        <f t="shared" si="1"/>
        <v>0</v>
      </c>
      <c r="D47" s="69">
        <f t="shared" si="1"/>
        <v>0</v>
      </c>
      <c r="E47" s="69">
        <f t="shared" si="1"/>
        <v>0</v>
      </c>
      <c r="F47" s="69">
        <f t="shared" si="1"/>
        <v>0</v>
      </c>
      <c r="G47" s="69">
        <f t="shared" si="1"/>
        <v>0</v>
      </c>
      <c r="H47" s="69">
        <f t="shared" si="1"/>
        <v>0</v>
      </c>
      <c r="I47" s="69">
        <f t="shared" si="1"/>
        <v>0</v>
      </c>
      <c r="J47" s="69">
        <f t="shared" si="1"/>
        <v>0</v>
      </c>
      <c r="K47" s="69">
        <f t="shared" si="1"/>
        <v>0</v>
      </c>
      <c r="L47" s="69">
        <f t="shared" si="1"/>
        <v>0</v>
      </c>
      <c r="M47" s="69">
        <f t="shared" si="1"/>
        <v>0</v>
      </c>
      <c r="N47" s="69">
        <f t="shared" si="1"/>
        <v>0</v>
      </c>
      <c r="O47" s="69">
        <f t="shared" si="1"/>
        <v>0</v>
      </c>
      <c r="P47" s="69">
        <f t="shared" si="1"/>
        <v>0</v>
      </c>
      <c r="Q47" s="69">
        <f t="shared" si="1"/>
        <v>0</v>
      </c>
      <c r="R47" s="69">
        <f t="shared" si="1"/>
        <v>0</v>
      </c>
      <c r="S47" s="69">
        <f t="shared" si="1"/>
        <v>0</v>
      </c>
      <c r="T47" s="69">
        <f t="shared" si="1"/>
        <v>0</v>
      </c>
      <c r="U47" s="69">
        <f t="shared" si="1"/>
        <v>0</v>
      </c>
    </row>
    <row r="48" spans="1:21" ht="12" hidden="1">
      <c r="A48" s="15" t="s">
        <v>21</v>
      </c>
      <c r="B48" s="69">
        <f aca="true" t="shared" si="2" ref="B48:U48">B30-B31-B32</f>
        <v>0</v>
      </c>
      <c r="C48" s="69">
        <f t="shared" si="2"/>
        <v>0</v>
      </c>
      <c r="D48" s="69">
        <f t="shared" si="2"/>
        <v>0</v>
      </c>
      <c r="E48" s="69">
        <f t="shared" si="2"/>
        <v>0</v>
      </c>
      <c r="F48" s="69">
        <f t="shared" si="2"/>
        <v>0</v>
      </c>
      <c r="G48" s="69">
        <f t="shared" si="2"/>
        <v>0</v>
      </c>
      <c r="H48" s="69">
        <f t="shared" si="2"/>
        <v>0</v>
      </c>
      <c r="I48" s="69">
        <f t="shared" si="2"/>
        <v>0</v>
      </c>
      <c r="J48" s="69">
        <f t="shared" si="2"/>
        <v>0</v>
      </c>
      <c r="K48" s="69">
        <f t="shared" si="2"/>
        <v>0</v>
      </c>
      <c r="L48" s="69">
        <f t="shared" si="2"/>
        <v>0</v>
      </c>
      <c r="M48" s="69">
        <f t="shared" si="2"/>
        <v>0</v>
      </c>
      <c r="N48" s="69">
        <f t="shared" si="2"/>
        <v>0</v>
      </c>
      <c r="O48" s="69">
        <f t="shared" si="2"/>
        <v>0</v>
      </c>
      <c r="P48" s="69">
        <f t="shared" si="2"/>
        <v>0</v>
      </c>
      <c r="Q48" s="69">
        <f t="shared" si="2"/>
        <v>0</v>
      </c>
      <c r="R48" s="69">
        <f t="shared" si="2"/>
        <v>0</v>
      </c>
      <c r="S48" s="69">
        <f t="shared" si="2"/>
        <v>0</v>
      </c>
      <c r="T48" s="69">
        <f t="shared" si="2"/>
        <v>0</v>
      </c>
      <c r="U48" s="69">
        <f t="shared" si="2"/>
        <v>0</v>
      </c>
    </row>
    <row r="49" spans="1:21" ht="12" hidden="1">
      <c r="A49" s="68" t="s">
        <v>367</v>
      </c>
      <c r="B49" s="69">
        <f>B33-SUM(B34:B37)</f>
        <v>0</v>
      </c>
      <c r="C49" s="69">
        <f aca="true" t="shared" si="3" ref="C49:U49">C33-SUM(C34:C37)</f>
        <v>0</v>
      </c>
      <c r="D49" s="69">
        <f t="shared" si="3"/>
        <v>0</v>
      </c>
      <c r="E49" s="69">
        <f t="shared" si="3"/>
        <v>0</v>
      </c>
      <c r="F49" s="69">
        <f t="shared" si="3"/>
        <v>0</v>
      </c>
      <c r="G49" s="69">
        <f t="shared" si="3"/>
        <v>0</v>
      </c>
      <c r="H49" s="69">
        <f t="shared" si="3"/>
        <v>0</v>
      </c>
      <c r="I49" s="69">
        <f t="shared" si="3"/>
        <v>0</v>
      </c>
      <c r="J49" s="69">
        <f t="shared" si="3"/>
        <v>0</v>
      </c>
      <c r="K49" s="69">
        <f t="shared" si="3"/>
        <v>0</v>
      </c>
      <c r="L49" s="69">
        <f t="shared" si="3"/>
        <v>0</v>
      </c>
      <c r="M49" s="69">
        <f t="shared" si="3"/>
        <v>0</v>
      </c>
      <c r="N49" s="69">
        <f t="shared" si="3"/>
        <v>0</v>
      </c>
      <c r="O49" s="69">
        <f t="shared" si="3"/>
        <v>0</v>
      </c>
      <c r="P49" s="69">
        <f t="shared" si="3"/>
        <v>0</v>
      </c>
      <c r="Q49" s="69">
        <f t="shared" si="3"/>
        <v>0</v>
      </c>
      <c r="R49" s="69">
        <f t="shared" si="3"/>
        <v>0</v>
      </c>
      <c r="S49" s="69">
        <f t="shared" si="3"/>
        <v>0</v>
      </c>
      <c r="T49" s="69">
        <f t="shared" si="3"/>
        <v>0</v>
      </c>
      <c r="U49" s="69">
        <f t="shared" si="3"/>
        <v>0</v>
      </c>
    </row>
    <row r="50" spans="1:21" ht="12" hidden="1">
      <c r="A50" s="66" t="s">
        <v>374</v>
      </c>
      <c r="B50" s="70">
        <f>'年月'!B79-'2005'!B5</f>
        <v>0</v>
      </c>
      <c r="C50" s="70">
        <f>'年月'!C79-'2005'!C5</f>
        <v>0</v>
      </c>
      <c r="D50" s="70">
        <f>'年月'!D79-'2005'!D5</f>
        <v>0</v>
      </c>
      <c r="E50" s="70">
        <f>'年月'!E79-'2005'!E5</f>
        <v>0</v>
      </c>
      <c r="F50" s="70">
        <f>'年月'!F79-'2005'!F5</f>
        <v>0</v>
      </c>
      <c r="G50" s="70">
        <f>'年月'!G79-'2005'!G5</f>
        <v>0</v>
      </c>
      <c r="H50" s="70">
        <f>'年月'!H79-'2005'!H5</f>
        <v>0</v>
      </c>
      <c r="I50" s="70">
        <f>'年月'!I79-'2005'!I5</f>
        <v>0</v>
      </c>
      <c r="J50" s="70">
        <f>'年月'!J79-'2005'!J5</f>
        <v>0</v>
      </c>
      <c r="K50" s="70">
        <f>'年月'!K79-'2005'!K5</f>
        <v>0</v>
      </c>
      <c r="L50" s="70">
        <f>'年月'!L79-'2005'!L5</f>
        <v>0</v>
      </c>
      <c r="M50" s="70">
        <f>'年月'!M79-'2005'!M5</f>
        <v>0</v>
      </c>
      <c r="N50" s="70">
        <f>'年月'!N79-'2005'!N5</f>
        <v>0</v>
      </c>
      <c r="O50" s="70">
        <f>'年月'!O79-'2005'!O5</f>
        <v>0</v>
      </c>
      <c r="P50" s="70">
        <f>'年月'!P79-'2005'!P5</f>
        <v>0</v>
      </c>
      <c r="Q50" s="70">
        <f>'年月'!Q79-'2005'!Q5</f>
        <v>0</v>
      </c>
      <c r="R50" s="70">
        <f>'年月'!R79-'2005'!R5</f>
        <v>0</v>
      </c>
      <c r="S50" s="70">
        <f>'年月'!S79-'2005'!S5</f>
        <v>0</v>
      </c>
      <c r="T50" s="70">
        <f>'年月'!U79-'2005'!T5</f>
        <v>0</v>
      </c>
      <c r="U50" s="70">
        <f>'年月'!W79-'2005'!U5</f>
        <v>0</v>
      </c>
    </row>
    <row r="51" spans="2:21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2:20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</row>
    <row r="53" spans="2:21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2:21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2:21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2:21" ht="12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2:21" ht="12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2:21" ht="12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</sheetData>
  <sheetProtection/>
  <mergeCells count="3">
    <mergeCell ref="A43:T43"/>
    <mergeCell ref="A3:A4"/>
    <mergeCell ref="A1:U1"/>
  </mergeCells>
  <conditionalFormatting sqref="B46:U50">
    <cfRule type="cellIs" priority="1" dxfId="37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0" width="9.83203125" style="0" customWidth="1"/>
  </cols>
  <sheetData>
    <row r="1" spans="1:21" ht="16.5" customHeight="1">
      <c r="A1" s="142" t="s">
        <v>286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12" s="32" customFormat="1" ht="12.75" customHeight="1">
      <c r="A2" s="30" t="s">
        <v>375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1" ht="24" customHeight="1">
      <c r="A3" s="145" t="s">
        <v>130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7" t="s">
        <v>49</v>
      </c>
      <c r="I3" s="2" t="s">
        <v>50</v>
      </c>
      <c r="J3" s="2" t="s">
        <v>51</v>
      </c>
      <c r="K3" s="2" t="s">
        <v>52</v>
      </c>
      <c r="L3" s="2" t="s">
        <v>53</v>
      </c>
      <c r="M3" s="2" t="s">
        <v>55</v>
      </c>
      <c r="N3" s="2" t="s">
        <v>515</v>
      </c>
      <c r="O3" s="2" t="s">
        <v>56</v>
      </c>
      <c r="P3" s="2" t="s">
        <v>57</v>
      </c>
      <c r="Q3" s="2" t="s">
        <v>58</v>
      </c>
      <c r="R3" s="2" t="s">
        <v>288</v>
      </c>
      <c r="S3" s="2" t="s">
        <v>60</v>
      </c>
      <c r="T3" s="2" t="s">
        <v>61</v>
      </c>
      <c r="U3" s="56" t="s">
        <v>62</v>
      </c>
    </row>
    <row r="4" spans="1:21" ht="20.25" customHeight="1">
      <c r="A4" s="146"/>
      <c r="B4" s="28" t="s">
        <v>88</v>
      </c>
      <c r="C4" s="28" t="s">
        <v>131</v>
      </c>
      <c r="D4" s="28" t="s">
        <v>132</v>
      </c>
      <c r="E4" s="28" t="s">
        <v>89</v>
      </c>
      <c r="F4" s="28" t="s">
        <v>133</v>
      </c>
      <c r="G4" s="28" t="s">
        <v>90</v>
      </c>
      <c r="H4" s="28" t="s">
        <v>134</v>
      </c>
      <c r="I4" s="28" t="s">
        <v>91</v>
      </c>
      <c r="J4" s="28" t="s">
        <v>92</v>
      </c>
      <c r="K4" s="28" t="s">
        <v>135</v>
      </c>
      <c r="L4" s="28" t="s">
        <v>379</v>
      </c>
      <c r="M4" s="28" t="s">
        <v>93</v>
      </c>
      <c r="N4" s="28" t="s">
        <v>94</v>
      </c>
      <c r="O4" s="28" t="s">
        <v>137</v>
      </c>
      <c r="P4" s="28" t="s">
        <v>95</v>
      </c>
      <c r="Q4" s="28" t="s">
        <v>96</v>
      </c>
      <c r="R4" s="28" t="s">
        <v>138</v>
      </c>
      <c r="S4" s="28" t="s">
        <v>139</v>
      </c>
      <c r="T4" s="28" t="s">
        <v>140</v>
      </c>
      <c r="U4" s="57" t="s">
        <v>141</v>
      </c>
    </row>
    <row r="5" spans="1:21" s="35" customFormat="1" ht="12" customHeight="1">
      <c r="A5" s="62" t="s">
        <v>105</v>
      </c>
      <c r="B5" s="43">
        <v>6611</v>
      </c>
      <c r="C5" s="43">
        <v>559</v>
      </c>
      <c r="D5" s="43">
        <v>65</v>
      </c>
      <c r="E5" s="43">
        <v>54</v>
      </c>
      <c r="F5" s="43">
        <v>324</v>
      </c>
      <c r="G5" s="43">
        <v>171</v>
      </c>
      <c r="H5" s="43">
        <v>895</v>
      </c>
      <c r="I5" s="43">
        <v>1523</v>
      </c>
      <c r="J5" s="43">
        <v>363</v>
      </c>
      <c r="K5" s="43">
        <v>95</v>
      </c>
      <c r="L5" s="43">
        <v>17</v>
      </c>
      <c r="M5" s="43">
        <v>146</v>
      </c>
      <c r="N5" s="43">
        <v>15</v>
      </c>
      <c r="O5" s="43">
        <v>46</v>
      </c>
      <c r="P5" s="43">
        <v>17</v>
      </c>
      <c r="Q5" s="43">
        <v>50</v>
      </c>
      <c r="R5" s="43">
        <v>88</v>
      </c>
      <c r="S5" s="43">
        <v>4</v>
      </c>
      <c r="T5" s="44">
        <v>411</v>
      </c>
      <c r="U5" s="58">
        <v>1768</v>
      </c>
    </row>
    <row r="6" spans="1:21" s="35" customFormat="1" ht="12" customHeight="1">
      <c r="A6" s="62" t="s">
        <v>106</v>
      </c>
      <c r="B6" s="43">
        <v>5571</v>
      </c>
      <c r="C6" s="43">
        <v>431</v>
      </c>
      <c r="D6" s="43">
        <v>51</v>
      </c>
      <c r="E6" s="43">
        <v>40</v>
      </c>
      <c r="F6" s="43">
        <v>261</v>
      </c>
      <c r="G6" s="43">
        <v>151</v>
      </c>
      <c r="H6" s="43">
        <v>770</v>
      </c>
      <c r="I6" s="43">
        <v>1253</v>
      </c>
      <c r="J6" s="43">
        <v>325</v>
      </c>
      <c r="K6" s="43">
        <v>87</v>
      </c>
      <c r="L6" s="43">
        <v>15</v>
      </c>
      <c r="M6" s="43">
        <v>120</v>
      </c>
      <c r="N6" s="43">
        <v>12</v>
      </c>
      <c r="O6" s="43">
        <v>39</v>
      </c>
      <c r="P6" s="43">
        <v>12</v>
      </c>
      <c r="Q6" s="43">
        <v>38</v>
      </c>
      <c r="R6" s="43">
        <v>78</v>
      </c>
      <c r="S6" s="43">
        <v>4</v>
      </c>
      <c r="T6" s="44">
        <v>321</v>
      </c>
      <c r="U6" s="58">
        <v>1563</v>
      </c>
    </row>
    <row r="7" spans="1:21" s="11" customFormat="1" ht="12" customHeight="1">
      <c r="A7" s="63" t="s">
        <v>108</v>
      </c>
      <c r="B7" s="45">
        <v>1032</v>
      </c>
      <c r="C7" s="45">
        <v>59</v>
      </c>
      <c r="D7" s="45">
        <v>3</v>
      </c>
      <c r="E7" s="45">
        <v>3</v>
      </c>
      <c r="F7" s="45">
        <v>58</v>
      </c>
      <c r="G7" s="45">
        <v>9</v>
      </c>
      <c r="H7" s="45">
        <v>105</v>
      </c>
      <c r="I7" s="45">
        <v>313</v>
      </c>
      <c r="J7" s="45">
        <v>111</v>
      </c>
      <c r="K7" s="45">
        <v>15</v>
      </c>
      <c r="L7" s="45">
        <v>0</v>
      </c>
      <c r="M7" s="45">
        <v>23</v>
      </c>
      <c r="N7" s="45">
        <v>0</v>
      </c>
      <c r="O7" s="45">
        <v>7</v>
      </c>
      <c r="P7" s="45">
        <v>0</v>
      </c>
      <c r="Q7" s="45">
        <v>6</v>
      </c>
      <c r="R7" s="45">
        <v>12</v>
      </c>
      <c r="S7" s="45">
        <v>1</v>
      </c>
      <c r="T7" s="46">
        <v>102</v>
      </c>
      <c r="U7" s="59">
        <v>205</v>
      </c>
    </row>
    <row r="8" spans="1:21" s="11" customFormat="1" ht="12" customHeight="1">
      <c r="A8" s="63" t="s">
        <v>109</v>
      </c>
      <c r="B8" s="45">
        <v>332</v>
      </c>
      <c r="C8" s="45">
        <v>35</v>
      </c>
      <c r="D8" s="45">
        <v>1</v>
      </c>
      <c r="E8" s="45">
        <v>0</v>
      </c>
      <c r="F8" s="45">
        <v>14</v>
      </c>
      <c r="G8" s="45">
        <v>8</v>
      </c>
      <c r="H8" s="45">
        <v>91</v>
      </c>
      <c r="I8" s="45">
        <v>56</v>
      </c>
      <c r="J8" s="45">
        <v>26</v>
      </c>
      <c r="K8" s="45">
        <v>4</v>
      </c>
      <c r="L8" s="45">
        <v>0</v>
      </c>
      <c r="M8" s="45">
        <v>7</v>
      </c>
      <c r="N8" s="45">
        <v>3</v>
      </c>
      <c r="O8" s="45">
        <v>2</v>
      </c>
      <c r="P8" s="45">
        <v>1</v>
      </c>
      <c r="Q8" s="45">
        <v>1</v>
      </c>
      <c r="R8" s="45">
        <v>4</v>
      </c>
      <c r="S8" s="45">
        <v>0</v>
      </c>
      <c r="T8" s="46">
        <v>16</v>
      </c>
      <c r="U8" s="59">
        <v>63</v>
      </c>
    </row>
    <row r="9" spans="1:21" s="11" customFormat="1" ht="12" customHeight="1">
      <c r="A9" s="63" t="s">
        <v>110</v>
      </c>
      <c r="B9" s="45">
        <v>388</v>
      </c>
      <c r="C9" s="45">
        <v>56</v>
      </c>
      <c r="D9" s="45">
        <v>4</v>
      </c>
      <c r="E9" s="45">
        <v>11</v>
      </c>
      <c r="F9" s="45">
        <v>19</v>
      </c>
      <c r="G9" s="45">
        <v>0</v>
      </c>
      <c r="H9" s="45">
        <v>19</v>
      </c>
      <c r="I9" s="45">
        <v>102</v>
      </c>
      <c r="J9" s="45">
        <v>36</v>
      </c>
      <c r="K9" s="45">
        <v>8</v>
      </c>
      <c r="L9" s="45">
        <v>3</v>
      </c>
      <c r="M9" s="45">
        <v>10</v>
      </c>
      <c r="N9" s="45">
        <v>0</v>
      </c>
      <c r="O9" s="45">
        <v>4</v>
      </c>
      <c r="P9" s="45">
        <v>2</v>
      </c>
      <c r="Q9" s="45">
        <v>0</v>
      </c>
      <c r="R9" s="45">
        <v>7</v>
      </c>
      <c r="S9" s="45">
        <v>0</v>
      </c>
      <c r="T9" s="46">
        <v>38</v>
      </c>
      <c r="U9" s="59">
        <v>69</v>
      </c>
    </row>
    <row r="10" spans="1:21" s="11" customFormat="1" ht="12" customHeight="1">
      <c r="A10" s="63" t="s">
        <v>111</v>
      </c>
      <c r="B10" s="45">
        <v>412</v>
      </c>
      <c r="C10" s="45">
        <v>15</v>
      </c>
      <c r="D10" s="45">
        <v>1</v>
      </c>
      <c r="E10" s="45">
        <v>2</v>
      </c>
      <c r="F10" s="45">
        <v>21</v>
      </c>
      <c r="G10" s="45">
        <v>15</v>
      </c>
      <c r="H10" s="45">
        <v>59</v>
      </c>
      <c r="I10" s="45">
        <v>37</v>
      </c>
      <c r="J10" s="45">
        <v>15</v>
      </c>
      <c r="K10" s="45">
        <v>6</v>
      </c>
      <c r="L10" s="45">
        <v>1</v>
      </c>
      <c r="M10" s="45">
        <v>6</v>
      </c>
      <c r="N10" s="45">
        <v>1</v>
      </c>
      <c r="O10" s="45">
        <v>4</v>
      </c>
      <c r="P10" s="45">
        <v>1</v>
      </c>
      <c r="Q10" s="45">
        <v>1</v>
      </c>
      <c r="R10" s="45">
        <v>9</v>
      </c>
      <c r="S10" s="45">
        <v>0</v>
      </c>
      <c r="T10" s="46">
        <v>12</v>
      </c>
      <c r="U10" s="59">
        <v>206</v>
      </c>
    </row>
    <row r="11" spans="1:21" s="11" customFormat="1" ht="12" customHeight="1">
      <c r="A11" s="63" t="s">
        <v>112</v>
      </c>
      <c r="B11" s="45">
        <v>80</v>
      </c>
      <c r="C11" s="45">
        <v>2</v>
      </c>
      <c r="D11" s="45">
        <v>0</v>
      </c>
      <c r="E11" s="45">
        <v>4</v>
      </c>
      <c r="F11" s="45">
        <v>2</v>
      </c>
      <c r="G11" s="45">
        <v>6</v>
      </c>
      <c r="H11" s="45">
        <v>8</v>
      </c>
      <c r="I11" s="45">
        <v>22</v>
      </c>
      <c r="J11" s="45">
        <v>5</v>
      </c>
      <c r="K11" s="45">
        <v>7</v>
      </c>
      <c r="L11" s="45">
        <v>0</v>
      </c>
      <c r="M11" s="45">
        <v>2</v>
      </c>
      <c r="N11" s="45">
        <v>1</v>
      </c>
      <c r="O11" s="45">
        <v>0</v>
      </c>
      <c r="P11" s="45">
        <v>0</v>
      </c>
      <c r="Q11" s="45">
        <v>0</v>
      </c>
      <c r="R11" s="45">
        <v>1</v>
      </c>
      <c r="S11" s="45">
        <v>0</v>
      </c>
      <c r="T11" s="46">
        <v>14</v>
      </c>
      <c r="U11" s="59">
        <v>6</v>
      </c>
    </row>
    <row r="12" spans="1:21" s="11" customFormat="1" ht="12" customHeight="1">
      <c r="A12" s="63" t="s">
        <v>113</v>
      </c>
      <c r="B12" s="45">
        <v>59</v>
      </c>
      <c r="C12" s="45">
        <v>11</v>
      </c>
      <c r="D12" s="45">
        <v>4</v>
      </c>
      <c r="E12" s="45">
        <v>0</v>
      </c>
      <c r="F12" s="45">
        <v>2</v>
      </c>
      <c r="G12" s="45">
        <v>2</v>
      </c>
      <c r="H12" s="45">
        <v>5</v>
      </c>
      <c r="I12" s="45">
        <v>11</v>
      </c>
      <c r="J12" s="45">
        <v>4</v>
      </c>
      <c r="K12" s="45">
        <v>3</v>
      </c>
      <c r="L12" s="45">
        <v>0</v>
      </c>
      <c r="M12" s="45">
        <v>1</v>
      </c>
      <c r="N12" s="45">
        <v>0</v>
      </c>
      <c r="O12" s="45">
        <v>0</v>
      </c>
      <c r="P12" s="45">
        <v>0</v>
      </c>
      <c r="Q12" s="45">
        <v>0</v>
      </c>
      <c r="R12" s="45">
        <v>9</v>
      </c>
      <c r="S12" s="45">
        <v>0</v>
      </c>
      <c r="T12" s="46">
        <v>1</v>
      </c>
      <c r="U12" s="59">
        <v>6</v>
      </c>
    </row>
    <row r="13" spans="1:21" s="11" customFormat="1" ht="12" customHeight="1">
      <c r="A13" s="63" t="s">
        <v>114</v>
      </c>
      <c r="B13" s="45">
        <v>210</v>
      </c>
      <c r="C13" s="45">
        <v>38</v>
      </c>
      <c r="D13" s="45">
        <v>6</v>
      </c>
      <c r="E13" s="45">
        <v>0</v>
      </c>
      <c r="F13" s="45">
        <v>8</v>
      </c>
      <c r="G13" s="45">
        <v>4</v>
      </c>
      <c r="H13" s="45">
        <v>5</v>
      </c>
      <c r="I13" s="45">
        <v>82</v>
      </c>
      <c r="J13" s="45">
        <v>12</v>
      </c>
      <c r="K13" s="45">
        <v>2</v>
      </c>
      <c r="L13" s="45">
        <v>0</v>
      </c>
      <c r="M13" s="45">
        <v>6</v>
      </c>
      <c r="N13" s="45">
        <v>0</v>
      </c>
      <c r="O13" s="45">
        <v>2</v>
      </c>
      <c r="P13" s="45">
        <v>0</v>
      </c>
      <c r="Q13" s="45">
        <v>2</v>
      </c>
      <c r="R13" s="45">
        <v>9</v>
      </c>
      <c r="S13" s="45">
        <v>0</v>
      </c>
      <c r="T13" s="46">
        <v>21</v>
      </c>
      <c r="U13" s="59">
        <v>13</v>
      </c>
    </row>
    <row r="14" spans="1:21" s="11" customFormat="1" ht="12" customHeight="1">
      <c r="A14" s="63" t="s">
        <v>115</v>
      </c>
      <c r="B14" s="45">
        <v>545</v>
      </c>
      <c r="C14" s="45">
        <v>30</v>
      </c>
      <c r="D14" s="45">
        <v>3</v>
      </c>
      <c r="E14" s="45">
        <v>4</v>
      </c>
      <c r="F14" s="45">
        <v>25</v>
      </c>
      <c r="G14" s="45">
        <v>36</v>
      </c>
      <c r="H14" s="45">
        <v>83</v>
      </c>
      <c r="I14" s="45">
        <v>60</v>
      </c>
      <c r="J14" s="45">
        <v>19</v>
      </c>
      <c r="K14" s="45">
        <v>5</v>
      </c>
      <c r="L14" s="45">
        <v>3</v>
      </c>
      <c r="M14" s="45">
        <v>10</v>
      </c>
      <c r="N14" s="45">
        <v>3</v>
      </c>
      <c r="O14" s="45">
        <v>4</v>
      </c>
      <c r="P14" s="45">
        <v>0</v>
      </c>
      <c r="Q14" s="45">
        <v>7</v>
      </c>
      <c r="R14" s="45">
        <v>8</v>
      </c>
      <c r="S14" s="45">
        <v>2</v>
      </c>
      <c r="T14" s="46">
        <v>4</v>
      </c>
      <c r="U14" s="59">
        <v>239</v>
      </c>
    </row>
    <row r="15" spans="1:21" s="11" customFormat="1" ht="12" customHeight="1">
      <c r="A15" s="63" t="s">
        <v>116</v>
      </c>
      <c r="B15" s="45">
        <v>171</v>
      </c>
      <c r="C15" s="45">
        <v>11</v>
      </c>
      <c r="D15" s="45">
        <v>2</v>
      </c>
      <c r="E15" s="45">
        <v>0</v>
      </c>
      <c r="F15" s="45">
        <v>4</v>
      </c>
      <c r="G15" s="45">
        <v>3</v>
      </c>
      <c r="H15" s="45">
        <v>8</v>
      </c>
      <c r="I15" s="45">
        <v>55</v>
      </c>
      <c r="J15" s="45">
        <v>7</v>
      </c>
      <c r="K15" s="45">
        <v>2</v>
      </c>
      <c r="L15" s="45">
        <v>0</v>
      </c>
      <c r="M15" s="45">
        <v>3</v>
      </c>
      <c r="N15" s="45">
        <v>0</v>
      </c>
      <c r="O15" s="45">
        <v>3</v>
      </c>
      <c r="P15" s="45">
        <v>2</v>
      </c>
      <c r="Q15" s="45">
        <v>0</v>
      </c>
      <c r="R15" s="45">
        <v>2</v>
      </c>
      <c r="S15" s="45">
        <v>0</v>
      </c>
      <c r="T15" s="46">
        <v>50</v>
      </c>
      <c r="U15" s="59">
        <v>19</v>
      </c>
    </row>
    <row r="16" spans="1:21" s="11" customFormat="1" ht="12" customHeight="1">
      <c r="A16" s="63" t="s">
        <v>117</v>
      </c>
      <c r="B16" s="45">
        <v>94</v>
      </c>
      <c r="C16" s="45">
        <v>5</v>
      </c>
      <c r="D16" s="45">
        <v>2</v>
      </c>
      <c r="E16" s="45">
        <v>0</v>
      </c>
      <c r="F16" s="45">
        <v>5</v>
      </c>
      <c r="G16" s="45">
        <v>1</v>
      </c>
      <c r="H16" s="45">
        <v>6</v>
      </c>
      <c r="I16" s="45">
        <v>45</v>
      </c>
      <c r="J16" s="45">
        <v>4</v>
      </c>
      <c r="K16" s="45">
        <v>2</v>
      </c>
      <c r="L16" s="45">
        <v>0</v>
      </c>
      <c r="M16" s="45">
        <v>1</v>
      </c>
      <c r="N16" s="45">
        <v>0</v>
      </c>
      <c r="O16" s="45">
        <v>2</v>
      </c>
      <c r="P16" s="45">
        <v>0</v>
      </c>
      <c r="Q16" s="45">
        <v>0</v>
      </c>
      <c r="R16" s="45">
        <v>2</v>
      </c>
      <c r="S16" s="45">
        <v>0</v>
      </c>
      <c r="T16" s="46">
        <v>10</v>
      </c>
      <c r="U16" s="59">
        <v>9</v>
      </c>
    </row>
    <row r="17" spans="1:21" s="11" customFormat="1" ht="12" customHeight="1">
      <c r="A17" s="63" t="s">
        <v>118</v>
      </c>
      <c r="B17" s="45">
        <v>269</v>
      </c>
      <c r="C17" s="45">
        <v>7</v>
      </c>
      <c r="D17" s="45">
        <v>3</v>
      </c>
      <c r="E17" s="45">
        <v>2</v>
      </c>
      <c r="F17" s="45">
        <v>17</v>
      </c>
      <c r="G17" s="45">
        <v>4</v>
      </c>
      <c r="H17" s="45">
        <v>12</v>
      </c>
      <c r="I17" s="45">
        <v>61</v>
      </c>
      <c r="J17" s="45">
        <v>11</v>
      </c>
      <c r="K17" s="45">
        <v>4</v>
      </c>
      <c r="L17" s="45">
        <v>1</v>
      </c>
      <c r="M17" s="45">
        <v>9</v>
      </c>
      <c r="N17" s="45">
        <v>0</v>
      </c>
      <c r="O17" s="45">
        <v>2</v>
      </c>
      <c r="P17" s="45">
        <v>1</v>
      </c>
      <c r="Q17" s="45">
        <v>2</v>
      </c>
      <c r="R17" s="45">
        <v>0</v>
      </c>
      <c r="S17" s="45">
        <v>0</v>
      </c>
      <c r="T17" s="46">
        <v>2</v>
      </c>
      <c r="U17" s="59">
        <v>131</v>
      </c>
    </row>
    <row r="18" spans="1:21" s="11" customFormat="1" ht="12" customHeight="1">
      <c r="A18" s="63" t="s">
        <v>119</v>
      </c>
      <c r="B18" s="45">
        <v>197</v>
      </c>
      <c r="C18" s="45">
        <v>22</v>
      </c>
      <c r="D18" s="45">
        <v>3</v>
      </c>
      <c r="E18" s="45">
        <v>1</v>
      </c>
      <c r="F18" s="45">
        <v>11</v>
      </c>
      <c r="G18" s="45">
        <v>5</v>
      </c>
      <c r="H18" s="45">
        <v>12</v>
      </c>
      <c r="I18" s="45">
        <v>75</v>
      </c>
      <c r="J18" s="45">
        <v>15</v>
      </c>
      <c r="K18" s="45">
        <v>1</v>
      </c>
      <c r="L18" s="45">
        <v>0</v>
      </c>
      <c r="M18" s="45">
        <v>9</v>
      </c>
      <c r="N18" s="45">
        <v>2</v>
      </c>
      <c r="O18" s="45">
        <v>3</v>
      </c>
      <c r="P18" s="45">
        <v>1</v>
      </c>
      <c r="Q18" s="45">
        <v>1</v>
      </c>
      <c r="R18" s="45">
        <v>2</v>
      </c>
      <c r="S18" s="45">
        <v>1</v>
      </c>
      <c r="T18" s="46">
        <v>8</v>
      </c>
      <c r="U18" s="59">
        <v>25</v>
      </c>
    </row>
    <row r="19" spans="1:21" s="11" customFormat="1" ht="12" customHeight="1">
      <c r="A19" s="63" t="s">
        <v>120</v>
      </c>
      <c r="B19" s="45">
        <v>315</v>
      </c>
      <c r="C19" s="45">
        <v>43</v>
      </c>
      <c r="D19" s="45">
        <v>1</v>
      </c>
      <c r="E19" s="45">
        <v>4</v>
      </c>
      <c r="F19" s="45">
        <v>15</v>
      </c>
      <c r="G19" s="45">
        <v>10</v>
      </c>
      <c r="H19" s="45">
        <v>86</v>
      </c>
      <c r="I19" s="45">
        <v>82</v>
      </c>
      <c r="J19" s="45">
        <v>22</v>
      </c>
      <c r="K19" s="45">
        <v>7</v>
      </c>
      <c r="L19" s="45">
        <v>0</v>
      </c>
      <c r="M19" s="45">
        <v>10</v>
      </c>
      <c r="N19" s="45">
        <v>0</v>
      </c>
      <c r="O19" s="45">
        <v>0</v>
      </c>
      <c r="P19" s="45">
        <v>1</v>
      </c>
      <c r="Q19" s="45">
        <v>4</v>
      </c>
      <c r="R19" s="45">
        <v>3</v>
      </c>
      <c r="S19" s="45">
        <v>0</v>
      </c>
      <c r="T19" s="46">
        <v>8</v>
      </c>
      <c r="U19" s="59">
        <v>19</v>
      </c>
    </row>
    <row r="20" spans="1:21" s="11" customFormat="1" ht="12" customHeight="1">
      <c r="A20" s="63" t="s">
        <v>121</v>
      </c>
      <c r="B20" s="45">
        <v>390</v>
      </c>
      <c r="C20" s="45">
        <v>9</v>
      </c>
      <c r="D20" s="45">
        <v>1</v>
      </c>
      <c r="E20" s="45">
        <v>3</v>
      </c>
      <c r="F20" s="45">
        <v>3</v>
      </c>
      <c r="G20" s="45">
        <v>2</v>
      </c>
      <c r="H20" s="45">
        <v>2</v>
      </c>
      <c r="I20" s="45">
        <v>16</v>
      </c>
      <c r="J20" s="45">
        <v>0</v>
      </c>
      <c r="K20" s="45">
        <v>1</v>
      </c>
      <c r="L20" s="45">
        <v>1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6">
        <v>3</v>
      </c>
      <c r="U20" s="59">
        <v>349</v>
      </c>
    </row>
    <row r="21" spans="1:21" s="11" customFormat="1" ht="12" customHeight="1">
      <c r="A21" s="63" t="s">
        <v>122</v>
      </c>
      <c r="B21" s="45">
        <v>77</v>
      </c>
      <c r="C21" s="45">
        <v>2</v>
      </c>
      <c r="D21" s="45">
        <v>0</v>
      </c>
      <c r="E21" s="45">
        <v>2</v>
      </c>
      <c r="F21" s="45">
        <v>9</v>
      </c>
      <c r="G21" s="45">
        <v>0</v>
      </c>
      <c r="H21" s="45">
        <v>7</v>
      </c>
      <c r="I21" s="45">
        <v>27</v>
      </c>
      <c r="J21" s="45">
        <v>2</v>
      </c>
      <c r="K21" s="45">
        <v>2</v>
      </c>
      <c r="L21" s="45">
        <v>1</v>
      </c>
      <c r="M21" s="45">
        <v>0</v>
      </c>
      <c r="N21" s="45">
        <v>0</v>
      </c>
      <c r="O21" s="45">
        <v>1</v>
      </c>
      <c r="P21" s="45">
        <v>0</v>
      </c>
      <c r="Q21" s="45">
        <v>0</v>
      </c>
      <c r="R21" s="45">
        <v>0</v>
      </c>
      <c r="S21" s="45">
        <v>0</v>
      </c>
      <c r="T21" s="46">
        <v>13</v>
      </c>
      <c r="U21" s="59">
        <v>11</v>
      </c>
    </row>
    <row r="22" spans="1:21" s="11" customFormat="1" ht="12" customHeight="1">
      <c r="A22" s="63" t="s">
        <v>123</v>
      </c>
      <c r="B22" s="45">
        <v>92</v>
      </c>
      <c r="C22" s="45">
        <v>2</v>
      </c>
      <c r="D22" s="45">
        <v>0</v>
      </c>
      <c r="E22" s="45">
        <v>0</v>
      </c>
      <c r="F22" s="45">
        <v>1</v>
      </c>
      <c r="G22" s="45">
        <v>21</v>
      </c>
      <c r="H22" s="45">
        <v>37</v>
      </c>
      <c r="I22" s="45">
        <v>19</v>
      </c>
      <c r="J22" s="45">
        <v>0</v>
      </c>
      <c r="K22" s="45">
        <v>3</v>
      </c>
      <c r="L22" s="45">
        <v>0</v>
      </c>
      <c r="M22" s="45">
        <v>0</v>
      </c>
      <c r="N22" s="45">
        <v>0</v>
      </c>
      <c r="O22" s="45">
        <v>0</v>
      </c>
      <c r="P22" s="45">
        <v>1</v>
      </c>
      <c r="Q22" s="45">
        <v>1</v>
      </c>
      <c r="R22" s="45">
        <v>0</v>
      </c>
      <c r="S22" s="45">
        <v>0</v>
      </c>
      <c r="T22" s="46">
        <v>0</v>
      </c>
      <c r="U22" s="59">
        <v>7</v>
      </c>
    </row>
    <row r="23" spans="1:21" s="11" customFormat="1" ht="12" customHeight="1">
      <c r="A23" s="63" t="s">
        <v>124</v>
      </c>
      <c r="B23" s="45">
        <v>157</v>
      </c>
      <c r="C23" s="45">
        <v>3</v>
      </c>
      <c r="D23" s="45">
        <v>3</v>
      </c>
      <c r="E23" s="45">
        <v>0</v>
      </c>
      <c r="F23" s="45">
        <v>24</v>
      </c>
      <c r="G23" s="45">
        <v>2</v>
      </c>
      <c r="H23" s="45">
        <v>29</v>
      </c>
      <c r="I23" s="45">
        <v>34</v>
      </c>
      <c r="J23" s="45">
        <v>16</v>
      </c>
      <c r="K23" s="45">
        <v>8</v>
      </c>
      <c r="L23" s="45">
        <v>5</v>
      </c>
      <c r="M23" s="45">
        <v>4</v>
      </c>
      <c r="N23" s="45">
        <v>1</v>
      </c>
      <c r="O23" s="45">
        <v>2</v>
      </c>
      <c r="P23" s="45">
        <v>0</v>
      </c>
      <c r="Q23" s="45">
        <v>9</v>
      </c>
      <c r="R23" s="45">
        <v>2</v>
      </c>
      <c r="S23" s="45">
        <v>0</v>
      </c>
      <c r="T23" s="46">
        <v>2</v>
      </c>
      <c r="U23" s="59">
        <v>13</v>
      </c>
    </row>
    <row r="24" spans="1:21" s="11" customFormat="1" ht="12" customHeight="1">
      <c r="A24" s="63" t="s">
        <v>125</v>
      </c>
      <c r="B24" s="45">
        <v>89</v>
      </c>
      <c r="C24" s="45">
        <v>15</v>
      </c>
      <c r="D24" s="45">
        <v>4</v>
      </c>
      <c r="E24" s="45">
        <v>0</v>
      </c>
      <c r="F24" s="45">
        <v>6</v>
      </c>
      <c r="G24" s="45">
        <v>1</v>
      </c>
      <c r="H24" s="45">
        <v>6</v>
      </c>
      <c r="I24" s="45">
        <v>35</v>
      </c>
      <c r="J24" s="45">
        <v>5</v>
      </c>
      <c r="K24" s="45">
        <v>3</v>
      </c>
      <c r="L24" s="45">
        <v>0</v>
      </c>
      <c r="M24" s="45">
        <v>2</v>
      </c>
      <c r="N24" s="45">
        <v>1</v>
      </c>
      <c r="O24" s="45">
        <v>0</v>
      </c>
      <c r="P24" s="45">
        <v>1</v>
      </c>
      <c r="Q24" s="45">
        <v>2</v>
      </c>
      <c r="R24" s="45">
        <v>2</v>
      </c>
      <c r="S24" s="45">
        <v>0</v>
      </c>
      <c r="T24" s="46">
        <v>1</v>
      </c>
      <c r="U24" s="59">
        <v>5</v>
      </c>
    </row>
    <row r="25" spans="1:21" s="11" customFormat="1" ht="12" customHeight="1">
      <c r="A25" s="63" t="s">
        <v>126</v>
      </c>
      <c r="B25" s="45">
        <v>137</v>
      </c>
      <c r="C25" s="45">
        <v>35</v>
      </c>
      <c r="D25" s="45">
        <v>6</v>
      </c>
      <c r="E25" s="45">
        <v>1</v>
      </c>
      <c r="F25" s="45">
        <v>6</v>
      </c>
      <c r="G25" s="45">
        <v>0</v>
      </c>
      <c r="H25" s="45">
        <v>1</v>
      </c>
      <c r="I25" s="45">
        <v>57</v>
      </c>
      <c r="J25" s="45">
        <v>0</v>
      </c>
      <c r="K25" s="45">
        <v>1</v>
      </c>
      <c r="L25" s="45">
        <v>0</v>
      </c>
      <c r="M25" s="45">
        <v>7</v>
      </c>
      <c r="N25" s="45">
        <v>0</v>
      </c>
      <c r="O25" s="45">
        <v>1</v>
      </c>
      <c r="P25" s="45">
        <v>0</v>
      </c>
      <c r="Q25" s="45">
        <v>0</v>
      </c>
      <c r="R25" s="45">
        <v>4</v>
      </c>
      <c r="S25" s="45">
        <v>0</v>
      </c>
      <c r="T25" s="46">
        <v>5</v>
      </c>
      <c r="U25" s="59">
        <v>13</v>
      </c>
    </row>
    <row r="26" spans="1:21" s="11" customFormat="1" ht="12" customHeight="1">
      <c r="A26" s="63" t="s">
        <v>127</v>
      </c>
      <c r="B26" s="45">
        <v>358</v>
      </c>
      <c r="C26" s="45">
        <v>9</v>
      </c>
      <c r="D26" s="45">
        <v>2</v>
      </c>
      <c r="E26" s="45">
        <v>1</v>
      </c>
      <c r="F26" s="45">
        <v>9</v>
      </c>
      <c r="G26" s="45">
        <v>9</v>
      </c>
      <c r="H26" s="45">
        <v>168</v>
      </c>
      <c r="I26" s="45">
        <v>34</v>
      </c>
      <c r="J26" s="45">
        <v>10</v>
      </c>
      <c r="K26" s="45">
        <v>2</v>
      </c>
      <c r="L26" s="45">
        <v>0</v>
      </c>
      <c r="M26" s="45">
        <v>6</v>
      </c>
      <c r="N26" s="45">
        <v>0</v>
      </c>
      <c r="O26" s="45">
        <v>1</v>
      </c>
      <c r="P26" s="45">
        <v>1</v>
      </c>
      <c r="Q26" s="45">
        <v>1</v>
      </c>
      <c r="R26" s="45">
        <v>1</v>
      </c>
      <c r="S26" s="45">
        <v>0</v>
      </c>
      <c r="T26" s="46">
        <v>0</v>
      </c>
      <c r="U26" s="59">
        <v>104</v>
      </c>
    </row>
    <row r="27" spans="1:21" s="11" customFormat="1" ht="12" customHeight="1">
      <c r="A27" s="63" t="s">
        <v>128</v>
      </c>
      <c r="B27" s="45">
        <v>167</v>
      </c>
      <c r="C27" s="45">
        <v>22</v>
      </c>
      <c r="D27" s="45">
        <v>2</v>
      </c>
      <c r="E27" s="45">
        <v>2</v>
      </c>
      <c r="F27" s="45">
        <v>2</v>
      </c>
      <c r="G27" s="45">
        <v>13</v>
      </c>
      <c r="H27" s="45">
        <v>21</v>
      </c>
      <c r="I27" s="45">
        <v>30</v>
      </c>
      <c r="J27" s="45">
        <v>5</v>
      </c>
      <c r="K27" s="45">
        <v>1</v>
      </c>
      <c r="L27" s="45">
        <v>0</v>
      </c>
      <c r="M27" s="45">
        <v>4</v>
      </c>
      <c r="N27" s="45">
        <v>0</v>
      </c>
      <c r="O27" s="45">
        <v>1</v>
      </c>
      <c r="P27" s="45">
        <v>0</v>
      </c>
      <c r="Q27" s="45">
        <v>1</v>
      </c>
      <c r="R27" s="45">
        <v>1</v>
      </c>
      <c r="S27" s="45">
        <v>0</v>
      </c>
      <c r="T27" s="46">
        <v>11</v>
      </c>
      <c r="U27" s="59">
        <v>51</v>
      </c>
    </row>
    <row r="28" spans="1:21" s="35" customFormat="1" ht="12" customHeight="1">
      <c r="A28" s="65" t="s">
        <v>101</v>
      </c>
      <c r="B28" s="43">
        <v>552</v>
      </c>
      <c r="C28" s="43">
        <v>106</v>
      </c>
      <c r="D28" s="43">
        <v>7</v>
      </c>
      <c r="E28" s="43">
        <v>12</v>
      </c>
      <c r="F28" s="43">
        <v>40</v>
      </c>
      <c r="G28" s="43">
        <v>6</v>
      </c>
      <c r="H28" s="43">
        <v>87</v>
      </c>
      <c r="I28" s="43">
        <v>183</v>
      </c>
      <c r="J28" s="43">
        <v>21</v>
      </c>
      <c r="K28" s="43">
        <v>2</v>
      </c>
      <c r="L28" s="43">
        <v>0</v>
      </c>
      <c r="M28" s="43">
        <v>8</v>
      </c>
      <c r="N28" s="43">
        <v>0</v>
      </c>
      <c r="O28" s="43">
        <v>5</v>
      </c>
      <c r="P28" s="43">
        <v>3</v>
      </c>
      <c r="Q28" s="43">
        <v>3</v>
      </c>
      <c r="R28" s="43">
        <v>3</v>
      </c>
      <c r="S28" s="43">
        <v>0</v>
      </c>
      <c r="T28" s="44">
        <v>1</v>
      </c>
      <c r="U28" s="58">
        <v>65</v>
      </c>
    </row>
    <row r="29" spans="1:21" s="35" customFormat="1" ht="12" customHeight="1">
      <c r="A29" s="62" t="s">
        <v>102</v>
      </c>
      <c r="B29" s="43">
        <v>281</v>
      </c>
      <c r="C29" s="43">
        <v>18</v>
      </c>
      <c r="D29" s="43">
        <v>7</v>
      </c>
      <c r="E29" s="43">
        <v>1</v>
      </c>
      <c r="F29" s="43">
        <v>11</v>
      </c>
      <c r="G29" s="43">
        <v>4</v>
      </c>
      <c r="H29" s="43">
        <v>32</v>
      </c>
      <c r="I29" s="43">
        <v>73</v>
      </c>
      <c r="J29" s="43">
        <v>8</v>
      </c>
      <c r="K29" s="43">
        <v>4</v>
      </c>
      <c r="L29" s="43">
        <v>2</v>
      </c>
      <c r="M29" s="43">
        <v>4</v>
      </c>
      <c r="N29" s="43">
        <v>0</v>
      </c>
      <c r="O29" s="43">
        <v>1</v>
      </c>
      <c r="P29" s="43">
        <v>0</v>
      </c>
      <c r="Q29" s="43">
        <v>6</v>
      </c>
      <c r="R29" s="43">
        <v>7</v>
      </c>
      <c r="S29" s="43">
        <v>0</v>
      </c>
      <c r="T29" s="44">
        <v>1</v>
      </c>
      <c r="U29" s="58">
        <v>102</v>
      </c>
    </row>
    <row r="30" spans="1:21" s="35" customFormat="1" ht="12" customHeight="1">
      <c r="A30" s="62" t="s">
        <v>103</v>
      </c>
      <c r="B30" s="43">
        <v>68</v>
      </c>
      <c r="C30" s="43">
        <v>4</v>
      </c>
      <c r="D30" s="43">
        <v>0</v>
      </c>
      <c r="E30" s="43">
        <v>1</v>
      </c>
      <c r="F30" s="43">
        <v>8</v>
      </c>
      <c r="G30" s="43">
        <v>6</v>
      </c>
      <c r="H30" s="43">
        <v>3</v>
      </c>
      <c r="I30" s="43">
        <v>5</v>
      </c>
      <c r="J30" s="43">
        <v>4</v>
      </c>
      <c r="K30" s="43">
        <v>2</v>
      </c>
      <c r="L30" s="43">
        <v>0</v>
      </c>
      <c r="M30" s="43">
        <v>4</v>
      </c>
      <c r="N30" s="43">
        <v>0</v>
      </c>
      <c r="O30" s="43">
        <v>1</v>
      </c>
      <c r="P30" s="43">
        <v>0</v>
      </c>
      <c r="Q30" s="43">
        <v>3</v>
      </c>
      <c r="R30" s="43">
        <v>0</v>
      </c>
      <c r="S30" s="43">
        <v>0</v>
      </c>
      <c r="T30" s="44">
        <v>1</v>
      </c>
      <c r="U30" s="58">
        <v>26</v>
      </c>
    </row>
    <row r="31" spans="1:21" s="11" customFormat="1" ht="12" customHeight="1">
      <c r="A31" s="64" t="s">
        <v>104</v>
      </c>
      <c r="B31" s="45">
        <v>29</v>
      </c>
      <c r="C31" s="45">
        <v>4</v>
      </c>
      <c r="D31" s="45">
        <v>0</v>
      </c>
      <c r="E31" s="45">
        <v>1</v>
      </c>
      <c r="F31" s="45">
        <v>8</v>
      </c>
      <c r="G31" s="45">
        <v>0</v>
      </c>
      <c r="H31" s="45">
        <v>0</v>
      </c>
      <c r="I31" s="45">
        <v>4</v>
      </c>
      <c r="J31" s="45">
        <v>4</v>
      </c>
      <c r="K31" s="45">
        <v>0</v>
      </c>
      <c r="L31" s="45">
        <v>0</v>
      </c>
      <c r="M31" s="45">
        <v>2</v>
      </c>
      <c r="N31" s="45">
        <v>0</v>
      </c>
      <c r="O31" s="45">
        <v>1</v>
      </c>
      <c r="P31" s="45">
        <v>0</v>
      </c>
      <c r="Q31" s="45">
        <v>0</v>
      </c>
      <c r="R31" s="45">
        <v>0</v>
      </c>
      <c r="S31" s="45">
        <v>0</v>
      </c>
      <c r="T31" s="46">
        <v>0</v>
      </c>
      <c r="U31" s="59">
        <v>5</v>
      </c>
    </row>
    <row r="32" spans="1:21" s="11" customFormat="1" ht="12" customHeight="1">
      <c r="A32" s="64" t="s">
        <v>107</v>
      </c>
      <c r="B32" s="45">
        <v>39</v>
      </c>
      <c r="C32" s="45">
        <v>0</v>
      </c>
      <c r="D32" s="45">
        <v>0</v>
      </c>
      <c r="E32" s="45">
        <v>0</v>
      </c>
      <c r="F32" s="45">
        <v>0</v>
      </c>
      <c r="G32" s="45">
        <v>6</v>
      </c>
      <c r="H32" s="45">
        <v>3</v>
      </c>
      <c r="I32" s="45">
        <v>1</v>
      </c>
      <c r="J32" s="45">
        <v>0</v>
      </c>
      <c r="K32" s="45">
        <v>2</v>
      </c>
      <c r="L32" s="45">
        <v>0</v>
      </c>
      <c r="M32" s="45">
        <v>2</v>
      </c>
      <c r="N32" s="45">
        <v>0</v>
      </c>
      <c r="O32" s="45">
        <v>0</v>
      </c>
      <c r="P32" s="45">
        <v>0</v>
      </c>
      <c r="Q32" s="45">
        <v>3</v>
      </c>
      <c r="R32" s="45">
        <v>0</v>
      </c>
      <c r="S32" s="45">
        <v>0</v>
      </c>
      <c r="T32" s="46">
        <v>1</v>
      </c>
      <c r="U32" s="59">
        <v>21</v>
      </c>
    </row>
    <row r="33" spans="1:21" s="9" customFormat="1" ht="12">
      <c r="A33" s="71" t="s">
        <v>368</v>
      </c>
      <c r="B33" s="23">
        <v>30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3</v>
      </c>
      <c r="I33" s="23">
        <v>4</v>
      </c>
      <c r="J33" s="23">
        <v>4</v>
      </c>
      <c r="K33" s="23">
        <v>0</v>
      </c>
      <c r="L33" s="23">
        <v>0</v>
      </c>
      <c r="M33" s="23">
        <v>7</v>
      </c>
      <c r="N33" s="23">
        <v>2</v>
      </c>
      <c r="O33" s="23">
        <v>0</v>
      </c>
      <c r="P33" s="23">
        <v>2</v>
      </c>
      <c r="Q33" s="23">
        <v>0</v>
      </c>
      <c r="R33" s="23">
        <v>0</v>
      </c>
      <c r="S33" s="23">
        <v>0</v>
      </c>
      <c r="T33" s="23">
        <v>4</v>
      </c>
      <c r="U33" s="72">
        <v>4</v>
      </c>
    </row>
    <row r="34" spans="1:21" s="11" customFormat="1" ht="12" customHeight="1">
      <c r="A34" s="64" t="s">
        <v>97</v>
      </c>
      <c r="B34" s="45">
        <v>3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1</v>
      </c>
      <c r="I34" s="45">
        <v>0</v>
      </c>
      <c r="J34" s="45">
        <v>0</v>
      </c>
      <c r="K34" s="45">
        <v>0</v>
      </c>
      <c r="L34" s="45">
        <v>0</v>
      </c>
      <c r="M34" s="45">
        <v>2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6">
        <v>0</v>
      </c>
      <c r="U34" s="59">
        <v>0</v>
      </c>
    </row>
    <row r="35" spans="1:21" s="11" customFormat="1" ht="12" customHeight="1">
      <c r="A35" s="64" t="s">
        <v>98</v>
      </c>
      <c r="B35" s="45">
        <v>8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1</v>
      </c>
      <c r="I35" s="45">
        <v>0</v>
      </c>
      <c r="J35" s="45">
        <v>2</v>
      </c>
      <c r="K35" s="45">
        <v>0</v>
      </c>
      <c r="L35" s="45">
        <v>0</v>
      </c>
      <c r="M35" s="45">
        <v>2</v>
      </c>
      <c r="N35" s="45">
        <v>1</v>
      </c>
      <c r="O35" s="45">
        <v>0</v>
      </c>
      <c r="P35" s="45">
        <v>2</v>
      </c>
      <c r="Q35" s="45">
        <v>0</v>
      </c>
      <c r="R35" s="45">
        <v>0</v>
      </c>
      <c r="S35" s="45">
        <v>0</v>
      </c>
      <c r="T35" s="46">
        <v>0</v>
      </c>
      <c r="U35" s="59">
        <v>0</v>
      </c>
    </row>
    <row r="36" spans="1:21" s="11" customFormat="1" ht="12" customHeight="1">
      <c r="A36" s="64" t="s">
        <v>99</v>
      </c>
      <c r="B36" s="45">
        <v>15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1</v>
      </c>
      <c r="I36" s="45">
        <v>4</v>
      </c>
      <c r="J36" s="45">
        <v>2</v>
      </c>
      <c r="K36" s="45">
        <v>0</v>
      </c>
      <c r="L36" s="45">
        <v>0</v>
      </c>
      <c r="M36" s="45">
        <v>3</v>
      </c>
      <c r="N36" s="45">
        <v>1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6">
        <v>1</v>
      </c>
      <c r="U36" s="59">
        <v>3</v>
      </c>
    </row>
    <row r="37" spans="1:21" s="11" customFormat="1" ht="12" customHeight="1">
      <c r="A37" s="64" t="s">
        <v>100</v>
      </c>
      <c r="B37" s="45">
        <v>4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6">
        <v>3</v>
      </c>
      <c r="U37" s="59">
        <v>1</v>
      </c>
    </row>
    <row r="38" spans="1:21" s="19" customFormat="1" ht="23.25" customHeight="1">
      <c r="A38" s="40" t="s">
        <v>129</v>
      </c>
      <c r="B38" s="47">
        <v>7</v>
      </c>
      <c r="C38" s="47">
        <v>0</v>
      </c>
      <c r="D38" s="47">
        <v>0</v>
      </c>
      <c r="E38" s="47">
        <v>0</v>
      </c>
      <c r="F38" s="47">
        <v>1</v>
      </c>
      <c r="G38" s="47">
        <v>0</v>
      </c>
      <c r="H38" s="47">
        <v>0</v>
      </c>
      <c r="I38" s="47">
        <v>1</v>
      </c>
      <c r="J38" s="47">
        <v>0</v>
      </c>
      <c r="K38" s="47">
        <v>0</v>
      </c>
      <c r="L38" s="47">
        <v>0</v>
      </c>
      <c r="M38" s="47">
        <v>1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8">
        <v>3</v>
      </c>
      <c r="U38" s="60">
        <v>1</v>
      </c>
    </row>
    <row r="39" spans="1:21" s="19" customFormat="1" ht="22.5" customHeight="1">
      <c r="A39" s="40" t="s">
        <v>142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8">
        <v>0</v>
      </c>
      <c r="U39" s="61">
        <v>0</v>
      </c>
    </row>
    <row r="40" spans="1:21" s="19" customFormat="1" ht="23.25" customHeight="1">
      <c r="A40" s="40" t="s">
        <v>143</v>
      </c>
      <c r="B40" s="47">
        <v>15</v>
      </c>
      <c r="C40" s="47">
        <v>0</v>
      </c>
      <c r="D40" s="47">
        <v>0</v>
      </c>
      <c r="E40" s="47">
        <v>0</v>
      </c>
      <c r="F40" s="47">
        <v>3</v>
      </c>
      <c r="G40" s="47">
        <v>0</v>
      </c>
      <c r="H40" s="47">
        <v>0</v>
      </c>
      <c r="I40" s="47">
        <v>2</v>
      </c>
      <c r="J40" s="47">
        <v>1</v>
      </c>
      <c r="K40" s="47">
        <v>0</v>
      </c>
      <c r="L40" s="47">
        <v>0</v>
      </c>
      <c r="M40" s="47">
        <v>1</v>
      </c>
      <c r="N40" s="47">
        <v>1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8">
        <v>6</v>
      </c>
      <c r="U40" s="60">
        <v>1</v>
      </c>
    </row>
    <row r="41" spans="1:21" s="19" customFormat="1" ht="24" customHeight="1">
      <c r="A41" s="40" t="s">
        <v>144</v>
      </c>
      <c r="B41" s="47">
        <v>44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2</v>
      </c>
      <c r="J41" s="47">
        <v>0</v>
      </c>
      <c r="K41" s="47">
        <v>0</v>
      </c>
      <c r="L41" s="47">
        <v>0</v>
      </c>
      <c r="M41" s="47">
        <v>1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8">
        <v>35</v>
      </c>
      <c r="U41" s="60">
        <v>6</v>
      </c>
    </row>
    <row r="42" spans="1:21" s="19" customFormat="1" ht="22.5" customHeight="1">
      <c r="A42" s="40" t="s">
        <v>145</v>
      </c>
      <c r="B42" s="47">
        <v>43</v>
      </c>
      <c r="C42" s="47">
        <v>0</v>
      </c>
      <c r="D42" s="47">
        <v>0</v>
      </c>
      <c r="E42" s="47">
        <v>0</v>
      </c>
      <c r="F42" s="47">
        <v>0</v>
      </c>
      <c r="G42" s="47">
        <v>4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8">
        <v>39</v>
      </c>
      <c r="U42" s="60">
        <v>0</v>
      </c>
    </row>
    <row r="43" spans="1:20" s="19" customFormat="1" ht="12">
      <c r="A43" s="147" t="s">
        <v>63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</row>
    <row r="44" spans="1:20" ht="12" customHeight="1">
      <c r="A44" s="42" t="s">
        <v>146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ht="12">
      <c r="A45" s="22" t="s">
        <v>64</v>
      </c>
    </row>
    <row r="46" spans="1:21" ht="12" hidden="1">
      <c r="A46" s="13" t="s">
        <v>43</v>
      </c>
      <c r="B46" s="69">
        <f aca="true" t="shared" si="0" ref="B46:U46">B5-B6-B28-B29-B30-SUM(B38:B42)-B33</f>
        <v>0</v>
      </c>
      <c r="C46" s="69">
        <f t="shared" si="0"/>
        <v>0</v>
      </c>
      <c r="D46" s="69">
        <f t="shared" si="0"/>
        <v>0</v>
      </c>
      <c r="E46" s="69">
        <f t="shared" si="0"/>
        <v>0</v>
      </c>
      <c r="F46" s="69">
        <f t="shared" si="0"/>
        <v>0</v>
      </c>
      <c r="G46" s="69">
        <f t="shared" si="0"/>
        <v>0</v>
      </c>
      <c r="H46" s="69">
        <f t="shared" si="0"/>
        <v>0</v>
      </c>
      <c r="I46" s="69">
        <f t="shared" si="0"/>
        <v>0</v>
      </c>
      <c r="J46" s="69">
        <f t="shared" si="0"/>
        <v>0</v>
      </c>
      <c r="K46" s="69">
        <f t="shared" si="0"/>
        <v>0</v>
      </c>
      <c r="L46" s="69">
        <f t="shared" si="0"/>
        <v>0</v>
      </c>
      <c r="M46" s="69">
        <f t="shared" si="0"/>
        <v>0</v>
      </c>
      <c r="N46" s="69">
        <f t="shared" si="0"/>
        <v>0</v>
      </c>
      <c r="O46" s="69">
        <f t="shared" si="0"/>
        <v>0</v>
      </c>
      <c r="P46" s="69">
        <f t="shared" si="0"/>
        <v>0</v>
      </c>
      <c r="Q46" s="69">
        <f t="shared" si="0"/>
        <v>0</v>
      </c>
      <c r="R46" s="69">
        <f t="shared" si="0"/>
        <v>0</v>
      </c>
      <c r="S46" s="69">
        <f t="shared" si="0"/>
        <v>0</v>
      </c>
      <c r="T46" s="69">
        <f t="shared" si="0"/>
        <v>0</v>
      </c>
      <c r="U46" s="69">
        <f t="shared" si="0"/>
        <v>0</v>
      </c>
    </row>
    <row r="47" spans="1:21" ht="12" hidden="1">
      <c r="A47" s="15" t="s">
        <v>20</v>
      </c>
      <c r="B47" s="69">
        <f aca="true" t="shared" si="1" ref="B47:U47">B6-SUM(B7:B27)</f>
        <v>0</v>
      </c>
      <c r="C47" s="69">
        <f t="shared" si="1"/>
        <v>0</v>
      </c>
      <c r="D47" s="69">
        <f t="shared" si="1"/>
        <v>0</v>
      </c>
      <c r="E47" s="69">
        <f t="shared" si="1"/>
        <v>0</v>
      </c>
      <c r="F47" s="69">
        <f t="shared" si="1"/>
        <v>0</v>
      </c>
      <c r="G47" s="69">
        <f t="shared" si="1"/>
        <v>0</v>
      </c>
      <c r="H47" s="69">
        <f t="shared" si="1"/>
        <v>0</v>
      </c>
      <c r="I47" s="69">
        <f t="shared" si="1"/>
        <v>0</v>
      </c>
      <c r="J47" s="69">
        <f t="shared" si="1"/>
        <v>0</v>
      </c>
      <c r="K47" s="69">
        <f t="shared" si="1"/>
        <v>0</v>
      </c>
      <c r="L47" s="69">
        <f t="shared" si="1"/>
        <v>0</v>
      </c>
      <c r="M47" s="69">
        <f t="shared" si="1"/>
        <v>0</v>
      </c>
      <c r="N47" s="69">
        <f t="shared" si="1"/>
        <v>0</v>
      </c>
      <c r="O47" s="69">
        <f t="shared" si="1"/>
        <v>0</v>
      </c>
      <c r="P47" s="69">
        <f t="shared" si="1"/>
        <v>0</v>
      </c>
      <c r="Q47" s="69">
        <f t="shared" si="1"/>
        <v>0</v>
      </c>
      <c r="R47" s="69">
        <f t="shared" si="1"/>
        <v>0</v>
      </c>
      <c r="S47" s="69">
        <f t="shared" si="1"/>
        <v>0</v>
      </c>
      <c r="T47" s="69">
        <f t="shared" si="1"/>
        <v>0</v>
      </c>
      <c r="U47" s="69">
        <f t="shared" si="1"/>
        <v>0</v>
      </c>
    </row>
    <row r="48" spans="1:21" ht="12" hidden="1">
      <c r="A48" s="15" t="s">
        <v>21</v>
      </c>
      <c r="B48" s="69">
        <f aca="true" t="shared" si="2" ref="B48:U48">B30-B31-B32</f>
        <v>0</v>
      </c>
      <c r="C48" s="69">
        <f t="shared" si="2"/>
        <v>0</v>
      </c>
      <c r="D48" s="69">
        <f t="shared" si="2"/>
        <v>0</v>
      </c>
      <c r="E48" s="69">
        <f t="shared" si="2"/>
        <v>0</v>
      </c>
      <c r="F48" s="69">
        <f t="shared" si="2"/>
        <v>0</v>
      </c>
      <c r="G48" s="69">
        <f t="shared" si="2"/>
        <v>0</v>
      </c>
      <c r="H48" s="69">
        <f t="shared" si="2"/>
        <v>0</v>
      </c>
      <c r="I48" s="69">
        <f t="shared" si="2"/>
        <v>0</v>
      </c>
      <c r="J48" s="69">
        <f t="shared" si="2"/>
        <v>0</v>
      </c>
      <c r="K48" s="69">
        <f t="shared" si="2"/>
        <v>0</v>
      </c>
      <c r="L48" s="69">
        <f t="shared" si="2"/>
        <v>0</v>
      </c>
      <c r="M48" s="69">
        <f t="shared" si="2"/>
        <v>0</v>
      </c>
      <c r="N48" s="69">
        <f t="shared" si="2"/>
        <v>0</v>
      </c>
      <c r="O48" s="69">
        <f t="shared" si="2"/>
        <v>0</v>
      </c>
      <c r="P48" s="69">
        <f t="shared" si="2"/>
        <v>0</v>
      </c>
      <c r="Q48" s="69">
        <f t="shared" si="2"/>
        <v>0</v>
      </c>
      <c r="R48" s="69">
        <f t="shared" si="2"/>
        <v>0</v>
      </c>
      <c r="S48" s="69">
        <f t="shared" si="2"/>
        <v>0</v>
      </c>
      <c r="T48" s="69">
        <f t="shared" si="2"/>
        <v>0</v>
      </c>
      <c r="U48" s="69">
        <f t="shared" si="2"/>
        <v>0</v>
      </c>
    </row>
    <row r="49" spans="1:21" ht="12" hidden="1">
      <c r="A49" s="68" t="s">
        <v>367</v>
      </c>
      <c r="B49" s="69">
        <f>B33-SUM(B34:B37)</f>
        <v>0</v>
      </c>
      <c r="C49" s="69">
        <f aca="true" t="shared" si="3" ref="C49:U49">C33-SUM(C34:C37)</f>
        <v>0</v>
      </c>
      <c r="D49" s="69">
        <f t="shared" si="3"/>
        <v>0</v>
      </c>
      <c r="E49" s="69">
        <f t="shared" si="3"/>
        <v>0</v>
      </c>
      <c r="F49" s="69">
        <f t="shared" si="3"/>
        <v>0</v>
      </c>
      <c r="G49" s="69">
        <f t="shared" si="3"/>
        <v>0</v>
      </c>
      <c r="H49" s="69">
        <f t="shared" si="3"/>
        <v>0</v>
      </c>
      <c r="I49" s="69">
        <f t="shared" si="3"/>
        <v>0</v>
      </c>
      <c r="J49" s="69">
        <f t="shared" si="3"/>
        <v>0</v>
      </c>
      <c r="K49" s="69">
        <f t="shared" si="3"/>
        <v>0</v>
      </c>
      <c r="L49" s="69">
        <f t="shared" si="3"/>
        <v>0</v>
      </c>
      <c r="M49" s="69">
        <f t="shared" si="3"/>
        <v>0</v>
      </c>
      <c r="N49" s="69">
        <f t="shared" si="3"/>
        <v>0</v>
      </c>
      <c r="O49" s="69">
        <f t="shared" si="3"/>
        <v>0</v>
      </c>
      <c r="P49" s="69">
        <f t="shared" si="3"/>
        <v>0</v>
      </c>
      <c r="Q49" s="69">
        <f t="shared" si="3"/>
        <v>0</v>
      </c>
      <c r="R49" s="69">
        <f t="shared" si="3"/>
        <v>0</v>
      </c>
      <c r="S49" s="69">
        <f t="shared" si="3"/>
        <v>0</v>
      </c>
      <c r="T49" s="69">
        <f t="shared" si="3"/>
        <v>0</v>
      </c>
      <c r="U49" s="69">
        <f t="shared" si="3"/>
        <v>0</v>
      </c>
    </row>
    <row r="50" spans="1:21" ht="12" hidden="1">
      <c r="A50" s="66" t="s">
        <v>376</v>
      </c>
      <c r="B50" s="70">
        <f>'年月'!B66-'2004'!B5</f>
        <v>0</v>
      </c>
      <c r="C50" s="70">
        <f>'年月'!C66-'2004'!C5</f>
        <v>0</v>
      </c>
      <c r="D50" s="70">
        <f>'年月'!D66-'2004'!D5</f>
        <v>0</v>
      </c>
      <c r="E50" s="70">
        <f>'年月'!E66-'2004'!E5</f>
        <v>0</v>
      </c>
      <c r="F50" s="70">
        <f>'年月'!F66-'2004'!F5</f>
        <v>0</v>
      </c>
      <c r="G50" s="70">
        <f>'年月'!G66-'2004'!G5</f>
        <v>0</v>
      </c>
      <c r="H50" s="70">
        <f>'年月'!H66-'2004'!H5</f>
        <v>0</v>
      </c>
      <c r="I50" s="70">
        <f>'年月'!I66-'2004'!I5</f>
        <v>0</v>
      </c>
      <c r="J50" s="70">
        <f>'年月'!J66-'2004'!J5</f>
        <v>0</v>
      </c>
      <c r="K50" s="70">
        <f>'年月'!K66-'2004'!K5</f>
        <v>0</v>
      </c>
      <c r="L50" s="70">
        <f>'年月'!L66-'2004'!L5</f>
        <v>0</v>
      </c>
      <c r="M50" s="70">
        <f>'年月'!M66-'2004'!M5</f>
        <v>0</v>
      </c>
      <c r="N50" s="70">
        <f>'年月'!N66-'2004'!N5</f>
        <v>0</v>
      </c>
      <c r="O50" s="70">
        <f>'年月'!O66-'2004'!O5</f>
        <v>0</v>
      </c>
      <c r="P50" s="70">
        <f>'年月'!P66-'2004'!P5</f>
        <v>0</v>
      </c>
      <c r="Q50" s="70">
        <f>'年月'!Q66-'2004'!Q5</f>
        <v>0</v>
      </c>
      <c r="R50" s="70">
        <f>'年月'!R66-'2004'!R5</f>
        <v>0</v>
      </c>
      <c r="S50" s="70">
        <f>'年月'!S66-'2004'!S5</f>
        <v>0</v>
      </c>
      <c r="T50" s="70">
        <f>'年月'!U66-'2004'!T5</f>
        <v>0</v>
      </c>
      <c r="U50" s="70">
        <f>'年月'!W66-'2004'!U5</f>
        <v>0</v>
      </c>
    </row>
    <row r="51" spans="2:21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2:20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</row>
    <row r="53" spans="2:21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2:21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2:21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2:21" ht="12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2:21" ht="12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2:21" ht="12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</sheetData>
  <sheetProtection/>
  <mergeCells count="3">
    <mergeCell ref="A43:T43"/>
    <mergeCell ref="A3:A4"/>
    <mergeCell ref="A1:U1"/>
  </mergeCells>
  <conditionalFormatting sqref="B46:U50">
    <cfRule type="cellIs" priority="1" dxfId="37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U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0" width="9.83203125" style="0" customWidth="1"/>
  </cols>
  <sheetData>
    <row r="1" spans="1:21" ht="16.5" customHeight="1">
      <c r="A1" s="142" t="s">
        <v>286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</row>
    <row r="2" spans="1:12" s="32" customFormat="1" ht="12.75" customHeight="1">
      <c r="A2" s="30" t="s">
        <v>377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1" ht="24" customHeight="1">
      <c r="A3" s="145" t="s">
        <v>130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7" t="s">
        <v>49</v>
      </c>
      <c r="I3" s="2" t="s">
        <v>50</v>
      </c>
      <c r="J3" s="2" t="s">
        <v>51</v>
      </c>
      <c r="K3" s="2" t="s">
        <v>52</v>
      </c>
      <c r="L3" s="2" t="s">
        <v>53</v>
      </c>
      <c r="M3" s="2" t="s">
        <v>55</v>
      </c>
      <c r="N3" s="2" t="s">
        <v>515</v>
      </c>
      <c r="O3" s="2" t="s">
        <v>56</v>
      </c>
      <c r="P3" s="2" t="s">
        <v>57</v>
      </c>
      <c r="Q3" s="2" t="s">
        <v>58</v>
      </c>
      <c r="R3" s="2" t="s">
        <v>288</v>
      </c>
      <c r="S3" s="2" t="s">
        <v>60</v>
      </c>
      <c r="T3" s="2" t="s">
        <v>61</v>
      </c>
      <c r="U3" s="56" t="s">
        <v>62</v>
      </c>
    </row>
    <row r="4" spans="1:21" ht="20.25" customHeight="1">
      <c r="A4" s="146"/>
      <c r="B4" s="28" t="s">
        <v>88</v>
      </c>
      <c r="C4" s="28" t="s">
        <v>131</v>
      </c>
      <c r="D4" s="28" t="s">
        <v>132</v>
      </c>
      <c r="E4" s="28" t="s">
        <v>89</v>
      </c>
      <c r="F4" s="28" t="s">
        <v>133</v>
      </c>
      <c r="G4" s="28" t="s">
        <v>90</v>
      </c>
      <c r="H4" s="28" t="s">
        <v>134</v>
      </c>
      <c r="I4" s="28" t="s">
        <v>91</v>
      </c>
      <c r="J4" s="28" t="s">
        <v>92</v>
      </c>
      <c r="K4" s="28" t="s">
        <v>135</v>
      </c>
      <c r="L4" s="28" t="s">
        <v>379</v>
      </c>
      <c r="M4" s="28" t="s">
        <v>93</v>
      </c>
      <c r="N4" s="28" t="s">
        <v>94</v>
      </c>
      <c r="O4" s="28" t="s">
        <v>137</v>
      </c>
      <c r="P4" s="28" t="s">
        <v>95</v>
      </c>
      <c r="Q4" s="28" t="s">
        <v>96</v>
      </c>
      <c r="R4" s="28" t="s">
        <v>138</v>
      </c>
      <c r="S4" s="28" t="s">
        <v>139</v>
      </c>
      <c r="T4" s="28" t="s">
        <v>140</v>
      </c>
      <c r="U4" s="57" t="s">
        <v>141</v>
      </c>
    </row>
    <row r="5" spans="1:21" s="35" customFormat="1" ht="12" customHeight="1">
      <c r="A5" s="62" t="s">
        <v>105</v>
      </c>
      <c r="B5" s="43">
        <v>8642</v>
      </c>
      <c r="C5" s="43">
        <v>752</v>
      </c>
      <c r="D5" s="43">
        <v>56</v>
      </c>
      <c r="E5" s="43">
        <v>61</v>
      </c>
      <c r="F5" s="43">
        <v>382</v>
      </c>
      <c r="G5" s="43">
        <v>286</v>
      </c>
      <c r="H5" s="43">
        <v>1299</v>
      </c>
      <c r="I5" s="43">
        <v>1745</v>
      </c>
      <c r="J5" s="43">
        <v>464</v>
      </c>
      <c r="K5" s="43">
        <v>91</v>
      </c>
      <c r="L5" s="43">
        <v>13</v>
      </c>
      <c r="M5" s="43">
        <v>146</v>
      </c>
      <c r="N5" s="43">
        <v>12</v>
      </c>
      <c r="O5" s="43">
        <v>56</v>
      </c>
      <c r="P5" s="43">
        <v>14</v>
      </c>
      <c r="Q5" s="43">
        <v>91</v>
      </c>
      <c r="R5" s="43">
        <v>113</v>
      </c>
      <c r="S5" s="43">
        <v>9</v>
      </c>
      <c r="T5" s="44">
        <v>469</v>
      </c>
      <c r="U5" s="58">
        <v>2583</v>
      </c>
    </row>
    <row r="6" spans="1:21" s="35" customFormat="1" ht="12" customHeight="1">
      <c r="A6" s="62" t="s">
        <v>106</v>
      </c>
      <c r="B6" s="43">
        <v>7594</v>
      </c>
      <c r="C6" s="43">
        <v>584</v>
      </c>
      <c r="D6" s="43">
        <v>45</v>
      </c>
      <c r="E6" s="43">
        <v>45</v>
      </c>
      <c r="F6" s="43">
        <v>332</v>
      </c>
      <c r="G6" s="43">
        <v>279</v>
      </c>
      <c r="H6" s="43">
        <v>1192</v>
      </c>
      <c r="I6" s="43">
        <v>1489</v>
      </c>
      <c r="J6" s="43">
        <v>418</v>
      </c>
      <c r="K6" s="43">
        <v>79</v>
      </c>
      <c r="L6" s="43">
        <v>12</v>
      </c>
      <c r="M6" s="43">
        <v>130</v>
      </c>
      <c r="N6" s="43">
        <v>11</v>
      </c>
      <c r="O6" s="43">
        <v>50</v>
      </c>
      <c r="P6" s="43">
        <v>14</v>
      </c>
      <c r="Q6" s="43">
        <v>81</v>
      </c>
      <c r="R6" s="43">
        <v>102</v>
      </c>
      <c r="S6" s="43">
        <v>9</v>
      </c>
      <c r="T6" s="44">
        <v>441</v>
      </c>
      <c r="U6" s="58">
        <v>2281</v>
      </c>
    </row>
    <row r="7" spans="1:21" s="11" customFormat="1" ht="12" customHeight="1">
      <c r="A7" s="63" t="s">
        <v>108</v>
      </c>
      <c r="B7" s="45">
        <v>877</v>
      </c>
      <c r="C7" s="45">
        <v>57</v>
      </c>
      <c r="D7" s="45">
        <v>5</v>
      </c>
      <c r="E7" s="45">
        <v>2</v>
      </c>
      <c r="F7" s="45">
        <v>43</v>
      </c>
      <c r="G7" s="45">
        <v>6</v>
      </c>
      <c r="H7" s="45">
        <v>19</v>
      </c>
      <c r="I7" s="45">
        <v>305</v>
      </c>
      <c r="J7" s="45">
        <v>71</v>
      </c>
      <c r="K7" s="45">
        <v>8</v>
      </c>
      <c r="L7" s="45">
        <v>0</v>
      </c>
      <c r="M7" s="45">
        <v>15</v>
      </c>
      <c r="N7" s="45">
        <v>0</v>
      </c>
      <c r="O7" s="45">
        <v>13</v>
      </c>
      <c r="P7" s="45">
        <v>0</v>
      </c>
      <c r="Q7" s="45">
        <v>10</v>
      </c>
      <c r="R7" s="45">
        <v>12</v>
      </c>
      <c r="S7" s="45">
        <v>0</v>
      </c>
      <c r="T7" s="46">
        <v>65</v>
      </c>
      <c r="U7" s="59">
        <v>246</v>
      </c>
    </row>
    <row r="8" spans="1:21" s="11" customFormat="1" ht="12" customHeight="1">
      <c r="A8" s="63" t="s">
        <v>109</v>
      </c>
      <c r="B8" s="45">
        <v>531</v>
      </c>
      <c r="C8" s="45">
        <v>33</v>
      </c>
      <c r="D8" s="45">
        <v>0</v>
      </c>
      <c r="E8" s="45">
        <v>1</v>
      </c>
      <c r="F8" s="45">
        <v>28</v>
      </c>
      <c r="G8" s="45">
        <v>20</v>
      </c>
      <c r="H8" s="45">
        <v>205</v>
      </c>
      <c r="I8" s="45">
        <v>89</v>
      </c>
      <c r="J8" s="45">
        <v>19</v>
      </c>
      <c r="K8" s="45">
        <v>1</v>
      </c>
      <c r="L8" s="45">
        <v>0</v>
      </c>
      <c r="M8" s="45">
        <v>3</v>
      </c>
      <c r="N8" s="45">
        <v>0</v>
      </c>
      <c r="O8" s="45">
        <v>4</v>
      </c>
      <c r="P8" s="45">
        <v>2</v>
      </c>
      <c r="Q8" s="45">
        <v>12</v>
      </c>
      <c r="R8" s="45">
        <v>1</v>
      </c>
      <c r="S8" s="45">
        <v>2</v>
      </c>
      <c r="T8" s="46">
        <v>5</v>
      </c>
      <c r="U8" s="59">
        <v>106</v>
      </c>
    </row>
    <row r="9" spans="1:21" s="11" customFormat="1" ht="12" customHeight="1">
      <c r="A9" s="63" t="s">
        <v>110</v>
      </c>
      <c r="B9" s="45">
        <v>576</v>
      </c>
      <c r="C9" s="45">
        <v>71</v>
      </c>
      <c r="D9" s="45">
        <v>6</v>
      </c>
      <c r="E9" s="45">
        <v>9</v>
      </c>
      <c r="F9" s="45">
        <v>23</v>
      </c>
      <c r="G9" s="45">
        <v>6</v>
      </c>
      <c r="H9" s="45">
        <v>7</v>
      </c>
      <c r="I9" s="45">
        <v>152</v>
      </c>
      <c r="J9" s="45">
        <v>72</v>
      </c>
      <c r="K9" s="45">
        <v>6</v>
      </c>
      <c r="L9" s="45">
        <v>0</v>
      </c>
      <c r="M9" s="45">
        <v>25</v>
      </c>
      <c r="N9" s="45">
        <v>3</v>
      </c>
      <c r="O9" s="45">
        <v>6</v>
      </c>
      <c r="P9" s="45">
        <v>2</v>
      </c>
      <c r="Q9" s="45">
        <v>5</v>
      </c>
      <c r="R9" s="45">
        <v>17</v>
      </c>
      <c r="S9" s="45">
        <v>0</v>
      </c>
      <c r="T9" s="46">
        <v>63</v>
      </c>
      <c r="U9" s="59">
        <v>103</v>
      </c>
    </row>
    <row r="10" spans="1:21" s="11" customFormat="1" ht="12" customHeight="1">
      <c r="A10" s="63" t="s">
        <v>111</v>
      </c>
      <c r="B10" s="45">
        <v>1168</v>
      </c>
      <c r="C10" s="45">
        <v>15</v>
      </c>
      <c r="D10" s="45">
        <v>1</v>
      </c>
      <c r="E10" s="45">
        <v>3</v>
      </c>
      <c r="F10" s="45">
        <v>29</v>
      </c>
      <c r="G10" s="45">
        <v>65</v>
      </c>
      <c r="H10" s="45">
        <v>351</v>
      </c>
      <c r="I10" s="45">
        <v>33</v>
      </c>
      <c r="J10" s="45">
        <v>16</v>
      </c>
      <c r="K10" s="45">
        <v>10</v>
      </c>
      <c r="L10" s="45">
        <v>0</v>
      </c>
      <c r="M10" s="45">
        <v>6</v>
      </c>
      <c r="N10" s="45">
        <v>2</v>
      </c>
      <c r="O10" s="45">
        <v>2</v>
      </c>
      <c r="P10" s="45">
        <v>3</v>
      </c>
      <c r="Q10" s="45">
        <v>10</v>
      </c>
      <c r="R10" s="45">
        <v>5</v>
      </c>
      <c r="S10" s="45">
        <v>3</v>
      </c>
      <c r="T10" s="46">
        <v>83</v>
      </c>
      <c r="U10" s="59">
        <v>531</v>
      </c>
    </row>
    <row r="11" spans="1:21" s="11" customFormat="1" ht="12" customHeight="1">
      <c r="A11" s="63" t="s">
        <v>112</v>
      </c>
      <c r="B11" s="45">
        <v>115</v>
      </c>
      <c r="C11" s="45">
        <v>4</v>
      </c>
      <c r="D11" s="45">
        <v>0</v>
      </c>
      <c r="E11" s="45">
        <v>1</v>
      </c>
      <c r="F11" s="45">
        <v>6</v>
      </c>
      <c r="G11" s="45">
        <v>4</v>
      </c>
      <c r="H11" s="45">
        <v>7</v>
      </c>
      <c r="I11" s="45">
        <v>54</v>
      </c>
      <c r="J11" s="45">
        <v>10</v>
      </c>
      <c r="K11" s="45">
        <v>3</v>
      </c>
      <c r="L11" s="45">
        <v>0</v>
      </c>
      <c r="M11" s="45">
        <v>6</v>
      </c>
      <c r="N11" s="45">
        <v>0</v>
      </c>
      <c r="O11" s="45">
        <v>1</v>
      </c>
      <c r="P11" s="45">
        <v>0</v>
      </c>
      <c r="Q11" s="45">
        <v>1</v>
      </c>
      <c r="R11" s="45">
        <v>3</v>
      </c>
      <c r="S11" s="45">
        <v>0</v>
      </c>
      <c r="T11" s="46">
        <v>8</v>
      </c>
      <c r="U11" s="59">
        <v>7</v>
      </c>
    </row>
    <row r="12" spans="1:21" s="11" customFormat="1" ht="12" customHeight="1">
      <c r="A12" s="63" t="s">
        <v>113</v>
      </c>
      <c r="B12" s="45">
        <v>334</v>
      </c>
      <c r="C12" s="45">
        <v>73</v>
      </c>
      <c r="D12" s="45">
        <v>15</v>
      </c>
      <c r="E12" s="45">
        <v>5</v>
      </c>
      <c r="F12" s="45">
        <v>10</v>
      </c>
      <c r="G12" s="45">
        <v>25</v>
      </c>
      <c r="H12" s="45">
        <v>24</v>
      </c>
      <c r="I12" s="45">
        <v>78</v>
      </c>
      <c r="J12" s="45">
        <v>14</v>
      </c>
      <c r="K12" s="45">
        <v>12</v>
      </c>
      <c r="L12" s="45">
        <v>0</v>
      </c>
      <c r="M12" s="45">
        <v>7</v>
      </c>
      <c r="N12" s="45">
        <v>0</v>
      </c>
      <c r="O12" s="45">
        <v>1</v>
      </c>
      <c r="P12" s="45">
        <v>0</v>
      </c>
      <c r="Q12" s="45">
        <v>5</v>
      </c>
      <c r="R12" s="45">
        <v>16</v>
      </c>
      <c r="S12" s="45">
        <v>0</v>
      </c>
      <c r="T12" s="46">
        <v>15</v>
      </c>
      <c r="U12" s="59">
        <v>34</v>
      </c>
    </row>
    <row r="13" spans="1:21" s="11" customFormat="1" ht="12" customHeight="1">
      <c r="A13" s="63" t="s">
        <v>114</v>
      </c>
      <c r="B13" s="45">
        <v>237</v>
      </c>
      <c r="C13" s="45">
        <v>47</v>
      </c>
      <c r="D13" s="45">
        <v>0</v>
      </c>
      <c r="E13" s="45">
        <v>1</v>
      </c>
      <c r="F13" s="45">
        <v>10</v>
      </c>
      <c r="G13" s="45">
        <v>2</v>
      </c>
      <c r="H13" s="45">
        <v>3</v>
      </c>
      <c r="I13" s="45">
        <v>86</v>
      </c>
      <c r="J13" s="45">
        <v>26</v>
      </c>
      <c r="K13" s="45">
        <v>2</v>
      </c>
      <c r="L13" s="45">
        <v>0</v>
      </c>
      <c r="M13" s="45">
        <v>4</v>
      </c>
      <c r="N13" s="45">
        <v>0</v>
      </c>
      <c r="O13" s="45">
        <v>1</v>
      </c>
      <c r="P13" s="45">
        <v>0</v>
      </c>
      <c r="Q13" s="45">
        <v>1</v>
      </c>
      <c r="R13" s="45">
        <v>9</v>
      </c>
      <c r="S13" s="45">
        <v>0</v>
      </c>
      <c r="T13" s="46">
        <v>22</v>
      </c>
      <c r="U13" s="59">
        <v>23</v>
      </c>
    </row>
    <row r="14" spans="1:21" s="11" customFormat="1" ht="12" customHeight="1">
      <c r="A14" s="63" t="s">
        <v>115</v>
      </c>
      <c r="B14" s="45">
        <v>492</v>
      </c>
      <c r="C14" s="45">
        <v>27</v>
      </c>
      <c r="D14" s="45">
        <v>3</v>
      </c>
      <c r="E14" s="45">
        <v>4</v>
      </c>
      <c r="F14" s="45">
        <v>16</v>
      </c>
      <c r="G14" s="45">
        <v>34</v>
      </c>
      <c r="H14" s="45">
        <v>75</v>
      </c>
      <c r="I14" s="45">
        <v>65</v>
      </c>
      <c r="J14" s="45">
        <v>23</v>
      </c>
      <c r="K14" s="45">
        <v>7</v>
      </c>
      <c r="L14" s="45">
        <v>4</v>
      </c>
      <c r="M14" s="45">
        <v>8</v>
      </c>
      <c r="N14" s="45">
        <v>1</v>
      </c>
      <c r="O14" s="45">
        <v>2</v>
      </c>
      <c r="P14" s="45">
        <v>0</v>
      </c>
      <c r="Q14" s="45">
        <v>7</v>
      </c>
      <c r="R14" s="45">
        <v>8</v>
      </c>
      <c r="S14" s="45">
        <v>1</v>
      </c>
      <c r="T14" s="46">
        <v>20</v>
      </c>
      <c r="U14" s="59">
        <v>187</v>
      </c>
    </row>
    <row r="15" spans="1:21" s="11" customFormat="1" ht="12" customHeight="1">
      <c r="A15" s="63" t="s">
        <v>116</v>
      </c>
      <c r="B15" s="45">
        <v>364</v>
      </c>
      <c r="C15" s="45">
        <v>9</v>
      </c>
      <c r="D15" s="45">
        <v>2</v>
      </c>
      <c r="E15" s="45">
        <v>1</v>
      </c>
      <c r="F15" s="45">
        <v>24</v>
      </c>
      <c r="G15" s="45">
        <v>7</v>
      </c>
      <c r="H15" s="45">
        <v>29</v>
      </c>
      <c r="I15" s="45">
        <v>52</v>
      </c>
      <c r="J15" s="45">
        <v>13</v>
      </c>
      <c r="K15" s="45">
        <v>2</v>
      </c>
      <c r="L15" s="45">
        <v>0</v>
      </c>
      <c r="M15" s="45">
        <v>6</v>
      </c>
      <c r="N15" s="45">
        <v>1</v>
      </c>
      <c r="O15" s="45">
        <v>3</v>
      </c>
      <c r="P15" s="45">
        <v>1</v>
      </c>
      <c r="Q15" s="45">
        <v>0</v>
      </c>
      <c r="R15" s="45">
        <v>4</v>
      </c>
      <c r="S15" s="45">
        <v>0</v>
      </c>
      <c r="T15" s="46">
        <v>62</v>
      </c>
      <c r="U15" s="59">
        <v>148</v>
      </c>
    </row>
    <row r="16" spans="1:21" s="11" customFormat="1" ht="12" customHeight="1">
      <c r="A16" s="63" t="s">
        <v>117</v>
      </c>
      <c r="B16" s="45">
        <v>124</v>
      </c>
      <c r="C16" s="45">
        <v>17</v>
      </c>
      <c r="D16" s="45">
        <v>1</v>
      </c>
      <c r="E16" s="45">
        <v>1</v>
      </c>
      <c r="F16" s="45">
        <v>7</v>
      </c>
      <c r="G16" s="45">
        <v>7</v>
      </c>
      <c r="H16" s="45">
        <v>10</v>
      </c>
      <c r="I16" s="45">
        <v>39</v>
      </c>
      <c r="J16" s="45">
        <v>12</v>
      </c>
      <c r="K16" s="45">
        <v>2</v>
      </c>
      <c r="L16" s="45">
        <v>0</v>
      </c>
      <c r="M16" s="45">
        <v>4</v>
      </c>
      <c r="N16" s="45">
        <v>0</v>
      </c>
      <c r="O16" s="45">
        <v>1</v>
      </c>
      <c r="P16" s="45">
        <v>0</v>
      </c>
      <c r="Q16" s="45">
        <v>1</v>
      </c>
      <c r="R16" s="45">
        <v>0</v>
      </c>
      <c r="S16" s="45">
        <v>0</v>
      </c>
      <c r="T16" s="46">
        <v>14</v>
      </c>
      <c r="U16" s="59">
        <v>8</v>
      </c>
    </row>
    <row r="17" spans="1:21" s="11" customFormat="1" ht="12" customHeight="1">
      <c r="A17" s="63" t="s">
        <v>118</v>
      </c>
      <c r="B17" s="45">
        <v>422</v>
      </c>
      <c r="C17" s="45">
        <v>14</v>
      </c>
      <c r="D17" s="45">
        <v>1</v>
      </c>
      <c r="E17" s="45">
        <v>2</v>
      </c>
      <c r="F17" s="45">
        <v>25</v>
      </c>
      <c r="G17" s="45">
        <v>19</v>
      </c>
      <c r="H17" s="45">
        <v>12</v>
      </c>
      <c r="I17" s="45">
        <v>66</v>
      </c>
      <c r="J17" s="45">
        <v>16</v>
      </c>
      <c r="K17" s="45">
        <v>5</v>
      </c>
      <c r="L17" s="45">
        <v>1</v>
      </c>
      <c r="M17" s="45">
        <v>7</v>
      </c>
      <c r="N17" s="45">
        <v>0</v>
      </c>
      <c r="O17" s="45">
        <v>2</v>
      </c>
      <c r="P17" s="45">
        <v>2</v>
      </c>
      <c r="Q17" s="45">
        <v>3</v>
      </c>
      <c r="R17" s="45">
        <v>2</v>
      </c>
      <c r="S17" s="45">
        <v>0</v>
      </c>
      <c r="T17" s="46">
        <v>3</v>
      </c>
      <c r="U17" s="59">
        <v>242</v>
      </c>
    </row>
    <row r="18" spans="1:21" s="11" customFormat="1" ht="12" customHeight="1">
      <c r="A18" s="63" t="s">
        <v>119</v>
      </c>
      <c r="B18" s="45">
        <v>386</v>
      </c>
      <c r="C18" s="45">
        <v>45</v>
      </c>
      <c r="D18" s="45">
        <v>3</v>
      </c>
      <c r="E18" s="45">
        <v>2</v>
      </c>
      <c r="F18" s="45">
        <v>37</v>
      </c>
      <c r="G18" s="45">
        <v>14</v>
      </c>
      <c r="H18" s="45">
        <v>15</v>
      </c>
      <c r="I18" s="45">
        <v>93</v>
      </c>
      <c r="J18" s="45">
        <v>43</v>
      </c>
      <c r="K18" s="45">
        <v>0</v>
      </c>
      <c r="L18" s="45">
        <v>0</v>
      </c>
      <c r="M18" s="45">
        <v>5</v>
      </c>
      <c r="N18" s="45">
        <v>2</v>
      </c>
      <c r="O18" s="45">
        <v>3</v>
      </c>
      <c r="P18" s="45">
        <v>1</v>
      </c>
      <c r="Q18" s="45">
        <v>3</v>
      </c>
      <c r="R18" s="45">
        <v>7</v>
      </c>
      <c r="S18" s="45">
        <v>2</v>
      </c>
      <c r="T18" s="46">
        <v>18</v>
      </c>
      <c r="U18" s="59">
        <v>93</v>
      </c>
    </row>
    <row r="19" spans="1:21" s="11" customFormat="1" ht="12" customHeight="1">
      <c r="A19" s="63" t="s">
        <v>120</v>
      </c>
      <c r="B19" s="45">
        <v>444</v>
      </c>
      <c r="C19" s="45">
        <v>27</v>
      </c>
      <c r="D19" s="45">
        <v>1</v>
      </c>
      <c r="E19" s="45">
        <v>6</v>
      </c>
      <c r="F19" s="45">
        <v>10</v>
      </c>
      <c r="G19" s="45">
        <v>18</v>
      </c>
      <c r="H19" s="45">
        <v>189</v>
      </c>
      <c r="I19" s="45">
        <v>93</v>
      </c>
      <c r="J19" s="45">
        <v>17</v>
      </c>
      <c r="K19" s="45">
        <v>2</v>
      </c>
      <c r="L19" s="45">
        <v>0</v>
      </c>
      <c r="M19" s="45">
        <v>7</v>
      </c>
      <c r="N19" s="45">
        <v>0</v>
      </c>
      <c r="O19" s="45">
        <v>1</v>
      </c>
      <c r="P19" s="45">
        <v>0</v>
      </c>
      <c r="Q19" s="45">
        <v>2</v>
      </c>
      <c r="R19" s="45">
        <v>3</v>
      </c>
      <c r="S19" s="45">
        <v>1</v>
      </c>
      <c r="T19" s="46">
        <v>7</v>
      </c>
      <c r="U19" s="59">
        <v>60</v>
      </c>
    </row>
    <row r="20" spans="1:21" s="11" customFormat="1" ht="12" customHeight="1">
      <c r="A20" s="63" t="s">
        <v>121</v>
      </c>
      <c r="B20" s="45">
        <v>375</v>
      </c>
      <c r="C20" s="45">
        <v>9</v>
      </c>
      <c r="D20" s="45">
        <v>0</v>
      </c>
      <c r="E20" s="45">
        <v>2</v>
      </c>
      <c r="F20" s="45">
        <v>6</v>
      </c>
      <c r="G20" s="45">
        <v>9</v>
      </c>
      <c r="H20" s="45">
        <v>1</v>
      </c>
      <c r="I20" s="45">
        <v>17</v>
      </c>
      <c r="J20" s="45">
        <v>1</v>
      </c>
      <c r="K20" s="45">
        <v>2</v>
      </c>
      <c r="L20" s="45">
        <v>0</v>
      </c>
      <c r="M20" s="45">
        <v>1</v>
      </c>
      <c r="N20" s="45">
        <v>0</v>
      </c>
      <c r="O20" s="45">
        <v>0</v>
      </c>
      <c r="P20" s="45">
        <v>0</v>
      </c>
      <c r="Q20" s="45">
        <v>1</v>
      </c>
      <c r="R20" s="45">
        <v>0</v>
      </c>
      <c r="S20" s="45">
        <v>0</v>
      </c>
      <c r="T20" s="46">
        <v>12</v>
      </c>
      <c r="U20" s="59">
        <v>314</v>
      </c>
    </row>
    <row r="21" spans="1:21" s="11" customFormat="1" ht="12" customHeight="1">
      <c r="A21" s="63" t="s">
        <v>122</v>
      </c>
      <c r="B21" s="45">
        <v>100</v>
      </c>
      <c r="C21" s="45">
        <v>1</v>
      </c>
      <c r="D21" s="45">
        <v>0</v>
      </c>
      <c r="E21" s="45">
        <v>3</v>
      </c>
      <c r="F21" s="45">
        <v>7</v>
      </c>
      <c r="G21" s="45">
        <v>0</v>
      </c>
      <c r="H21" s="45">
        <v>3</v>
      </c>
      <c r="I21" s="45">
        <v>40</v>
      </c>
      <c r="J21" s="45">
        <v>9</v>
      </c>
      <c r="K21" s="45">
        <v>2</v>
      </c>
      <c r="L21" s="45">
        <v>4</v>
      </c>
      <c r="M21" s="45">
        <v>5</v>
      </c>
      <c r="N21" s="45">
        <v>0</v>
      </c>
      <c r="O21" s="45">
        <v>0</v>
      </c>
      <c r="P21" s="45">
        <v>1</v>
      </c>
      <c r="Q21" s="45">
        <v>1</v>
      </c>
      <c r="R21" s="45">
        <v>0</v>
      </c>
      <c r="S21" s="45">
        <v>0</v>
      </c>
      <c r="T21" s="46">
        <v>13</v>
      </c>
      <c r="U21" s="59">
        <v>11</v>
      </c>
    </row>
    <row r="22" spans="1:21" s="11" customFormat="1" ht="12" customHeight="1">
      <c r="A22" s="63" t="s">
        <v>123</v>
      </c>
      <c r="B22" s="45">
        <v>41</v>
      </c>
      <c r="C22" s="45">
        <v>0</v>
      </c>
      <c r="D22" s="45">
        <v>0</v>
      </c>
      <c r="E22" s="45">
        <v>0</v>
      </c>
      <c r="F22" s="45">
        <v>2</v>
      </c>
      <c r="G22" s="45">
        <v>0</v>
      </c>
      <c r="H22" s="45">
        <v>6</v>
      </c>
      <c r="I22" s="45">
        <v>10</v>
      </c>
      <c r="J22" s="45">
        <v>0</v>
      </c>
      <c r="K22" s="45">
        <v>2</v>
      </c>
      <c r="L22" s="45">
        <v>0</v>
      </c>
      <c r="M22" s="45">
        <v>2</v>
      </c>
      <c r="N22" s="45">
        <v>0</v>
      </c>
      <c r="O22" s="45">
        <v>0</v>
      </c>
      <c r="P22" s="45">
        <v>0</v>
      </c>
      <c r="Q22" s="45">
        <v>0</v>
      </c>
      <c r="R22" s="45">
        <v>3</v>
      </c>
      <c r="S22" s="45">
        <v>0</v>
      </c>
      <c r="T22" s="46">
        <v>1</v>
      </c>
      <c r="U22" s="59">
        <v>15</v>
      </c>
    </row>
    <row r="23" spans="1:21" s="11" customFormat="1" ht="12" customHeight="1">
      <c r="A23" s="63" t="s">
        <v>124</v>
      </c>
      <c r="B23" s="45">
        <v>208</v>
      </c>
      <c r="C23" s="45">
        <v>4</v>
      </c>
      <c r="D23" s="45">
        <v>2</v>
      </c>
      <c r="E23" s="45">
        <v>0</v>
      </c>
      <c r="F23" s="45">
        <v>25</v>
      </c>
      <c r="G23" s="45">
        <v>3</v>
      </c>
      <c r="H23" s="45">
        <v>42</v>
      </c>
      <c r="I23" s="45">
        <v>43</v>
      </c>
      <c r="J23" s="45">
        <v>25</v>
      </c>
      <c r="K23" s="45">
        <v>9</v>
      </c>
      <c r="L23" s="45">
        <v>1</v>
      </c>
      <c r="M23" s="45">
        <v>3</v>
      </c>
      <c r="N23" s="45">
        <v>0</v>
      </c>
      <c r="O23" s="45">
        <v>4</v>
      </c>
      <c r="P23" s="45">
        <v>1</v>
      </c>
      <c r="Q23" s="45">
        <v>12</v>
      </c>
      <c r="R23" s="45">
        <v>3</v>
      </c>
      <c r="S23" s="45">
        <v>0</v>
      </c>
      <c r="T23" s="46">
        <v>9</v>
      </c>
      <c r="U23" s="59">
        <v>22</v>
      </c>
    </row>
    <row r="24" spans="1:21" s="11" customFormat="1" ht="12" customHeight="1">
      <c r="A24" s="63" t="s">
        <v>125</v>
      </c>
      <c r="B24" s="45">
        <v>74</v>
      </c>
      <c r="C24" s="45">
        <v>10</v>
      </c>
      <c r="D24" s="45">
        <v>1</v>
      </c>
      <c r="E24" s="45">
        <v>1</v>
      </c>
      <c r="F24" s="45">
        <v>4</v>
      </c>
      <c r="G24" s="45">
        <v>1</v>
      </c>
      <c r="H24" s="45">
        <v>6</v>
      </c>
      <c r="I24" s="45">
        <v>29</v>
      </c>
      <c r="J24" s="45">
        <v>9</v>
      </c>
      <c r="K24" s="45">
        <v>2</v>
      </c>
      <c r="L24" s="45">
        <v>2</v>
      </c>
      <c r="M24" s="45">
        <v>1</v>
      </c>
      <c r="N24" s="45">
        <v>1</v>
      </c>
      <c r="O24" s="45">
        <v>0</v>
      </c>
      <c r="P24" s="45">
        <v>0</v>
      </c>
      <c r="Q24" s="45">
        <v>4</v>
      </c>
      <c r="R24" s="45">
        <v>0</v>
      </c>
      <c r="S24" s="45">
        <v>0</v>
      </c>
      <c r="T24" s="46">
        <v>0</v>
      </c>
      <c r="U24" s="59">
        <v>3</v>
      </c>
    </row>
    <row r="25" spans="1:21" s="11" customFormat="1" ht="12" customHeight="1">
      <c r="A25" s="63" t="s">
        <v>126</v>
      </c>
      <c r="B25" s="45">
        <v>197</v>
      </c>
      <c r="C25" s="45">
        <v>62</v>
      </c>
      <c r="D25" s="45">
        <v>1</v>
      </c>
      <c r="E25" s="45">
        <v>0</v>
      </c>
      <c r="F25" s="45">
        <v>7</v>
      </c>
      <c r="G25" s="45">
        <v>13</v>
      </c>
      <c r="H25" s="45">
        <v>7</v>
      </c>
      <c r="I25" s="45">
        <v>70</v>
      </c>
      <c r="J25" s="45">
        <v>1</v>
      </c>
      <c r="K25" s="45">
        <v>2</v>
      </c>
      <c r="L25" s="45">
        <v>0</v>
      </c>
      <c r="M25" s="45">
        <v>3</v>
      </c>
      <c r="N25" s="45">
        <v>0</v>
      </c>
      <c r="O25" s="45">
        <v>4</v>
      </c>
      <c r="P25" s="45">
        <v>1</v>
      </c>
      <c r="Q25" s="45">
        <v>0</v>
      </c>
      <c r="R25" s="45">
        <v>5</v>
      </c>
      <c r="S25" s="45">
        <v>0</v>
      </c>
      <c r="T25" s="46">
        <v>3</v>
      </c>
      <c r="U25" s="59">
        <v>18</v>
      </c>
    </row>
    <row r="26" spans="1:21" s="11" customFormat="1" ht="12" customHeight="1">
      <c r="A26" s="63" t="s">
        <v>127</v>
      </c>
      <c r="B26" s="45">
        <v>347</v>
      </c>
      <c r="C26" s="45">
        <v>16</v>
      </c>
      <c r="D26" s="45">
        <v>1</v>
      </c>
      <c r="E26" s="45">
        <v>1</v>
      </c>
      <c r="F26" s="45">
        <v>9</v>
      </c>
      <c r="G26" s="45">
        <v>22</v>
      </c>
      <c r="H26" s="45">
        <v>163</v>
      </c>
      <c r="I26" s="45">
        <v>26</v>
      </c>
      <c r="J26" s="45">
        <v>17</v>
      </c>
      <c r="K26" s="45">
        <v>0</v>
      </c>
      <c r="L26" s="45">
        <v>0</v>
      </c>
      <c r="M26" s="45">
        <v>7</v>
      </c>
      <c r="N26" s="45">
        <v>1</v>
      </c>
      <c r="O26" s="45">
        <v>1</v>
      </c>
      <c r="P26" s="45">
        <v>0</v>
      </c>
      <c r="Q26" s="45">
        <v>1</v>
      </c>
      <c r="R26" s="45">
        <v>1</v>
      </c>
      <c r="S26" s="45">
        <v>0</v>
      </c>
      <c r="T26" s="46">
        <v>2</v>
      </c>
      <c r="U26" s="59">
        <v>79</v>
      </c>
    </row>
    <row r="27" spans="1:21" s="11" customFormat="1" ht="12" customHeight="1">
      <c r="A27" s="63" t="s">
        <v>128</v>
      </c>
      <c r="B27" s="45">
        <v>182</v>
      </c>
      <c r="C27" s="45">
        <v>43</v>
      </c>
      <c r="D27" s="45">
        <v>2</v>
      </c>
      <c r="E27" s="45">
        <v>0</v>
      </c>
      <c r="F27" s="45">
        <v>4</v>
      </c>
      <c r="G27" s="45">
        <v>4</v>
      </c>
      <c r="H27" s="45">
        <v>18</v>
      </c>
      <c r="I27" s="45">
        <v>49</v>
      </c>
      <c r="J27" s="45">
        <v>4</v>
      </c>
      <c r="K27" s="45">
        <v>0</v>
      </c>
      <c r="L27" s="45">
        <v>0</v>
      </c>
      <c r="M27" s="45">
        <v>5</v>
      </c>
      <c r="N27" s="45">
        <v>0</v>
      </c>
      <c r="O27" s="45">
        <v>1</v>
      </c>
      <c r="P27" s="45">
        <v>0</v>
      </c>
      <c r="Q27" s="45">
        <v>2</v>
      </c>
      <c r="R27" s="45">
        <v>3</v>
      </c>
      <c r="S27" s="45">
        <v>0</v>
      </c>
      <c r="T27" s="46">
        <v>16</v>
      </c>
      <c r="U27" s="59">
        <v>31</v>
      </c>
    </row>
    <row r="28" spans="1:21" s="35" customFormat="1" ht="12" customHeight="1">
      <c r="A28" s="65" t="s">
        <v>101</v>
      </c>
      <c r="B28" s="43">
        <v>541</v>
      </c>
      <c r="C28" s="43">
        <v>112</v>
      </c>
      <c r="D28" s="43">
        <v>6</v>
      </c>
      <c r="E28" s="43">
        <v>14</v>
      </c>
      <c r="F28" s="43">
        <v>38</v>
      </c>
      <c r="G28" s="43">
        <v>1</v>
      </c>
      <c r="H28" s="43">
        <v>79</v>
      </c>
      <c r="I28" s="43">
        <v>142</v>
      </c>
      <c r="J28" s="43">
        <v>34</v>
      </c>
      <c r="K28" s="43">
        <v>8</v>
      </c>
      <c r="L28" s="43">
        <v>0</v>
      </c>
      <c r="M28" s="43">
        <v>9</v>
      </c>
      <c r="N28" s="43">
        <v>0</v>
      </c>
      <c r="O28" s="43">
        <v>4</v>
      </c>
      <c r="P28" s="43">
        <v>0</v>
      </c>
      <c r="Q28" s="43">
        <v>8</v>
      </c>
      <c r="R28" s="43">
        <v>4</v>
      </c>
      <c r="S28" s="43">
        <v>0</v>
      </c>
      <c r="T28" s="44">
        <v>2</v>
      </c>
      <c r="U28" s="58">
        <v>80</v>
      </c>
    </row>
    <row r="29" spans="1:21" s="35" customFormat="1" ht="12" customHeight="1">
      <c r="A29" s="62" t="s">
        <v>102</v>
      </c>
      <c r="B29" s="43">
        <v>294</v>
      </c>
      <c r="C29" s="43">
        <v>48</v>
      </c>
      <c r="D29" s="43">
        <v>5</v>
      </c>
      <c r="E29" s="43">
        <v>2</v>
      </c>
      <c r="F29" s="43">
        <v>9</v>
      </c>
      <c r="G29" s="43">
        <v>2</v>
      </c>
      <c r="H29" s="43">
        <v>20</v>
      </c>
      <c r="I29" s="43">
        <v>105</v>
      </c>
      <c r="J29" s="43">
        <v>6</v>
      </c>
      <c r="K29" s="43">
        <v>3</v>
      </c>
      <c r="L29" s="43">
        <v>1</v>
      </c>
      <c r="M29" s="43">
        <v>2</v>
      </c>
      <c r="N29" s="43">
        <v>1</v>
      </c>
      <c r="O29" s="43">
        <v>2</v>
      </c>
      <c r="P29" s="43">
        <v>0</v>
      </c>
      <c r="Q29" s="43">
        <v>1</v>
      </c>
      <c r="R29" s="43">
        <v>7</v>
      </c>
      <c r="S29" s="43">
        <v>0</v>
      </c>
      <c r="T29" s="44">
        <v>7</v>
      </c>
      <c r="U29" s="58">
        <v>73</v>
      </c>
    </row>
    <row r="30" spans="1:21" s="35" customFormat="1" ht="12" customHeight="1">
      <c r="A30" s="62" t="s">
        <v>103</v>
      </c>
      <c r="B30" s="43">
        <v>163</v>
      </c>
      <c r="C30" s="43">
        <v>8</v>
      </c>
      <c r="D30" s="43">
        <v>0</v>
      </c>
      <c r="E30" s="43">
        <v>0</v>
      </c>
      <c r="F30" s="43">
        <v>3</v>
      </c>
      <c r="G30" s="43">
        <v>2</v>
      </c>
      <c r="H30" s="43">
        <v>4</v>
      </c>
      <c r="I30" s="43">
        <v>7</v>
      </c>
      <c r="J30" s="43">
        <v>0</v>
      </c>
      <c r="K30" s="43">
        <v>1</v>
      </c>
      <c r="L30" s="43">
        <v>0</v>
      </c>
      <c r="M30" s="43">
        <v>3</v>
      </c>
      <c r="N30" s="43">
        <v>0</v>
      </c>
      <c r="O30" s="43">
        <v>0</v>
      </c>
      <c r="P30" s="43">
        <v>0</v>
      </c>
      <c r="Q30" s="43">
        <v>1</v>
      </c>
      <c r="R30" s="43">
        <v>0</v>
      </c>
      <c r="S30" s="43">
        <v>0</v>
      </c>
      <c r="T30" s="44">
        <v>8</v>
      </c>
      <c r="U30" s="58">
        <v>126</v>
      </c>
    </row>
    <row r="31" spans="1:21" s="11" customFormat="1" ht="12" customHeight="1">
      <c r="A31" s="64" t="s">
        <v>104</v>
      </c>
      <c r="B31" s="45">
        <v>124</v>
      </c>
      <c r="C31" s="45">
        <v>6</v>
      </c>
      <c r="D31" s="45">
        <v>0</v>
      </c>
      <c r="E31" s="45">
        <v>0</v>
      </c>
      <c r="F31" s="45">
        <v>2</v>
      </c>
      <c r="G31" s="45">
        <v>1</v>
      </c>
      <c r="H31" s="45">
        <v>1</v>
      </c>
      <c r="I31" s="45">
        <v>4</v>
      </c>
      <c r="J31" s="45">
        <v>0</v>
      </c>
      <c r="K31" s="45">
        <v>1</v>
      </c>
      <c r="L31" s="45">
        <v>0</v>
      </c>
      <c r="M31" s="45">
        <v>1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6">
        <v>3</v>
      </c>
      <c r="U31" s="59">
        <v>105</v>
      </c>
    </row>
    <row r="32" spans="1:21" s="11" customFormat="1" ht="12" customHeight="1">
      <c r="A32" s="64" t="s">
        <v>107</v>
      </c>
      <c r="B32" s="45">
        <v>39</v>
      </c>
      <c r="C32" s="45">
        <v>2</v>
      </c>
      <c r="D32" s="45">
        <v>0</v>
      </c>
      <c r="E32" s="45">
        <v>0</v>
      </c>
      <c r="F32" s="45">
        <v>1</v>
      </c>
      <c r="G32" s="45">
        <v>1</v>
      </c>
      <c r="H32" s="45">
        <v>3</v>
      </c>
      <c r="I32" s="45">
        <v>3</v>
      </c>
      <c r="J32" s="45">
        <v>0</v>
      </c>
      <c r="K32" s="45">
        <v>0</v>
      </c>
      <c r="L32" s="45">
        <v>0</v>
      </c>
      <c r="M32" s="45">
        <v>2</v>
      </c>
      <c r="N32" s="45">
        <v>0</v>
      </c>
      <c r="O32" s="45">
        <v>0</v>
      </c>
      <c r="P32" s="45">
        <v>0</v>
      </c>
      <c r="Q32" s="45">
        <v>1</v>
      </c>
      <c r="R32" s="45">
        <v>0</v>
      </c>
      <c r="S32" s="45">
        <v>0</v>
      </c>
      <c r="T32" s="46">
        <v>5</v>
      </c>
      <c r="U32" s="59">
        <v>21</v>
      </c>
    </row>
    <row r="33" spans="1:21" s="9" customFormat="1" ht="12">
      <c r="A33" s="71" t="s">
        <v>368</v>
      </c>
      <c r="B33" s="23">
        <v>18</v>
      </c>
      <c r="C33" s="23">
        <v>0</v>
      </c>
      <c r="D33" s="23">
        <v>0</v>
      </c>
      <c r="E33" s="23">
        <v>0</v>
      </c>
      <c r="F33" s="23">
        <v>0</v>
      </c>
      <c r="G33" s="23">
        <v>2</v>
      </c>
      <c r="H33" s="23">
        <v>2</v>
      </c>
      <c r="I33" s="23">
        <v>1</v>
      </c>
      <c r="J33" s="23">
        <v>3</v>
      </c>
      <c r="K33" s="23">
        <v>0</v>
      </c>
      <c r="L33" s="23">
        <v>0</v>
      </c>
      <c r="M33" s="23">
        <v>2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4</v>
      </c>
      <c r="U33" s="72">
        <v>4</v>
      </c>
    </row>
    <row r="34" spans="1:21" s="11" customFormat="1" ht="12" customHeight="1">
      <c r="A34" s="64" t="s">
        <v>97</v>
      </c>
      <c r="B34" s="45">
        <v>6</v>
      </c>
      <c r="C34" s="45">
        <v>0</v>
      </c>
      <c r="D34" s="45">
        <v>0</v>
      </c>
      <c r="E34" s="45">
        <v>0</v>
      </c>
      <c r="F34" s="45">
        <v>0</v>
      </c>
      <c r="G34" s="45">
        <v>1</v>
      </c>
      <c r="H34" s="45">
        <v>1</v>
      </c>
      <c r="I34" s="45">
        <v>0</v>
      </c>
      <c r="J34" s="45">
        <v>0</v>
      </c>
      <c r="K34" s="45">
        <v>0</v>
      </c>
      <c r="L34" s="45">
        <v>0</v>
      </c>
      <c r="M34" s="45">
        <v>1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6">
        <v>1</v>
      </c>
      <c r="U34" s="59">
        <v>2</v>
      </c>
    </row>
    <row r="35" spans="1:21" s="11" customFormat="1" ht="12" customHeight="1">
      <c r="A35" s="64" t="s">
        <v>98</v>
      </c>
      <c r="B35" s="45">
        <v>9</v>
      </c>
      <c r="C35" s="45">
        <v>0</v>
      </c>
      <c r="D35" s="45">
        <v>0</v>
      </c>
      <c r="E35" s="45">
        <v>0</v>
      </c>
      <c r="F35" s="45">
        <v>0</v>
      </c>
      <c r="G35" s="45">
        <v>1</v>
      </c>
      <c r="H35" s="45">
        <v>1</v>
      </c>
      <c r="I35" s="45">
        <v>0</v>
      </c>
      <c r="J35" s="45">
        <v>3</v>
      </c>
      <c r="K35" s="45">
        <v>0</v>
      </c>
      <c r="L35" s="45">
        <v>0</v>
      </c>
      <c r="M35" s="45">
        <v>1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6">
        <v>1</v>
      </c>
      <c r="U35" s="59">
        <v>2</v>
      </c>
    </row>
    <row r="36" spans="1:21" s="11" customFormat="1" ht="12" customHeight="1">
      <c r="A36" s="64" t="s">
        <v>99</v>
      </c>
      <c r="B36" s="45">
        <v>2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1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6">
        <v>1</v>
      </c>
      <c r="U36" s="59">
        <v>0</v>
      </c>
    </row>
    <row r="37" spans="1:21" s="11" customFormat="1" ht="12" customHeight="1">
      <c r="A37" s="64" t="s">
        <v>100</v>
      </c>
      <c r="B37" s="45">
        <v>1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6">
        <v>1</v>
      </c>
      <c r="U37" s="59">
        <v>0</v>
      </c>
    </row>
    <row r="38" spans="1:21" s="19" customFormat="1" ht="23.25" customHeight="1">
      <c r="A38" s="40" t="s">
        <v>129</v>
      </c>
      <c r="B38" s="47">
        <v>1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8">
        <v>0</v>
      </c>
      <c r="U38" s="60">
        <v>1</v>
      </c>
    </row>
    <row r="39" spans="1:21" s="19" customFormat="1" ht="22.5" customHeight="1">
      <c r="A39" s="40" t="s">
        <v>142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8">
        <v>0</v>
      </c>
      <c r="U39" s="61">
        <v>0</v>
      </c>
    </row>
    <row r="40" spans="1:21" s="19" customFormat="1" ht="23.25" customHeight="1">
      <c r="A40" s="40" t="s">
        <v>143</v>
      </c>
      <c r="B40" s="47">
        <v>6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1</v>
      </c>
      <c r="J40" s="47">
        <v>2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8">
        <v>0</v>
      </c>
      <c r="U40" s="60">
        <v>3</v>
      </c>
    </row>
    <row r="41" spans="1:21" s="19" customFormat="1" ht="24" customHeight="1">
      <c r="A41" s="40" t="s">
        <v>144</v>
      </c>
      <c r="B41" s="47">
        <v>25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2</v>
      </c>
      <c r="I41" s="47">
        <v>0</v>
      </c>
      <c r="J41" s="47">
        <v>1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8">
        <v>7</v>
      </c>
      <c r="U41" s="60">
        <v>15</v>
      </c>
    </row>
    <row r="42" spans="1:21" s="19" customFormat="1" ht="22.5" customHeight="1">
      <c r="A42" s="40" t="s">
        <v>145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8">
        <v>0</v>
      </c>
      <c r="U42" s="60">
        <v>0</v>
      </c>
    </row>
    <row r="43" spans="1:20" s="19" customFormat="1" ht="12">
      <c r="A43" s="147" t="s">
        <v>63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</row>
    <row r="44" spans="1:20" ht="12" customHeight="1">
      <c r="A44" s="42" t="s">
        <v>146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ht="12">
      <c r="A45" s="22" t="s">
        <v>64</v>
      </c>
    </row>
    <row r="46" spans="1:21" ht="12" hidden="1">
      <c r="A46" s="13" t="s">
        <v>43</v>
      </c>
      <c r="B46" s="69">
        <f>B5-B6-B28-B29-B30-SUM(B38:B42)-B33</f>
        <v>0</v>
      </c>
      <c r="C46" s="69">
        <f aca="true" t="shared" si="0" ref="C46:U46">C5-C6-C28-C29-C30-SUM(C38:C42)-C33</f>
        <v>0</v>
      </c>
      <c r="D46" s="69">
        <f t="shared" si="0"/>
        <v>0</v>
      </c>
      <c r="E46" s="69">
        <f t="shared" si="0"/>
        <v>0</v>
      </c>
      <c r="F46" s="69">
        <f t="shared" si="0"/>
        <v>0</v>
      </c>
      <c r="G46" s="69">
        <f t="shared" si="0"/>
        <v>0</v>
      </c>
      <c r="H46" s="69">
        <f t="shared" si="0"/>
        <v>0</v>
      </c>
      <c r="I46" s="69">
        <f t="shared" si="0"/>
        <v>0</v>
      </c>
      <c r="J46" s="69">
        <f t="shared" si="0"/>
        <v>0</v>
      </c>
      <c r="K46" s="69">
        <f t="shared" si="0"/>
        <v>0</v>
      </c>
      <c r="L46" s="69">
        <f t="shared" si="0"/>
        <v>0</v>
      </c>
      <c r="M46" s="69">
        <f t="shared" si="0"/>
        <v>0</v>
      </c>
      <c r="N46" s="69">
        <f t="shared" si="0"/>
        <v>0</v>
      </c>
      <c r="O46" s="69">
        <f t="shared" si="0"/>
        <v>0</v>
      </c>
      <c r="P46" s="69">
        <f t="shared" si="0"/>
        <v>0</v>
      </c>
      <c r="Q46" s="69">
        <f t="shared" si="0"/>
        <v>0</v>
      </c>
      <c r="R46" s="69">
        <f t="shared" si="0"/>
        <v>0</v>
      </c>
      <c r="S46" s="69">
        <f t="shared" si="0"/>
        <v>0</v>
      </c>
      <c r="T46" s="69">
        <f t="shared" si="0"/>
        <v>0</v>
      </c>
      <c r="U46" s="69">
        <f t="shared" si="0"/>
        <v>0</v>
      </c>
    </row>
    <row r="47" spans="1:21" ht="12" hidden="1">
      <c r="A47" s="15" t="s">
        <v>20</v>
      </c>
      <c r="B47" s="69">
        <f aca="true" t="shared" si="1" ref="B47:U47">B6-SUM(B7:B27)</f>
        <v>0</v>
      </c>
      <c r="C47" s="69">
        <f t="shared" si="1"/>
        <v>0</v>
      </c>
      <c r="D47" s="69">
        <f t="shared" si="1"/>
        <v>0</v>
      </c>
      <c r="E47" s="69">
        <f t="shared" si="1"/>
        <v>0</v>
      </c>
      <c r="F47" s="69">
        <f t="shared" si="1"/>
        <v>0</v>
      </c>
      <c r="G47" s="69">
        <f t="shared" si="1"/>
        <v>0</v>
      </c>
      <c r="H47" s="69">
        <f t="shared" si="1"/>
        <v>0</v>
      </c>
      <c r="I47" s="69">
        <f t="shared" si="1"/>
        <v>0</v>
      </c>
      <c r="J47" s="69">
        <f t="shared" si="1"/>
        <v>0</v>
      </c>
      <c r="K47" s="69">
        <f t="shared" si="1"/>
        <v>0</v>
      </c>
      <c r="L47" s="69">
        <f t="shared" si="1"/>
        <v>0</v>
      </c>
      <c r="M47" s="69">
        <f t="shared" si="1"/>
        <v>0</v>
      </c>
      <c r="N47" s="69">
        <f t="shared" si="1"/>
        <v>0</v>
      </c>
      <c r="O47" s="69">
        <f t="shared" si="1"/>
        <v>0</v>
      </c>
      <c r="P47" s="69">
        <f t="shared" si="1"/>
        <v>0</v>
      </c>
      <c r="Q47" s="69">
        <f t="shared" si="1"/>
        <v>0</v>
      </c>
      <c r="R47" s="69">
        <f t="shared" si="1"/>
        <v>0</v>
      </c>
      <c r="S47" s="69">
        <f t="shared" si="1"/>
        <v>0</v>
      </c>
      <c r="T47" s="69">
        <f t="shared" si="1"/>
        <v>0</v>
      </c>
      <c r="U47" s="69">
        <f t="shared" si="1"/>
        <v>0</v>
      </c>
    </row>
    <row r="48" spans="1:21" ht="12" hidden="1">
      <c r="A48" s="15" t="s">
        <v>21</v>
      </c>
      <c r="B48" s="69">
        <f aca="true" t="shared" si="2" ref="B48:U48">B30-B31-B32</f>
        <v>0</v>
      </c>
      <c r="C48" s="69">
        <f t="shared" si="2"/>
        <v>0</v>
      </c>
      <c r="D48" s="69">
        <f t="shared" si="2"/>
        <v>0</v>
      </c>
      <c r="E48" s="69">
        <f t="shared" si="2"/>
        <v>0</v>
      </c>
      <c r="F48" s="69">
        <f t="shared" si="2"/>
        <v>0</v>
      </c>
      <c r="G48" s="69">
        <f t="shared" si="2"/>
        <v>0</v>
      </c>
      <c r="H48" s="69">
        <f t="shared" si="2"/>
        <v>0</v>
      </c>
      <c r="I48" s="69">
        <f t="shared" si="2"/>
        <v>0</v>
      </c>
      <c r="J48" s="69">
        <f t="shared" si="2"/>
        <v>0</v>
      </c>
      <c r="K48" s="69">
        <f t="shared" si="2"/>
        <v>0</v>
      </c>
      <c r="L48" s="69">
        <f t="shared" si="2"/>
        <v>0</v>
      </c>
      <c r="M48" s="69">
        <f t="shared" si="2"/>
        <v>0</v>
      </c>
      <c r="N48" s="69">
        <f t="shared" si="2"/>
        <v>0</v>
      </c>
      <c r="O48" s="69">
        <f t="shared" si="2"/>
        <v>0</v>
      </c>
      <c r="P48" s="69">
        <f t="shared" si="2"/>
        <v>0</v>
      </c>
      <c r="Q48" s="69">
        <f t="shared" si="2"/>
        <v>0</v>
      </c>
      <c r="R48" s="69">
        <f t="shared" si="2"/>
        <v>0</v>
      </c>
      <c r="S48" s="69">
        <f t="shared" si="2"/>
        <v>0</v>
      </c>
      <c r="T48" s="69">
        <f t="shared" si="2"/>
        <v>0</v>
      </c>
      <c r="U48" s="69">
        <f t="shared" si="2"/>
        <v>0</v>
      </c>
    </row>
    <row r="49" spans="1:21" ht="12" hidden="1">
      <c r="A49" s="68" t="s">
        <v>367</v>
      </c>
      <c r="B49" s="69">
        <f>B33-SUM(B34:B37)</f>
        <v>0</v>
      </c>
      <c r="C49" s="69">
        <f aca="true" t="shared" si="3" ref="C49:U49">C33-SUM(C34:C37)</f>
        <v>0</v>
      </c>
      <c r="D49" s="69">
        <f t="shared" si="3"/>
        <v>0</v>
      </c>
      <c r="E49" s="69">
        <f t="shared" si="3"/>
        <v>0</v>
      </c>
      <c r="F49" s="69">
        <f t="shared" si="3"/>
        <v>0</v>
      </c>
      <c r="G49" s="69">
        <f t="shared" si="3"/>
        <v>0</v>
      </c>
      <c r="H49" s="69">
        <f t="shared" si="3"/>
        <v>0</v>
      </c>
      <c r="I49" s="69">
        <f t="shared" si="3"/>
        <v>0</v>
      </c>
      <c r="J49" s="69">
        <f t="shared" si="3"/>
        <v>0</v>
      </c>
      <c r="K49" s="69">
        <f t="shared" si="3"/>
        <v>0</v>
      </c>
      <c r="L49" s="69">
        <f t="shared" si="3"/>
        <v>0</v>
      </c>
      <c r="M49" s="69">
        <f t="shared" si="3"/>
        <v>0</v>
      </c>
      <c r="N49" s="69">
        <f t="shared" si="3"/>
        <v>0</v>
      </c>
      <c r="O49" s="69">
        <f t="shared" si="3"/>
        <v>0</v>
      </c>
      <c r="P49" s="69">
        <f t="shared" si="3"/>
        <v>0</v>
      </c>
      <c r="Q49" s="69">
        <f t="shared" si="3"/>
        <v>0</v>
      </c>
      <c r="R49" s="69">
        <f t="shared" si="3"/>
        <v>0</v>
      </c>
      <c r="S49" s="69">
        <f t="shared" si="3"/>
        <v>0</v>
      </c>
      <c r="T49" s="69">
        <f t="shared" si="3"/>
        <v>0</v>
      </c>
      <c r="U49" s="69">
        <f t="shared" si="3"/>
        <v>0</v>
      </c>
    </row>
    <row r="50" spans="1:21" ht="12" hidden="1">
      <c r="A50" s="66" t="s">
        <v>378</v>
      </c>
      <c r="B50" s="70">
        <f>'年月'!B53-'2003'!B5</f>
        <v>0</v>
      </c>
      <c r="C50" s="70">
        <f>'年月'!C53-'2003'!C5</f>
        <v>0</v>
      </c>
      <c r="D50" s="70">
        <f>'年月'!D53-'2003'!D5</f>
        <v>0</v>
      </c>
      <c r="E50" s="70">
        <f>'年月'!E53-'2003'!E5</f>
        <v>0</v>
      </c>
      <c r="F50" s="70">
        <f>'年月'!F53-'2003'!F5</f>
        <v>0</v>
      </c>
      <c r="G50" s="70">
        <f>'年月'!G53-'2003'!G5</f>
        <v>0</v>
      </c>
      <c r="H50" s="70">
        <f>'年月'!H53-'2003'!H5</f>
        <v>0</v>
      </c>
      <c r="I50" s="70">
        <f>'年月'!I53-'2003'!I5</f>
        <v>0</v>
      </c>
      <c r="J50" s="70">
        <f>'年月'!J53-'2003'!J5</f>
        <v>0</v>
      </c>
      <c r="K50" s="70">
        <f>'年月'!K53-'2003'!K5</f>
        <v>0</v>
      </c>
      <c r="L50" s="70">
        <f>'年月'!L53-'2003'!L5</f>
        <v>0</v>
      </c>
      <c r="M50" s="70">
        <f>'年月'!M53-'2003'!M5</f>
        <v>0</v>
      </c>
      <c r="N50" s="70">
        <f>'年月'!N53-'2003'!N5</f>
        <v>0</v>
      </c>
      <c r="O50" s="70">
        <f>'年月'!O53-'2003'!O5</f>
        <v>0</v>
      </c>
      <c r="P50" s="70">
        <f>'年月'!P53-'2003'!P5</f>
        <v>0</v>
      </c>
      <c r="Q50" s="70">
        <f>'年月'!Q53-'2003'!Q5</f>
        <v>0</v>
      </c>
      <c r="R50" s="70">
        <f>'年月'!R53-'2003'!R5</f>
        <v>0</v>
      </c>
      <c r="S50" s="70">
        <f>'年月'!S53-'2003'!S5</f>
        <v>0</v>
      </c>
      <c r="T50" s="70">
        <f>'年月'!U53-'2003'!T5</f>
        <v>0</v>
      </c>
      <c r="U50" s="70">
        <f>'年月'!W53-'2003'!U5</f>
        <v>0</v>
      </c>
    </row>
    <row r="51" spans="2:21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2:20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</row>
    <row r="53" spans="2:21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</row>
    <row r="54" spans="2:21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</row>
    <row r="55" spans="2:21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6" spans="2:21" ht="12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</row>
    <row r="57" spans="2:21" ht="12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</row>
    <row r="58" spans="2:21" ht="12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</row>
  </sheetData>
  <sheetProtection/>
  <mergeCells count="3">
    <mergeCell ref="A43:T43"/>
    <mergeCell ref="A3:A4"/>
    <mergeCell ref="A1:U1"/>
  </mergeCells>
  <conditionalFormatting sqref="B46:U50">
    <cfRule type="cellIs" priority="1" dxfId="37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50"/>
  <sheetViews>
    <sheetView zoomScalePageLayoutView="0" workbookViewId="0" topLeftCell="A1">
      <selection activeCell="A1" sqref="A1:V1"/>
    </sheetView>
  </sheetViews>
  <sheetFormatPr defaultColWidth="9.33203125" defaultRowHeight="12"/>
  <cols>
    <col min="1" max="1" width="25.66015625" style="1" customWidth="1"/>
    <col min="2" max="14" width="9.83203125" style="0" customWidth="1"/>
    <col min="15" max="15" width="11.16015625" style="0" customWidth="1"/>
    <col min="16" max="21" width="9.83203125" style="0" customWidth="1"/>
    <col min="22" max="22" width="6.5" style="0" hidden="1" customWidth="1"/>
  </cols>
  <sheetData>
    <row r="1" spans="1:22" ht="16.5" customHeight="1">
      <c r="A1" s="142" t="s">
        <v>285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1:13" s="32" customFormat="1" ht="12.75" customHeight="1">
      <c r="A2" s="30" t="s">
        <v>147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23" ht="24" customHeight="1">
      <c r="A3" s="148" t="s">
        <v>130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7" t="s">
        <v>49</v>
      </c>
      <c r="I3" s="2" t="s">
        <v>50</v>
      </c>
      <c r="J3" s="2" t="s">
        <v>51</v>
      </c>
      <c r="K3" s="2" t="s">
        <v>52</v>
      </c>
      <c r="L3" s="2" t="s">
        <v>53</v>
      </c>
      <c r="M3" s="2" t="s">
        <v>54</v>
      </c>
      <c r="N3" s="2" t="s">
        <v>55</v>
      </c>
      <c r="O3" s="2" t="s">
        <v>514</v>
      </c>
      <c r="P3" s="2" t="s">
        <v>56</v>
      </c>
      <c r="Q3" s="2" t="s">
        <v>57</v>
      </c>
      <c r="R3" s="2" t="s">
        <v>58</v>
      </c>
      <c r="S3" s="2" t="s">
        <v>59</v>
      </c>
      <c r="T3" s="2" t="s">
        <v>60</v>
      </c>
      <c r="U3" s="51" t="s">
        <v>61</v>
      </c>
      <c r="V3" s="81" t="s">
        <v>62</v>
      </c>
      <c r="W3" s="3"/>
    </row>
    <row r="4" spans="1:23" ht="20.25" customHeight="1">
      <c r="A4" s="149"/>
      <c r="B4" s="28" t="s">
        <v>88</v>
      </c>
      <c r="C4" s="28" t="s">
        <v>131</v>
      </c>
      <c r="D4" s="28" t="s">
        <v>132</v>
      </c>
      <c r="E4" s="28" t="s">
        <v>89</v>
      </c>
      <c r="F4" s="28" t="s">
        <v>133</v>
      </c>
      <c r="G4" s="28" t="s">
        <v>90</v>
      </c>
      <c r="H4" s="28" t="s">
        <v>134</v>
      </c>
      <c r="I4" s="28" t="s">
        <v>91</v>
      </c>
      <c r="J4" s="28" t="s">
        <v>92</v>
      </c>
      <c r="K4" s="28" t="s">
        <v>135</v>
      </c>
      <c r="L4" s="28" t="s">
        <v>379</v>
      </c>
      <c r="M4" s="29" t="s">
        <v>136</v>
      </c>
      <c r="N4" s="28" t="s">
        <v>93</v>
      </c>
      <c r="O4" s="28" t="s">
        <v>94</v>
      </c>
      <c r="P4" s="28" t="s">
        <v>137</v>
      </c>
      <c r="Q4" s="28" t="s">
        <v>95</v>
      </c>
      <c r="R4" s="28" t="s">
        <v>96</v>
      </c>
      <c r="S4" s="28" t="s">
        <v>138</v>
      </c>
      <c r="T4" s="28" t="s">
        <v>139</v>
      </c>
      <c r="U4" s="52" t="s">
        <v>140</v>
      </c>
      <c r="V4" s="83" t="s">
        <v>141</v>
      </c>
      <c r="W4" s="3"/>
    </row>
    <row r="5" spans="1:22" s="35" customFormat="1" ht="12" customHeight="1">
      <c r="A5" s="37" t="s">
        <v>105</v>
      </c>
      <c r="B5" s="33">
        <v>13244</v>
      </c>
      <c r="C5" s="33">
        <v>1124</v>
      </c>
      <c r="D5" s="33">
        <v>53</v>
      </c>
      <c r="E5" s="33">
        <v>84</v>
      </c>
      <c r="F5" s="33">
        <v>490</v>
      </c>
      <c r="G5" s="33">
        <v>554</v>
      </c>
      <c r="H5" s="33">
        <v>1399</v>
      </c>
      <c r="I5" s="33">
        <v>2047</v>
      </c>
      <c r="J5" s="33">
        <v>522</v>
      </c>
      <c r="K5" s="33">
        <v>122</v>
      </c>
      <c r="L5" s="33">
        <v>25</v>
      </c>
      <c r="M5" s="33">
        <v>4925</v>
      </c>
      <c r="N5" s="33">
        <v>180</v>
      </c>
      <c r="O5" s="33">
        <v>34</v>
      </c>
      <c r="P5" s="33">
        <v>78</v>
      </c>
      <c r="Q5" s="33">
        <v>17</v>
      </c>
      <c r="R5" s="33">
        <v>112</v>
      </c>
      <c r="S5" s="33">
        <v>137</v>
      </c>
      <c r="T5" s="33">
        <v>5</v>
      </c>
      <c r="U5" s="85">
        <v>612</v>
      </c>
      <c r="V5" s="34">
        <v>724</v>
      </c>
    </row>
    <row r="6" spans="1:22" s="35" customFormat="1" ht="12" customHeight="1">
      <c r="A6" s="37" t="s">
        <v>106</v>
      </c>
      <c r="B6" s="33">
        <v>11445</v>
      </c>
      <c r="C6" s="33">
        <v>894</v>
      </c>
      <c r="D6" s="33">
        <v>45</v>
      </c>
      <c r="E6" s="33">
        <v>70</v>
      </c>
      <c r="F6" s="33">
        <v>408</v>
      </c>
      <c r="G6" s="33">
        <v>514</v>
      </c>
      <c r="H6" s="33">
        <v>1261</v>
      </c>
      <c r="I6" s="33">
        <v>1719</v>
      </c>
      <c r="J6" s="33">
        <v>459</v>
      </c>
      <c r="K6" s="33">
        <v>112</v>
      </c>
      <c r="L6" s="33">
        <v>23</v>
      </c>
      <c r="M6" s="33">
        <v>4308</v>
      </c>
      <c r="N6" s="33">
        <v>152</v>
      </c>
      <c r="O6" s="33">
        <v>29</v>
      </c>
      <c r="P6" s="33">
        <v>69</v>
      </c>
      <c r="Q6" s="33">
        <v>16</v>
      </c>
      <c r="R6" s="33">
        <v>81</v>
      </c>
      <c r="S6" s="33">
        <v>130</v>
      </c>
      <c r="T6" s="33">
        <v>5</v>
      </c>
      <c r="U6" s="33">
        <v>598</v>
      </c>
      <c r="V6" s="33">
        <v>552</v>
      </c>
    </row>
    <row r="7" spans="1:22" s="11" customFormat="1" ht="12" customHeight="1">
      <c r="A7" s="38" t="s">
        <v>108</v>
      </c>
      <c r="B7" s="36">
        <v>1000</v>
      </c>
      <c r="C7" s="36">
        <v>119</v>
      </c>
      <c r="D7" s="36">
        <v>13</v>
      </c>
      <c r="E7" s="36">
        <v>16</v>
      </c>
      <c r="F7" s="36">
        <v>38</v>
      </c>
      <c r="G7" s="36">
        <v>30</v>
      </c>
      <c r="H7" s="36">
        <v>59</v>
      </c>
      <c r="I7" s="36">
        <v>326</v>
      </c>
      <c r="J7" s="36">
        <v>57</v>
      </c>
      <c r="K7" s="36">
        <v>12</v>
      </c>
      <c r="L7" s="36">
        <v>1</v>
      </c>
      <c r="M7" s="36">
        <v>71</v>
      </c>
      <c r="N7" s="36">
        <v>27</v>
      </c>
      <c r="O7" s="36">
        <v>4</v>
      </c>
      <c r="P7" s="36">
        <v>13</v>
      </c>
      <c r="Q7" s="36">
        <v>1</v>
      </c>
      <c r="R7" s="36">
        <v>19</v>
      </c>
      <c r="S7" s="36">
        <v>18</v>
      </c>
      <c r="T7" s="36">
        <v>1</v>
      </c>
      <c r="U7" s="86">
        <v>61</v>
      </c>
      <c r="V7" s="17">
        <v>114</v>
      </c>
    </row>
    <row r="8" spans="1:22" s="11" customFormat="1" ht="12" customHeight="1">
      <c r="A8" s="38" t="s">
        <v>109</v>
      </c>
      <c r="B8" s="36">
        <v>432</v>
      </c>
      <c r="C8" s="36">
        <v>34</v>
      </c>
      <c r="D8" s="36">
        <v>0</v>
      </c>
      <c r="E8" s="36">
        <v>1</v>
      </c>
      <c r="F8" s="36">
        <v>31</v>
      </c>
      <c r="G8" s="36">
        <v>27</v>
      </c>
      <c r="H8" s="36">
        <v>131</v>
      </c>
      <c r="I8" s="36">
        <v>77</v>
      </c>
      <c r="J8" s="36">
        <v>27</v>
      </c>
      <c r="K8" s="36">
        <v>4</v>
      </c>
      <c r="L8" s="36">
        <v>0</v>
      </c>
      <c r="M8" s="36">
        <v>53</v>
      </c>
      <c r="N8" s="36">
        <v>4</v>
      </c>
      <c r="O8" s="36">
        <v>0</v>
      </c>
      <c r="P8" s="36">
        <v>6</v>
      </c>
      <c r="Q8" s="36">
        <v>1</v>
      </c>
      <c r="R8" s="36">
        <v>4</v>
      </c>
      <c r="S8" s="36">
        <v>1</v>
      </c>
      <c r="T8" s="36">
        <v>0</v>
      </c>
      <c r="U8" s="86">
        <v>4</v>
      </c>
      <c r="V8" s="17">
        <v>27</v>
      </c>
    </row>
    <row r="9" spans="1:22" s="11" customFormat="1" ht="12" customHeight="1">
      <c r="A9" s="38" t="s">
        <v>110</v>
      </c>
      <c r="B9" s="36">
        <v>851</v>
      </c>
      <c r="C9" s="36">
        <v>128</v>
      </c>
      <c r="D9" s="36">
        <v>5</v>
      </c>
      <c r="E9" s="36">
        <v>10</v>
      </c>
      <c r="F9" s="36">
        <v>53</v>
      </c>
      <c r="G9" s="36">
        <v>8</v>
      </c>
      <c r="H9" s="36">
        <v>43</v>
      </c>
      <c r="I9" s="36">
        <v>217</v>
      </c>
      <c r="J9" s="36">
        <v>91</v>
      </c>
      <c r="K9" s="36">
        <v>8</v>
      </c>
      <c r="L9" s="36">
        <v>0</v>
      </c>
      <c r="M9" s="36">
        <v>50</v>
      </c>
      <c r="N9" s="36">
        <v>26</v>
      </c>
      <c r="O9" s="36">
        <v>1</v>
      </c>
      <c r="P9" s="36">
        <v>18</v>
      </c>
      <c r="Q9" s="36">
        <v>2</v>
      </c>
      <c r="R9" s="36">
        <v>4</v>
      </c>
      <c r="S9" s="36">
        <v>16</v>
      </c>
      <c r="T9" s="36">
        <v>0</v>
      </c>
      <c r="U9" s="86">
        <v>79</v>
      </c>
      <c r="V9" s="17">
        <v>92</v>
      </c>
    </row>
    <row r="10" spans="1:22" s="11" customFormat="1" ht="12" customHeight="1">
      <c r="A10" s="38" t="s">
        <v>111</v>
      </c>
      <c r="B10" s="36">
        <v>1081</v>
      </c>
      <c r="C10" s="36">
        <v>5</v>
      </c>
      <c r="D10" s="36">
        <v>0</v>
      </c>
      <c r="E10" s="36">
        <v>1</v>
      </c>
      <c r="F10" s="36">
        <v>64</v>
      </c>
      <c r="G10" s="36">
        <v>21</v>
      </c>
      <c r="H10" s="36">
        <v>352</v>
      </c>
      <c r="I10" s="36">
        <v>60</v>
      </c>
      <c r="J10" s="36">
        <v>9</v>
      </c>
      <c r="K10" s="36">
        <v>3</v>
      </c>
      <c r="L10" s="36">
        <v>1</v>
      </c>
      <c r="M10" s="36">
        <v>322</v>
      </c>
      <c r="N10" s="36">
        <v>5</v>
      </c>
      <c r="O10" s="36">
        <v>1</v>
      </c>
      <c r="P10" s="36">
        <v>6</v>
      </c>
      <c r="Q10" s="36">
        <v>1</v>
      </c>
      <c r="R10" s="36">
        <v>8</v>
      </c>
      <c r="S10" s="36">
        <v>7</v>
      </c>
      <c r="T10" s="36">
        <v>0</v>
      </c>
      <c r="U10" s="86">
        <v>107</v>
      </c>
      <c r="V10" s="17">
        <v>108</v>
      </c>
    </row>
    <row r="11" spans="1:22" s="11" customFormat="1" ht="12" customHeight="1">
      <c r="A11" s="38" t="s">
        <v>112</v>
      </c>
      <c r="B11" s="36">
        <v>134</v>
      </c>
      <c r="C11" s="36">
        <v>12</v>
      </c>
      <c r="D11" s="36">
        <v>2</v>
      </c>
      <c r="E11" s="36">
        <v>3</v>
      </c>
      <c r="F11" s="36">
        <v>7</v>
      </c>
      <c r="G11" s="36">
        <v>3</v>
      </c>
      <c r="H11" s="36">
        <v>16</v>
      </c>
      <c r="I11" s="36">
        <v>51</v>
      </c>
      <c r="J11" s="36">
        <v>16</v>
      </c>
      <c r="K11" s="36">
        <v>2</v>
      </c>
      <c r="L11" s="36">
        <v>0</v>
      </c>
      <c r="M11" s="36">
        <v>2</v>
      </c>
      <c r="N11" s="36">
        <v>4</v>
      </c>
      <c r="O11" s="36">
        <v>1</v>
      </c>
      <c r="P11" s="36">
        <v>0</v>
      </c>
      <c r="Q11" s="36">
        <v>0</v>
      </c>
      <c r="R11" s="36">
        <v>1</v>
      </c>
      <c r="S11" s="36">
        <v>3</v>
      </c>
      <c r="T11" s="36">
        <v>0</v>
      </c>
      <c r="U11" s="86">
        <v>11</v>
      </c>
      <c r="V11" s="17">
        <v>0</v>
      </c>
    </row>
    <row r="12" spans="1:22" s="11" customFormat="1" ht="12" customHeight="1">
      <c r="A12" s="38" t="s">
        <v>113</v>
      </c>
      <c r="B12" s="36">
        <v>688</v>
      </c>
      <c r="C12" s="36">
        <v>99</v>
      </c>
      <c r="D12" s="36">
        <v>5</v>
      </c>
      <c r="E12" s="36">
        <v>5</v>
      </c>
      <c r="F12" s="36">
        <v>13</v>
      </c>
      <c r="G12" s="36">
        <v>58</v>
      </c>
      <c r="H12" s="36">
        <v>66</v>
      </c>
      <c r="I12" s="36">
        <v>87</v>
      </c>
      <c r="J12" s="36">
        <v>9</v>
      </c>
      <c r="K12" s="36">
        <v>10</v>
      </c>
      <c r="L12" s="36">
        <v>2</v>
      </c>
      <c r="M12" s="36">
        <v>256</v>
      </c>
      <c r="N12" s="36">
        <v>6</v>
      </c>
      <c r="O12" s="36">
        <v>1</v>
      </c>
      <c r="P12" s="36">
        <v>1</v>
      </c>
      <c r="Q12" s="36">
        <v>0</v>
      </c>
      <c r="R12" s="36">
        <v>3</v>
      </c>
      <c r="S12" s="36">
        <v>12</v>
      </c>
      <c r="T12" s="36">
        <v>2</v>
      </c>
      <c r="U12" s="86">
        <v>12</v>
      </c>
      <c r="V12" s="17">
        <v>41</v>
      </c>
    </row>
    <row r="13" spans="1:22" s="11" customFormat="1" ht="12" customHeight="1">
      <c r="A13" s="38" t="s">
        <v>114</v>
      </c>
      <c r="B13" s="36">
        <v>324</v>
      </c>
      <c r="C13" s="36">
        <v>85</v>
      </c>
      <c r="D13" s="36">
        <v>3</v>
      </c>
      <c r="E13" s="36">
        <v>0</v>
      </c>
      <c r="F13" s="36">
        <v>13</v>
      </c>
      <c r="G13" s="36">
        <v>1</v>
      </c>
      <c r="H13" s="36">
        <v>10</v>
      </c>
      <c r="I13" s="36">
        <v>98</v>
      </c>
      <c r="J13" s="36">
        <v>26</v>
      </c>
      <c r="K13" s="36">
        <v>2</v>
      </c>
      <c r="L13" s="36">
        <v>0</v>
      </c>
      <c r="M13" s="36">
        <v>21</v>
      </c>
      <c r="N13" s="36">
        <v>6</v>
      </c>
      <c r="O13" s="36">
        <v>0</v>
      </c>
      <c r="P13" s="36">
        <v>3</v>
      </c>
      <c r="Q13" s="36">
        <v>0</v>
      </c>
      <c r="R13" s="36">
        <v>0</v>
      </c>
      <c r="S13" s="36">
        <v>10</v>
      </c>
      <c r="T13" s="36">
        <v>0</v>
      </c>
      <c r="U13" s="86">
        <v>41</v>
      </c>
      <c r="V13" s="17">
        <v>5</v>
      </c>
    </row>
    <row r="14" spans="1:22" s="11" customFormat="1" ht="12" customHeight="1">
      <c r="A14" s="38" t="s">
        <v>115</v>
      </c>
      <c r="B14" s="36">
        <v>603</v>
      </c>
      <c r="C14" s="36">
        <v>27</v>
      </c>
      <c r="D14" s="36">
        <v>3</v>
      </c>
      <c r="E14" s="36">
        <v>2</v>
      </c>
      <c r="F14" s="36">
        <v>15</v>
      </c>
      <c r="G14" s="36">
        <v>66</v>
      </c>
      <c r="H14" s="36">
        <v>106</v>
      </c>
      <c r="I14" s="36">
        <v>56</v>
      </c>
      <c r="J14" s="36">
        <v>24</v>
      </c>
      <c r="K14" s="36">
        <v>4</v>
      </c>
      <c r="L14" s="36">
        <v>3</v>
      </c>
      <c r="M14" s="36">
        <v>155</v>
      </c>
      <c r="N14" s="36">
        <v>9</v>
      </c>
      <c r="O14" s="36">
        <v>6</v>
      </c>
      <c r="P14" s="36">
        <v>3</v>
      </c>
      <c r="Q14" s="36">
        <v>1</v>
      </c>
      <c r="R14" s="36">
        <v>2</v>
      </c>
      <c r="S14" s="36">
        <v>5</v>
      </c>
      <c r="T14" s="36">
        <v>1</v>
      </c>
      <c r="U14" s="86">
        <v>85</v>
      </c>
      <c r="V14" s="17">
        <v>30</v>
      </c>
    </row>
    <row r="15" spans="1:22" s="11" customFormat="1" ht="12" customHeight="1">
      <c r="A15" s="38" t="s">
        <v>116</v>
      </c>
      <c r="B15" s="36">
        <v>819</v>
      </c>
      <c r="C15" s="36">
        <v>1</v>
      </c>
      <c r="D15" s="36">
        <v>4</v>
      </c>
      <c r="E15" s="36">
        <v>7</v>
      </c>
      <c r="F15" s="36">
        <v>22</v>
      </c>
      <c r="G15" s="36">
        <v>38</v>
      </c>
      <c r="H15" s="36">
        <v>52</v>
      </c>
      <c r="I15" s="36">
        <v>80</v>
      </c>
      <c r="J15" s="36">
        <v>22</v>
      </c>
      <c r="K15" s="36">
        <v>5</v>
      </c>
      <c r="L15" s="36">
        <v>0</v>
      </c>
      <c r="M15" s="36">
        <v>452</v>
      </c>
      <c r="N15" s="36">
        <v>5</v>
      </c>
      <c r="O15" s="36">
        <v>3</v>
      </c>
      <c r="P15" s="36">
        <v>3</v>
      </c>
      <c r="Q15" s="36">
        <v>2</v>
      </c>
      <c r="R15" s="36">
        <v>0</v>
      </c>
      <c r="S15" s="36">
        <v>8</v>
      </c>
      <c r="T15" s="36">
        <v>1</v>
      </c>
      <c r="U15" s="86">
        <v>81</v>
      </c>
      <c r="V15" s="17">
        <v>33</v>
      </c>
    </row>
    <row r="16" spans="1:22" s="11" customFormat="1" ht="12" customHeight="1">
      <c r="A16" s="38" t="s">
        <v>117</v>
      </c>
      <c r="B16" s="36">
        <v>787</v>
      </c>
      <c r="C16" s="36">
        <v>34</v>
      </c>
      <c r="D16" s="36">
        <v>1</v>
      </c>
      <c r="E16" s="36">
        <v>1</v>
      </c>
      <c r="F16" s="36">
        <v>6</v>
      </c>
      <c r="G16" s="36">
        <v>42</v>
      </c>
      <c r="H16" s="36">
        <v>70</v>
      </c>
      <c r="I16" s="36">
        <v>67</v>
      </c>
      <c r="J16" s="36">
        <v>9</v>
      </c>
      <c r="K16" s="36">
        <v>1</v>
      </c>
      <c r="L16" s="36">
        <v>1</v>
      </c>
      <c r="M16" s="36">
        <v>499</v>
      </c>
      <c r="N16" s="36">
        <v>3</v>
      </c>
      <c r="O16" s="36">
        <v>4</v>
      </c>
      <c r="P16" s="36">
        <v>1</v>
      </c>
      <c r="Q16" s="36">
        <v>2</v>
      </c>
      <c r="R16" s="36">
        <v>8</v>
      </c>
      <c r="S16" s="36">
        <v>5</v>
      </c>
      <c r="T16" s="36">
        <v>0</v>
      </c>
      <c r="U16" s="86">
        <v>16</v>
      </c>
      <c r="V16" s="17">
        <v>17</v>
      </c>
    </row>
    <row r="17" spans="1:22" s="11" customFormat="1" ht="12" customHeight="1">
      <c r="A17" s="38" t="s">
        <v>118</v>
      </c>
      <c r="B17" s="36">
        <v>482</v>
      </c>
      <c r="C17" s="36">
        <v>16</v>
      </c>
      <c r="D17" s="36">
        <v>3</v>
      </c>
      <c r="E17" s="36">
        <v>0</v>
      </c>
      <c r="F17" s="36">
        <v>13</v>
      </c>
      <c r="G17" s="36">
        <v>29</v>
      </c>
      <c r="H17" s="36">
        <v>24</v>
      </c>
      <c r="I17" s="36">
        <v>80</v>
      </c>
      <c r="J17" s="36">
        <v>16</v>
      </c>
      <c r="K17" s="36">
        <v>3</v>
      </c>
      <c r="L17" s="36">
        <v>0</v>
      </c>
      <c r="M17" s="36">
        <v>256</v>
      </c>
      <c r="N17" s="36">
        <v>4</v>
      </c>
      <c r="O17" s="36">
        <v>0</v>
      </c>
      <c r="P17" s="36">
        <v>3</v>
      </c>
      <c r="Q17" s="36">
        <v>5</v>
      </c>
      <c r="R17" s="36">
        <v>10</v>
      </c>
      <c r="S17" s="36">
        <v>3</v>
      </c>
      <c r="T17" s="36">
        <v>0</v>
      </c>
      <c r="U17" s="86">
        <v>2</v>
      </c>
      <c r="V17" s="17">
        <v>15</v>
      </c>
    </row>
    <row r="18" spans="1:22" s="11" customFormat="1" ht="12" customHeight="1">
      <c r="A18" s="38" t="s">
        <v>119</v>
      </c>
      <c r="B18" s="36">
        <v>1046</v>
      </c>
      <c r="C18" s="36">
        <v>46</v>
      </c>
      <c r="D18" s="36">
        <v>0</v>
      </c>
      <c r="E18" s="36">
        <v>3</v>
      </c>
      <c r="F18" s="36">
        <v>31</v>
      </c>
      <c r="G18" s="36">
        <v>95</v>
      </c>
      <c r="H18" s="36">
        <v>75</v>
      </c>
      <c r="I18" s="36">
        <v>80</v>
      </c>
      <c r="J18" s="36">
        <v>37</v>
      </c>
      <c r="K18" s="36">
        <v>27</v>
      </c>
      <c r="L18" s="36">
        <v>10</v>
      </c>
      <c r="M18" s="36">
        <v>532</v>
      </c>
      <c r="N18" s="36">
        <v>22</v>
      </c>
      <c r="O18" s="36">
        <v>2</v>
      </c>
      <c r="P18" s="36">
        <v>1</v>
      </c>
      <c r="Q18" s="36">
        <v>1</v>
      </c>
      <c r="R18" s="36">
        <v>0</v>
      </c>
      <c r="S18" s="36">
        <v>28</v>
      </c>
      <c r="T18" s="36">
        <v>0</v>
      </c>
      <c r="U18" s="86">
        <v>49</v>
      </c>
      <c r="V18" s="17">
        <v>7</v>
      </c>
    </row>
    <row r="19" spans="1:22" s="11" customFormat="1" ht="12" customHeight="1">
      <c r="A19" s="38" t="s">
        <v>120</v>
      </c>
      <c r="B19" s="36">
        <v>638</v>
      </c>
      <c r="C19" s="36">
        <v>32</v>
      </c>
      <c r="D19" s="36">
        <v>1</v>
      </c>
      <c r="E19" s="36">
        <v>2</v>
      </c>
      <c r="F19" s="36">
        <v>13</v>
      </c>
      <c r="G19" s="36">
        <v>11</v>
      </c>
      <c r="H19" s="36">
        <v>152</v>
      </c>
      <c r="I19" s="36">
        <v>96</v>
      </c>
      <c r="J19" s="36">
        <v>33</v>
      </c>
      <c r="K19" s="36">
        <v>6</v>
      </c>
      <c r="L19" s="36">
        <v>1</v>
      </c>
      <c r="M19" s="36">
        <v>260</v>
      </c>
      <c r="N19" s="36">
        <v>8</v>
      </c>
      <c r="O19" s="36">
        <v>2</v>
      </c>
      <c r="P19" s="36">
        <v>1</v>
      </c>
      <c r="Q19" s="36">
        <v>0</v>
      </c>
      <c r="R19" s="36">
        <v>7</v>
      </c>
      <c r="S19" s="36">
        <v>2</v>
      </c>
      <c r="T19" s="36">
        <v>0</v>
      </c>
      <c r="U19" s="86">
        <v>5</v>
      </c>
      <c r="V19" s="17">
        <v>6</v>
      </c>
    </row>
    <row r="20" spans="1:22" s="11" customFormat="1" ht="12" customHeight="1">
      <c r="A20" s="38" t="s">
        <v>121</v>
      </c>
      <c r="B20" s="36">
        <v>623</v>
      </c>
      <c r="C20" s="36">
        <v>13</v>
      </c>
      <c r="D20" s="36">
        <v>1</v>
      </c>
      <c r="E20" s="36">
        <v>1</v>
      </c>
      <c r="F20" s="36">
        <v>11</v>
      </c>
      <c r="G20" s="36">
        <v>39</v>
      </c>
      <c r="H20" s="36">
        <v>3</v>
      </c>
      <c r="I20" s="36">
        <v>16</v>
      </c>
      <c r="J20" s="36">
        <v>13</v>
      </c>
      <c r="K20" s="36">
        <v>0</v>
      </c>
      <c r="L20" s="36">
        <v>0</v>
      </c>
      <c r="M20" s="36">
        <v>519</v>
      </c>
      <c r="N20" s="36">
        <v>2</v>
      </c>
      <c r="O20" s="36">
        <v>0</v>
      </c>
      <c r="P20" s="36">
        <v>1</v>
      </c>
      <c r="Q20" s="36">
        <v>0</v>
      </c>
      <c r="R20" s="36">
        <v>3</v>
      </c>
      <c r="S20" s="36">
        <v>0</v>
      </c>
      <c r="T20" s="36">
        <v>0</v>
      </c>
      <c r="U20" s="86">
        <v>1</v>
      </c>
      <c r="V20" s="17">
        <v>0</v>
      </c>
    </row>
    <row r="21" spans="1:22" s="11" customFormat="1" ht="12" customHeight="1">
      <c r="A21" s="38" t="s">
        <v>122</v>
      </c>
      <c r="B21" s="36">
        <v>131</v>
      </c>
      <c r="C21" s="36">
        <v>14</v>
      </c>
      <c r="D21" s="36">
        <v>0</v>
      </c>
      <c r="E21" s="36">
        <v>4</v>
      </c>
      <c r="F21" s="36">
        <v>12</v>
      </c>
      <c r="G21" s="36">
        <v>1</v>
      </c>
      <c r="H21" s="36">
        <v>9</v>
      </c>
      <c r="I21" s="36">
        <v>37</v>
      </c>
      <c r="J21" s="36">
        <v>14</v>
      </c>
      <c r="K21" s="36">
        <v>8</v>
      </c>
      <c r="L21" s="36">
        <v>2</v>
      </c>
      <c r="M21" s="36">
        <v>1</v>
      </c>
      <c r="N21" s="36">
        <v>2</v>
      </c>
      <c r="O21" s="36">
        <v>2</v>
      </c>
      <c r="P21" s="36">
        <v>1</v>
      </c>
      <c r="Q21" s="36">
        <v>0</v>
      </c>
      <c r="R21" s="36">
        <v>3</v>
      </c>
      <c r="S21" s="36">
        <v>0</v>
      </c>
      <c r="T21" s="36">
        <v>0</v>
      </c>
      <c r="U21" s="86">
        <v>10</v>
      </c>
      <c r="V21" s="17">
        <v>11</v>
      </c>
    </row>
    <row r="22" spans="1:22" s="11" customFormat="1" ht="12" customHeight="1">
      <c r="A22" s="38" t="s">
        <v>123</v>
      </c>
      <c r="B22" s="36">
        <v>121</v>
      </c>
      <c r="C22" s="36">
        <v>0</v>
      </c>
      <c r="D22" s="36">
        <v>0</v>
      </c>
      <c r="E22" s="36">
        <v>1</v>
      </c>
      <c r="F22" s="36">
        <v>4</v>
      </c>
      <c r="G22" s="36">
        <v>1</v>
      </c>
      <c r="H22" s="36">
        <v>2</v>
      </c>
      <c r="I22" s="36">
        <v>16</v>
      </c>
      <c r="J22" s="36">
        <v>0</v>
      </c>
      <c r="K22" s="36">
        <v>1</v>
      </c>
      <c r="L22" s="36">
        <v>0</v>
      </c>
      <c r="M22" s="36">
        <v>86</v>
      </c>
      <c r="N22" s="36">
        <v>1</v>
      </c>
      <c r="O22" s="36">
        <v>0</v>
      </c>
      <c r="P22" s="36">
        <v>0</v>
      </c>
      <c r="Q22" s="36">
        <v>0</v>
      </c>
      <c r="R22" s="36">
        <v>1</v>
      </c>
      <c r="S22" s="36">
        <v>0</v>
      </c>
      <c r="T22" s="36">
        <v>0</v>
      </c>
      <c r="U22" s="86">
        <v>1</v>
      </c>
      <c r="V22" s="17">
        <v>7</v>
      </c>
    </row>
    <row r="23" spans="1:22" s="11" customFormat="1" ht="12" customHeight="1">
      <c r="A23" s="38" t="s">
        <v>124</v>
      </c>
      <c r="B23" s="36">
        <v>233</v>
      </c>
      <c r="C23" s="36">
        <v>8</v>
      </c>
      <c r="D23" s="36">
        <v>1</v>
      </c>
      <c r="E23" s="36">
        <v>8</v>
      </c>
      <c r="F23" s="36">
        <v>29</v>
      </c>
      <c r="G23" s="36">
        <v>4</v>
      </c>
      <c r="H23" s="36">
        <v>30</v>
      </c>
      <c r="I23" s="36">
        <v>47</v>
      </c>
      <c r="J23" s="36">
        <v>14</v>
      </c>
      <c r="K23" s="36">
        <v>12</v>
      </c>
      <c r="L23" s="36">
        <v>1</v>
      </c>
      <c r="M23" s="36">
        <v>50</v>
      </c>
      <c r="N23" s="36">
        <v>7</v>
      </c>
      <c r="O23" s="36">
        <v>0</v>
      </c>
      <c r="P23" s="36">
        <v>5</v>
      </c>
      <c r="Q23" s="36">
        <v>0</v>
      </c>
      <c r="R23" s="36">
        <v>1</v>
      </c>
      <c r="S23" s="36">
        <v>0</v>
      </c>
      <c r="T23" s="36">
        <v>0</v>
      </c>
      <c r="U23" s="86">
        <v>7</v>
      </c>
      <c r="V23" s="17">
        <v>9</v>
      </c>
    </row>
    <row r="24" spans="1:22" s="11" customFormat="1" ht="12" customHeight="1">
      <c r="A24" s="38" t="s">
        <v>125</v>
      </c>
      <c r="B24" s="36">
        <v>99</v>
      </c>
      <c r="C24" s="36">
        <v>38</v>
      </c>
      <c r="D24" s="36">
        <v>0</v>
      </c>
      <c r="E24" s="36">
        <v>3</v>
      </c>
      <c r="F24" s="36">
        <v>2</v>
      </c>
      <c r="G24" s="36">
        <v>2</v>
      </c>
      <c r="H24" s="36">
        <v>5</v>
      </c>
      <c r="I24" s="36">
        <v>31</v>
      </c>
      <c r="J24" s="36">
        <v>10</v>
      </c>
      <c r="K24" s="36">
        <v>1</v>
      </c>
      <c r="L24" s="36">
        <v>1</v>
      </c>
      <c r="M24" s="36">
        <v>1</v>
      </c>
      <c r="N24" s="36">
        <v>0</v>
      </c>
      <c r="O24" s="36">
        <v>0</v>
      </c>
      <c r="P24" s="36">
        <v>1</v>
      </c>
      <c r="Q24" s="36">
        <v>0</v>
      </c>
      <c r="R24" s="36">
        <v>1</v>
      </c>
      <c r="S24" s="36">
        <v>1</v>
      </c>
      <c r="T24" s="36">
        <v>0</v>
      </c>
      <c r="U24" s="86">
        <v>0</v>
      </c>
      <c r="V24" s="17">
        <v>2</v>
      </c>
    </row>
    <row r="25" spans="1:22" s="11" customFormat="1" ht="12" customHeight="1">
      <c r="A25" s="38" t="s">
        <v>126</v>
      </c>
      <c r="B25" s="36">
        <v>272</v>
      </c>
      <c r="C25" s="36">
        <v>86</v>
      </c>
      <c r="D25" s="36">
        <v>2</v>
      </c>
      <c r="E25" s="36">
        <v>2</v>
      </c>
      <c r="F25" s="36">
        <v>8</v>
      </c>
      <c r="G25" s="36">
        <v>2</v>
      </c>
      <c r="H25" s="36">
        <v>5</v>
      </c>
      <c r="I25" s="36">
        <v>106</v>
      </c>
      <c r="J25" s="36">
        <v>11</v>
      </c>
      <c r="K25" s="36">
        <v>1</v>
      </c>
      <c r="L25" s="36">
        <v>0</v>
      </c>
      <c r="M25" s="36">
        <v>5</v>
      </c>
      <c r="N25" s="36">
        <v>6</v>
      </c>
      <c r="O25" s="36">
        <v>0</v>
      </c>
      <c r="P25" s="36">
        <v>0</v>
      </c>
      <c r="Q25" s="36">
        <v>0</v>
      </c>
      <c r="R25" s="36">
        <v>0</v>
      </c>
      <c r="S25" s="36">
        <v>6</v>
      </c>
      <c r="T25" s="36">
        <v>0</v>
      </c>
      <c r="U25" s="86">
        <v>9</v>
      </c>
      <c r="V25" s="17">
        <v>23</v>
      </c>
    </row>
    <row r="26" spans="1:22" s="11" customFormat="1" ht="12" customHeight="1">
      <c r="A26" s="38" t="s">
        <v>127</v>
      </c>
      <c r="B26" s="36">
        <v>453</v>
      </c>
      <c r="C26" s="36">
        <v>26</v>
      </c>
      <c r="D26" s="36">
        <v>0</v>
      </c>
      <c r="E26" s="36">
        <v>0</v>
      </c>
      <c r="F26" s="36">
        <v>9</v>
      </c>
      <c r="G26" s="36">
        <v>33</v>
      </c>
      <c r="H26" s="36">
        <v>32</v>
      </c>
      <c r="I26" s="36">
        <v>30</v>
      </c>
      <c r="J26" s="36">
        <v>13</v>
      </c>
      <c r="K26" s="36">
        <v>2</v>
      </c>
      <c r="L26" s="36">
        <v>0</v>
      </c>
      <c r="M26" s="36">
        <v>298</v>
      </c>
      <c r="N26" s="36">
        <v>3</v>
      </c>
      <c r="O26" s="36">
        <v>2</v>
      </c>
      <c r="P26" s="36">
        <v>0</v>
      </c>
      <c r="Q26" s="36">
        <v>0</v>
      </c>
      <c r="R26" s="36">
        <v>1</v>
      </c>
      <c r="S26" s="36">
        <v>1</v>
      </c>
      <c r="T26" s="36">
        <v>0</v>
      </c>
      <c r="U26" s="86">
        <v>0</v>
      </c>
      <c r="V26" s="17">
        <v>3</v>
      </c>
    </row>
    <row r="27" spans="1:22" s="11" customFormat="1" ht="12" customHeight="1">
      <c r="A27" s="38" t="s">
        <v>128</v>
      </c>
      <c r="B27" s="36">
        <v>628</v>
      </c>
      <c r="C27" s="36">
        <v>71</v>
      </c>
      <c r="D27" s="36">
        <v>1</v>
      </c>
      <c r="E27" s="36">
        <v>0</v>
      </c>
      <c r="F27" s="36">
        <v>14</v>
      </c>
      <c r="G27" s="36">
        <v>3</v>
      </c>
      <c r="H27" s="36">
        <v>19</v>
      </c>
      <c r="I27" s="36">
        <v>61</v>
      </c>
      <c r="J27" s="36">
        <v>8</v>
      </c>
      <c r="K27" s="36">
        <v>0</v>
      </c>
      <c r="L27" s="36">
        <v>0</v>
      </c>
      <c r="M27" s="36">
        <v>419</v>
      </c>
      <c r="N27" s="36">
        <v>2</v>
      </c>
      <c r="O27" s="36">
        <v>0</v>
      </c>
      <c r="P27" s="36">
        <v>2</v>
      </c>
      <c r="Q27" s="36">
        <v>0</v>
      </c>
      <c r="R27" s="36">
        <v>5</v>
      </c>
      <c r="S27" s="36">
        <v>4</v>
      </c>
      <c r="T27" s="36">
        <v>0</v>
      </c>
      <c r="U27" s="86">
        <v>17</v>
      </c>
      <c r="V27" s="17">
        <v>2</v>
      </c>
    </row>
    <row r="28" spans="1:22" s="35" customFormat="1" ht="12" customHeight="1">
      <c r="A28" s="41" t="s">
        <v>101</v>
      </c>
      <c r="B28" s="33">
        <v>714</v>
      </c>
      <c r="C28" s="33">
        <v>140</v>
      </c>
      <c r="D28" s="33">
        <v>5</v>
      </c>
      <c r="E28" s="33">
        <v>12</v>
      </c>
      <c r="F28" s="33">
        <v>62</v>
      </c>
      <c r="G28" s="33">
        <v>1</v>
      </c>
      <c r="H28" s="33">
        <v>105</v>
      </c>
      <c r="I28" s="33">
        <v>199</v>
      </c>
      <c r="J28" s="33">
        <v>46</v>
      </c>
      <c r="K28" s="33">
        <v>6</v>
      </c>
      <c r="L28" s="33">
        <v>1</v>
      </c>
      <c r="M28" s="33">
        <v>13</v>
      </c>
      <c r="N28" s="33">
        <v>14</v>
      </c>
      <c r="O28" s="33">
        <v>0</v>
      </c>
      <c r="P28" s="33">
        <v>4</v>
      </c>
      <c r="Q28" s="33">
        <v>0</v>
      </c>
      <c r="R28" s="33">
        <v>21</v>
      </c>
      <c r="S28" s="33">
        <v>2</v>
      </c>
      <c r="T28" s="33">
        <v>0</v>
      </c>
      <c r="U28" s="85">
        <v>0</v>
      </c>
      <c r="V28" s="34">
        <v>83</v>
      </c>
    </row>
    <row r="29" spans="1:22" s="35" customFormat="1" ht="12" customHeight="1">
      <c r="A29" s="37" t="s">
        <v>102</v>
      </c>
      <c r="B29" s="33">
        <v>344</v>
      </c>
      <c r="C29" s="33">
        <v>87</v>
      </c>
      <c r="D29" s="33">
        <v>3</v>
      </c>
      <c r="E29" s="33">
        <v>2</v>
      </c>
      <c r="F29" s="33">
        <v>11</v>
      </c>
      <c r="G29" s="33">
        <v>4</v>
      </c>
      <c r="H29" s="33">
        <v>29</v>
      </c>
      <c r="I29" s="33">
        <v>107</v>
      </c>
      <c r="J29" s="33">
        <v>13</v>
      </c>
      <c r="K29" s="33">
        <v>2</v>
      </c>
      <c r="L29" s="33">
        <v>1</v>
      </c>
      <c r="M29" s="33">
        <v>2</v>
      </c>
      <c r="N29" s="33">
        <v>7</v>
      </c>
      <c r="O29" s="33">
        <v>2</v>
      </c>
      <c r="P29" s="33">
        <v>4</v>
      </c>
      <c r="Q29" s="33">
        <v>1</v>
      </c>
      <c r="R29" s="33">
        <v>6</v>
      </c>
      <c r="S29" s="33">
        <v>5</v>
      </c>
      <c r="T29" s="33">
        <v>0</v>
      </c>
      <c r="U29" s="85">
        <v>1</v>
      </c>
      <c r="V29" s="34">
        <v>57</v>
      </c>
    </row>
    <row r="30" spans="1:22" s="35" customFormat="1" ht="12" customHeight="1">
      <c r="A30" s="37" t="s">
        <v>103</v>
      </c>
      <c r="B30" s="33">
        <v>684</v>
      </c>
      <c r="C30" s="33">
        <v>2</v>
      </c>
      <c r="D30" s="33">
        <v>0</v>
      </c>
      <c r="E30" s="33">
        <v>0</v>
      </c>
      <c r="F30" s="33">
        <v>7</v>
      </c>
      <c r="G30" s="33">
        <v>35</v>
      </c>
      <c r="H30" s="33">
        <v>1</v>
      </c>
      <c r="I30" s="33">
        <v>10</v>
      </c>
      <c r="J30" s="33">
        <v>0</v>
      </c>
      <c r="K30" s="33">
        <v>2</v>
      </c>
      <c r="L30" s="33">
        <v>0</v>
      </c>
      <c r="M30" s="33">
        <v>597</v>
      </c>
      <c r="N30" s="33">
        <v>0</v>
      </c>
      <c r="O30" s="33">
        <v>0</v>
      </c>
      <c r="P30" s="33">
        <v>1</v>
      </c>
      <c r="Q30" s="33">
        <v>0</v>
      </c>
      <c r="R30" s="33">
        <v>3</v>
      </c>
      <c r="S30" s="33">
        <v>0</v>
      </c>
      <c r="T30" s="33">
        <v>0</v>
      </c>
      <c r="U30" s="85">
        <v>4</v>
      </c>
      <c r="V30" s="34">
        <v>22</v>
      </c>
    </row>
    <row r="31" spans="1:22" s="11" customFormat="1" ht="12" customHeight="1">
      <c r="A31" s="39" t="s">
        <v>104</v>
      </c>
      <c r="B31" s="36">
        <v>653</v>
      </c>
      <c r="C31" s="36">
        <v>2</v>
      </c>
      <c r="D31" s="36">
        <v>0</v>
      </c>
      <c r="E31" s="36">
        <v>0</v>
      </c>
      <c r="F31" s="36">
        <v>6</v>
      </c>
      <c r="G31" s="36">
        <v>35</v>
      </c>
      <c r="H31" s="36">
        <v>0</v>
      </c>
      <c r="I31" s="36">
        <v>7</v>
      </c>
      <c r="J31" s="36">
        <v>0</v>
      </c>
      <c r="K31" s="36">
        <v>2</v>
      </c>
      <c r="L31" s="36">
        <v>0</v>
      </c>
      <c r="M31" s="36">
        <v>579</v>
      </c>
      <c r="N31" s="36">
        <v>0</v>
      </c>
      <c r="O31" s="36">
        <v>0</v>
      </c>
      <c r="P31" s="36">
        <v>1</v>
      </c>
      <c r="Q31" s="36">
        <v>0</v>
      </c>
      <c r="R31" s="36">
        <v>0</v>
      </c>
      <c r="S31" s="36">
        <v>0</v>
      </c>
      <c r="T31" s="36">
        <v>0</v>
      </c>
      <c r="U31" s="86">
        <v>2</v>
      </c>
      <c r="V31" s="17">
        <v>19</v>
      </c>
    </row>
    <row r="32" spans="1:22" s="11" customFormat="1" ht="12" customHeight="1">
      <c r="A32" s="39" t="s">
        <v>107</v>
      </c>
      <c r="B32" s="36">
        <v>31</v>
      </c>
      <c r="C32" s="36">
        <v>0</v>
      </c>
      <c r="D32" s="36">
        <v>0</v>
      </c>
      <c r="E32" s="36">
        <v>0</v>
      </c>
      <c r="F32" s="36">
        <v>1</v>
      </c>
      <c r="G32" s="36">
        <v>0</v>
      </c>
      <c r="H32" s="36">
        <v>1</v>
      </c>
      <c r="I32" s="36">
        <v>3</v>
      </c>
      <c r="J32" s="36">
        <v>0</v>
      </c>
      <c r="K32" s="36">
        <v>0</v>
      </c>
      <c r="L32" s="36">
        <v>0</v>
      </c>
      <c r="M32" s="36">
        <v>18</v>
      </c>
      <c r="N32" s="36">
        <v>0</v>
      </c>
      <c r="O32" s="36">
        <v>0</v>
      </c>
      <c r="P32" s="36">
        <v>0</v>
      </c>
      <c r="Q32" s="36">
        <v>0</v>
      </c>
      <c r="R32" s="36">
        <v>3</v>
      </c>
      <c r="S32" s="36">
        <v>0</v>
      </c>
      <c r="T32" s="36">
        <v>0</v>
      </c>
      <c r="U32" s="86">
        <v>2</v>
      </c>
      <c r="V32" s="17">
        <v>3</v>
      </c>
    </row>
    <row r="33" spans="1:22" s="9" customFormat="1" ht="12">
      <c r="A33" s="71" t="s">
        <v>368</v>
      </c>
      <c r="B33" s="23">
        <v>39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3</v>
      </c>
      <c r="I33" s="23">
        <v>10</v>
      </c>
      <c r="J33" s="23">
        <v>4</v>
      </c>
      <c r="K33" s="23">
        <v>0</v>
      </c>
      <c r="L33" s="23">
        <v>0</v>
      </c>
      <c r="M33" s="23">
        <v>5</v>
      </c>
      <c r="N33" s="23">
        <v>6</v>
      </c>
      <c r="O33" s="23">
        <v>0</v>
      </c>
      <c r="P33" s="23">
        <v>0</v>
      </c>
      <c r="Q33" s="23">
        <v>0</v>
      </c>
      <c r="R33" s="23">
        <v>1</v>
      </c>
      <c r="S33" s="23">
        <v>0</v>
      </c>
      <c r="T33" s="23">
        <v>0</v>
      </c>
      <c r="U33" s="72">
        <v>3</v>
      </c>
      <c r="V33" s="84">
        <v>7</v>
      </c>
    </row>
    <row r="34" spans="1:22" s="11" customFormat="1" ht="12" customHeight="1">
      <c r="A34" s="39" t="s">
        <v>97</v>
      </c>
      <c r="B34" s="36">
        <v>14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4</v>
      </c>
      <c r="J34" s="36">
        <v>0</v>
      </c>
      <c r="K34" s="36">
        <v>0</v>
      </c>
      <c r="L34" s="36">
        <v>0</v>
      </c>
      <c r="M34" s="36">
        <v>1</v>
      </c>
      <c r="N34" s="36">
        <v>2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86">
        <v>2</v>
      </c>
      <c r="V34" s="17">
        <v>5</v>
      </c>
    </row>
    <row r="35" spans="1:22" s="11" customFormat="1" ht="12" customHeight="1">
      <c r="A35" s="39" t="s">
        <v>98</v>
      </c>
      <c r="B35" s="36">
        <v>8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1</v>
      </c>
      <c r="I35" s="36">
        <v>1</v>
      </c>
      <c r="J35" s="36">
        <v>1</v>
      </c>
      <c r="K35" s="36">
        <v>0</v>
      </c>
      <c r="L35" s="36">
        <v>0</v>
      </c>
      <c r="M35" s="36">
        <v>2</v>
      </c>
      <c r="N35" s="36">
        <v>2</v>
      </c>
      <c r="O35" s="36">
        <v>0</v>
      </c>
      <c r="P35" s="36">
        <v>0</v>
      </c>
      <c r="Q35" s="36">
        <v>0</v>
      </c>
      <c r="R35" s="36">
        <v>1</v>
      </c>
      <c r="S35" s="36">
        <v>0</v>
      </c>
      <c r="T35" s="36">
        <v>0</v>
      </c>
      <c r="U35" s="86">
        <v>0</v>
      </c>
      <c r="V35" s="17">
        <v>0</v>
      </c>
    </row>
    <row r="36" spans="1:22" s="11" customFormat="1" ht="12" customHeight="1">
      <c r="A36" s="39" t="s">
        <v>99</v>
      </c>
      <c r="B36" s="36">
        <v>12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1</v>
      </c>
      <c r="I36" s="36">
        <v>4</v>
      </c>
      <c r="J36" s="36">
        <v>3</v>
      </c>
      <c r="K36" s="36">
        <v>0</v>
      </c>
      <c r="L36" s="36">
        <v>0</v>
      </c>
      <c r="M36" s="36">
        <v>1</v>
      </c>
      <c r="N36" s="36">
        <v>2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86">
        <v>1</v>
      </c>
      <c r="V36" s="17">
        <v>0</v>
      </c>
    </row>
    <row r="37" spans="1:22" s="11" customFormat="1" ht="12" customHeight="1">
      <c r="A37" s="39" t="s">
        <v>100</v>
      </c>
      <c r="B37" s="36">
        <v>5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1</v>
      </c>
      <c r="I37" s="36">
        <v>1</v>
      </c>
      <c r="J37" s="36">
        <v>0</v>
      </c>
      <c r="K37" s="36">
        <v>0</v>
      </c>
      <c r="L37" s="36">
        <v>0</v>
      </c>
      <c r="M37" s="36">
        <v>1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86">
        <v>0</v>
      </c>
      <c r="V37" s="17">
        <v>2</v>
      </c>
    </row>
    <row r="38" spans="1:22" s="7" customFormat="1" ht="23.25" customHeight="1">
      <c r="A38" s="40" t="s">
        <v>129</v>
      </c>
      <c r="B38" s="18">
        <v>1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87">
        <v>0</v>
      </c>
      <c r="V38" s="14">
        <v>1</v>
      </c>
    </row>
    <row r="39" spans="1:22" s="7" customFormat="1" ht="22.5" customHeight="1">
      <c r="A39" s="40" t="s">
        <v>142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87">
        <v>0</v>
      </c>
      <c r="V39" s="14">
        <v>0</v>
      </c>
    </row>
    <row r="40" spans="1:22" s="7" customFormat="1" ht="23.25" customHeight="1">
      <c r="A40" s="40" t="s">
        <v>143</v>
      </c>
      <c r="B40" s="18">
        <v>9</v>
      </c>
      <c r="C40" s="18">
        <v>1</v>
      </c>
      <c r="D40" s="18">
        <v>0</v>
      </c>
      <c r="E40" s="18">
        <v>0</v>
      </c>
      <c r="F40" s="18">
        <v>2</v>
      </c>
      <c r="G40" s="18">
        <v>0</v>
      </c>
      <c r="H40" s="18">
        <v>0</v>
      </c>
      <c r="I40" s="18">
        <v>2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87">
        <v>3</v>
      </c>
      <c r="V40" s="14">
        <v>1</v>
      </c>
    </row>
    <row r="41" spans="1:22" s="7" customFormat="1" ht="24" customHeight="1">
      <c r="A41" s="40" t="s">
        <v>144</v>
      </c>
      <c r="B41" s="18">
        <v>5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1</v>
      </c>
      <c r="O41" s="18">
        <v>3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87">
        <v>0</v>
      </c>
      <c r="V41" s="14">
        <v>1</v>
      </c>
    </row>
    <row r="42" spans="1:22" s="7" customFormat="1" ht="22.5" customHeight="1">
      <c r="A42" s="40" t="s">
        <v>145</v>
      </c>
      <c r="B42" s="18">
        <v>3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87">
        <v>3</v>
      </c>
      <c r="V42" s="14">
        <v>0</v>
      </c>
    </row>
    <row r="43" spans="1:21" s="7" customFormat="1" ht="12">
      <c r="A43" s="147" t="s">
        <v>63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</row>
    <row r="44" spans="1:22" ht="12" customHeight="1">
      <c r="A44" s="26" t="s">
        <v>146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ht="12">
      <c r="A45" s="22" t="s">
        <v>64</v>
      </c>
    </row>
    <row r="46" spans="1:22" ht="12" hidden="1">
      <c r="A46" s="13" t="s">
        <v>43</v>
      </c>
      <c r="B46" s="16">
        <f>B5-B6-SUM(B28:B30)-B33-SUM(B38:B42)</f>
        <v>0</v>
      </c>
      <c r="C46" s="16">
        <f aca="true" t="shared" si="0" ref="C46:V46">C5-C6-SUM(C28:C30)-C33-SUM(C38:C42)</f>
        <v>0</v>
      </c>
      <c r="D46" s="16">
        <f t="shared" si="0"/>
        <v>0</v>
      </c>
      <c r="E46" s="16">
        <f t="shared" si="0"/>
        <v>0</v>
      </c>
      <c r="F46" s="16">
        <f t="shared" si="0"/>
        <v>0</v>
      </c>
      <c r="G46" s="16">
        <f t="shared" si="0"/>
        <v>0</v>
      </c>
      <c r="H46" s="16">
        <f t="shared" si="0"/>
        <v>0</v>
      </c>
      <c r="I46" s="16">
        <f t="shared" si="0"/>
        <v>0</v>
      </c>
      <c r="J46" s="16">
        <f t="shared" si="0"/>
        <v>0</v>
      </c>
      <c r="K46" s="16">
        <f t="shared" si="0"/>
        <v>0</v>
      </c>
      <c r="L46" s="16">
        <f t="shared" si="0"/>
        <v>0</v>
      </c>
      <c r="M46" s="16">
        <f t="shared" si="0"/>
        <v>0</v>
      </c>
      <c r="N46" s="16">
        <f t="shared" si="0"/>
        <v>0</v>
      </c>
      <c r="O46" s="16">
        <f t="shared" si="0"/>
        <v>0</v>
      </c>
      <c r="P46" s="16">
        <f t="shared" si="0"/>
        <v>0</v>
      </c>
      <c r="Q46" s="16">
        <f t="shared" si="0"/>
        <v>0</v>
      </c>
      <c r="R46" s="16">
        <f t="shared" si="0"/>
        <v>0</v>
      </c>
      <c r="S46" s="16">
        <f t="shared" si="0"/>
        <v>0</v>
      </c>
      <c r="T46" s="16">
        <f t="shared" si="0"/>
        <v>0</v>
      </c>
      <c r="U46" s="16">
        <f t="shared" si="0"/>
        <v>0</v>
      </c>
      <c r="V46" s="16">
        <f t="shared" si="0"/>
        <v>0</v>
      </c>
    </row>
    <row r="47" spans="1:22" ht="12" hidden="1">
      <c r="A47" s="15" t="s">
        <v>20</v>
      </c>
      <c r="B47" s="16">
        <f>B6-SUM(B7:B27)</f>
        <v>0</v>
      </c>
      <c r="C47" s="16">
        <f aca="true" t="shared" si="1" ref="C47:V47">C6-SUM(C7:C27)</f>
        <v>0</v>
      </c>
      <c r="D47" s="16">
        <f t="shared" si="1"/>
        <v>0</v>
      </c>
      <c r="E47" s="16">
        <f t="shared" si="1"/>
        <v>0</v>
      </c>
      <c r="F47" s="16">
        <f t="shared" si="1"/>
        <v>0</v>
      </c>
      <c r="G47" s="16">
        <f t="shared" si="1"/>
        <v>0</v>
      </c>
      <c r="H47" s="16">
        <f t="shared" si="1"/>
        <v>0</v>
      </c>
      <c r="I47" s="16">
        <f t="shared" si="1"/>
        <v>0</v>
      </c>
      <c r="J47" s="16">
        <f t="shared" si="1"/>
        <v>0</v>
      </c>
      <c r="K47" s="16">
        <f t="shared" si="1"/>
        <v>0</v>
      </c>
      <c r="L47" s="16">
        <f t="shared" si="1"/>
        <v>0</v>
      </c>
      <c r="M47" s="16">
        <f t="shared" si="1"/>
        <v>0</v>
      </c>
      <c r="N47" s="16">
        <f t="shared" si="1"/>
        <v>0</v>
      </c>
      <c r="O47" s="16">
        <f t="shared" si="1"/>
        <v>0</v>
      </c>
      <c r="P47" s="16">
        <f t="shared" si="1"/>
        <v>0</v>
      </c>
      <c r="Q47" s="16">
        <f t="shared" si="1"/>
        <v>0</v>
      </c>
      <c r="R47" s="16">
        <f t="shared" si="1"/>
        <v>0</v>
      </c>
      <c r="S47" s="16">
        <f t="shared" si="1"/>
        <v>0</v>
      </c>
      <c r="T47" s="16">
        <f t="shared" si="1"/>
        <v>0</v>
      </c>
      <c r="U47" s="16">
        <f t="shared" si="1"/>
        <v>0</v>
      </c>
      <c r="V47" s="16">
        <f t="shared" si="1"/>
        <v>0</v>
      </c>
    </row>
    <row r="48" spans="1:22" ht="12" hidden="1">
      <c r="A48" s="15" t="s">
        <v>21</v>
      </c>
      <c r="B48" s="16">
        <f>B30-B31-B32</f>
        <v>0</v>
      </c>
      <c r="C48" s="16">
        <f aca="true" t="shared" si="2" ref="C48:V48">C30-C31-C32</f>
        <v>0</v>
      </c>
      <c r="D48" s="16">
        <f t="shared" si="2"/>
        <v>0</v>
      </c>
      <c r="E48" s="16">
        <f t="shared" si="2"/>
        <v>0</v>
      </c>
      <c r="F48" s="16">
        <f t="shared" si="2"/>
        <v>0</v>
      </c>
      <c r="G48" s="16">
        <f t="shared" si="2"/>
        <v>0</v>
      </c>
      <c r="H48" s="16">
        <f t="shared" si="2"/>
        <v>0</v>
      </c>
      <c r="I48" s="16">
        <f t="shared" si="2"/>
        <v>0</v>
      </c>
      <c r="J48" s="16">
        <f t="shared" si="2"/>
        <v>0</v>
      </c>
      <c r="K48" s="16">
        <f t="shared" si="2"/>
        <v>0</v>
      </c>
      <c r="L48" s="16">
        <f t="shared" si="2"/>
        <v>0</v>
      </c>
      <c r="M48" s="16">
        <f t="shared" si="2"/>
        <v>0</v>
      </c>
      <c r="N48" s="16">
        <f t="shared" si="2"/>
        <v>0</v>
      </c>
      <c r="O48" s="16">
        <f t="shared" si="2"/>
        <v>0</v>
      </c>
      <c r="P48" s="16">
        <f t="shared" si="2"/>
        <v>0</v>
      </c>
      <c r="Q48" s="16">
        <f t="shared" si="2"/>
        <v>0</v>
      </c>
      <c r="R48" s="16">
        <f t="shared" si="2"/>
        <v>0</v>
      </c>
      <c r="S48" s="16">
        <f t="shared" si="2"/>
        <v>0</v>
      </c>
      <c r="T48" s="16">
        <f t="shared" si="2"/>
        <v>0</v>
      </c>
      <c r="U48" s="16">
        <f t="shared" si="2"/>
        <v>0</v>
      </c>
      <c r="V48" s="16">
        <f t="shared" si="2"/>
        <v>0</v>
      </c>
    </row>
    <row r="49" spans="1:22" ht="12" hidden="1">
      <c r="A49" s="15" t="s">
        <v>367</v>
      </c>
      <c r="B49" s="49">
        <f>B33-SUM(B34:B37)</f>
        <v>0</v>
      </c>
      <c r="C49" s="49">
        <f aca="true" t="shared" si="3" ref="C49:V49">C33-SUM(C34:C37)</f>
        <v>0</v>
      </c>
      <c r="D49" s="49">
        <f t="shared" si="3"/>
        <v>0</v>
      </c>
      <c r="E49" s="49">
        <f t="shared" si="3"/>
        <v>0</v>
      </c>
      <c r="F49" s="49">
        <f t="shared" si="3"/>
        <v>0</v>
      </c>
      <c r="G49" s="49">
        <f t="shared" si="3"/>
        <v>0</v>
      </c>
      <c r="H49" s="49">
        <f t="shared" si="3"/>
        <v>0</v>
      </c>
      <c r="I49" s="49">
        <f t="shared" si="3"/>
        <v>0</v>
      </c>
      <c r="J49" s="49">
        <f t="shared" si="3"/>
        <v>0</v>
      </c>
      <c r="K49" s="49">
        <f t="shared" si="3"/>
        <v>0</v>
      </c>
      <c r="L49" s="49">
        <f t="shared" si="3"/>
        <v>0</v>
      </c>
      <c r="M49" s="49">
        <f t="shared" si="3"/>
        <v>0</v>
      </c>
      <c r="N49" s="49">
        <f t="shared" si="3"/>
        <v>0</v>
      </c>
      <c r="O49" s="49">
        <f t="shared" si="3"/>
        <v>0</v>
      </c>
      <c r="P49" s="49">
        <f t="shared" si="3"/>
        <v>0</v>
      </c>
      <c r="Q49" s="49">
        <f t="shared" si="3"/>
        <v>0</v>
      </c>
      <c r="R49" s="49">
        <f t="shared" si="3"/>
        <v>0</v>
      </c>
      <c r="S49" s="49">
        <f t="shared" si="3"/>
        <v>0</v>
      </c>
      <c r="T49" s="49">
        <f t="shared" si="3"/>
        <v>0</v>
      </c>
      <c r="U49" s="49">
        <f t="shared" si="3"/>
        <v>0</v>
      </c>
      <c r="V49" s="49">
        <f t="shared" si="3"/>
        <v>0</v>
      </c>
    </row>
    <row r="50" spans="1:22" ht="12" hidden="1">
      <c r="A50" s="67" t="s">
        <v>289</v>
      </c>
      <c r="B50" s="49">
        <f>B5-'年月'!B40</f>
        <v>0</v>
      </c>
      <c r="C50" s="49">
        <f>C5-'年月'!C40</f>
        <v>0</v>
      </c>
      <c r="D50" s="49">
        <f>D5-'年月'!D40</f>
        <v>0</v>
      </c>
      <c r="E50" s="49">
        <f>E5-'年月'!E40</f>
        <v>0</v>
      </c>
      <c r="F50" s="49">
        <f>F5-'年月'!F40</f>
        <v>0</v>
      </c>
      <c r="G50" s="49">
        <f>G5-'年月'!G40</f>
        <v>0</v>
      </c>
      <c r="H50" s="49">
        <f>H5-'年月'!H40</f>
        <v>0</v>
      </c>
      <c r="I50" s="49">
        <f>I5-'年月'!I40</f>
        <v>0</v>
      </c>
      <c r="J50" s="49">
        <f>J5-'年月'!J40</f>
        <v>0</v>
      </c>
      <c r="K50" s="49">
        <f>K5-'年月'!K40</f>
        <v>0</v>
      </c>
      <c r="L50" s="49">
        <f>L5-'年月'!L40</f>
        <v>0</v>
      </c>
      <c r="M50" s="49"/>
      <c r="N50" s="49">
        <f>N5-'年月'!M40</f>
        <v>0</v>
      </c>
      <c r="O50" s="49">
        <f>O5-'年月'!N40</f>
        <v>0</v>
      </c>
      <c r="P50" s="49">
        <f>P5-'年月'!O40</f>
        <v>0</v>
      </c>
      <c r="Q50" s="49">
        <f>Q5-'年月'!P40</f>
        <v>0</v>
      </c>
      <c r="R50" s="49">
        <f>R5-'年月'!Q40</f>
        <v>0</v>
      </c>
      <c r="S50" s="49">
        <f>S5-'年月'!R40</f>
        <v>0</v>
      </c>
      <c r="T50" s="49">
        <f>T5-'年月'!S40</f>
        <v>0</v>
      </c>
      <c r="U50" s="49">
        <f>U5-'年月'!U40</f>
        <v>0</v>
      </c>
      <c r="V50" s="49">
        <f>V5+M5-'年月'!W40</f>
        <v>0</v>
      </c>
    </row>
  </sheetData>
  <sheetProtection/>
  <mergeCells count="3">
    <mergeCell ref="A43:U43"/>
    <mergeCell ref="A1:V1"/>
    <mergeCell ref="A3:A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6">
      <selection activeCell="A1" sqref="A1:V1"/>
    </sheetView>
  </sheetViews>
  <sheetFormatPr defaultColWidth="9.33203125" defaultRowHeight="12"/>
  <cols>
    <col min="1" max="1" width="25.66015625" style="1" customWidth="1"/>
    <col min="2" max="14" width="9.83203125" style="0" customWidth="1"/>
    <col min="15" max="15" width="11.16015625" style="0" customWidth="1"/>
    <col min="16" max="21" width="9.83203125" style="0" customWidth="1"/>
    <col min="22" max="22" width="6.83203125" style="0" hidden="1" customWidth="1"/>
  </cols>
  <sheetData>
    <row r="1" spans="1:22" ht="16.5" customHeight="1">
      <c r="A1" s="142" t="s">
        <v>285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1:13" s="32" customFormat="1" ht="12.75" customHeight="1">
      <c r="A2" s="30" t="s">
        <v>225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24" ht="24" customHeight="1">
      <c r="A3" s="148" t="s">
        <v>148</v>
      </c>
      <c r="B3" s="2" t="s">
        <v>149</v>
      </c>
      <c r="C3" s="2" t="s">
        <v>150</v>
      </c>
      <c r="D3" s="2" t="s">
        <v>151</v>
      </c>
      <c r="E3" s="2" t="s">
        <v>152</v>
      </c>
      <c r="F3" s="2" t="s">
        <v>153</v>
      </c>
      <c r="G3" s="2" t="s">
        <v>154</v>
      </c>
      <c r="H3" s="27" t="s">
        <v>155</v>
      </c>
      <c r="I3" s="2" t="s">
        <v>156</v>
      </c>
      <c r="J3" s="2" t="s">
        <v>157</v>
      </c>
      <c r="K3" s="2" t="s">
        <v>158</v>
      </c>
      <c r="L3" s="2" t="s">
        <v>159</v>
      </c>
      <c r="M3" s="2" t="s">
        <v>160</v>
      </c>
      <c r="N3" s="2" t="s">
        <v>161</v>
      </c>
      <c r="O3" s="2" t="s">
        <v>514</v>
      </c>
      <c r="P3" s="2" t="s">
        <v>162</v>
      </c>
      <c r="Q3" s="2" t="s">
        <v>163</v>
      </c>
      <c r="R3" s="2" t="s">
        <v>164</v>
      </c>
      <c r="S3" s="2" t="s">
        <v>165</v>
      </c>
      <c r="T3" s="2" t="s">
        <v>166</v>
      </c>
      <c r="U3" s="51" t="s">
        <v>167</v>
      </c>
      <c r="V3" s="81" t="s">
        <v>168</v>
      </c>
      <c r="W3" s="3"/>
      <c r="X3" s="3"/>
    </row>
    <row r="4" spans="1:24" ht="20.25" customHeight="1">
      <c r="A4" s="149"/>
      <c r="B4" s="28" t="s">
        <v>169</v>
      </c>
      <c r="C4" s="28" t="s">
        <v>170</v>
      </c>
      <c r="D4" s="28" t="s">
        <v>171</v>
      </c>
      <c r="E4" s="28" t="s">
        <v>172</v>
      </c>
      <c r="F4" s="28" t="s">
        <v>173</v>
      </c>
      <c r="G4" s="28" t="s">
        <v>174</v>
      </c>
      <c r="H4" s="28" t="s">
        <v>175</v>
      </c>
      <c r="I4" s="28" t="s">
        <v>176</v>
      </c>
      <c r="J4" s="28" t="s">
        <v>177</v>
      </c>
      <c r="K4" s="28" t="s">
        <v>178</v>
      </c>
      <c r="L4" s="28" t="s">
        <v>379</v>
      </c>
      <c r="M4" s="29" t="s">
        <v>179</v>
      </c>
      <c r="N4" s="28" t="s">
        <v>180</v>
      </c>
      <c r="O4" s="28" t="s">
        <v>181</v>
      </c>
      <c r="P4" s="28" t="s">
        <v>182</v>
      </c>
      <c r="Q4" s="28" t="s">
        <v>183</v>
      </c>
      <c r="R4" s="28" t="s">
        <v>184</v>
      </c>
      <c r="S4" s="28" t="s">
        <v>185</v>
      </c>
      <c r="T4" s="28" t="s">
        <v>186</v>
      </c>
      <c r="U4" s="52" t="s">
        <v>187</v>
      </c>
      <c r="V4" s="83" t="s">
        <v>188</v>
      </c>
      <c r="W4" s="3"/>
      <c r="X4" s="3"/>
    </row>
    <row r="5" spans="1:22" s="35" customFormat="1" ht="12" customHeight="1">
      <c r="A5" s="37" t="s">
        <v>189</v>
      </c>
      <c r="B5" s="33">
        <v>13750</v>
      </c>
      <c r="C5" s="33">
        <v>1120</v>
      </c>
      <c r="D5" s="33">
        <v>71</v>
      </c>
      <c r="E5" s="33">
        <v>144</v>
      </c>
      <c r="F5" s="33">
        <v>719</v>
      </c>
      <c r="G5" s="33">
        <v>424</v>
      </c>
      <c r="H5" s="33">
        <v>1466</v>
      </c>
      <c r="I5" s="33">
        <v>2127</v>
      </c>
      <c r="J5" s="33">
        <v>775</v>
      </c>
      <c r="K5" s="33">
        <v>137</v>
      </c>
      <c r="L5" s="33">
        <v>15</v>
      </c>
      <c r="M5" s="33">
        <v>4752</v>
      </c>
      <c r="N5" s="33">
        <v>213</v>
      </c>
      <c r="O5" s="33">
        <v>35</v>
      </c>
      <c r="P5" s="33">
        <v>88</v>
      </c>
      <c r="Q5" s="33">
        <v>22</v>
      </c>
      <c r="R5" s="33">
        <v>76</v>
      </c>
      <c r="S5" s="33">
        <v>146</v>
      </c>
      <c r="T5" s="33">
        <v>12</v>
      </c>
      <c r="U5" s="85">
        <v>569</v>
      </c>
      <c r="V5" s="34">
        <v>839</v>
      </c>
    </row>
    <row r="6" spans="1:22" s="35" customFormat="1" ht="12" customHeight="1">
      <c r="A6" s="37" t="s">
        <v>190</v>
      </c>
      <c r="B6" s="33">
        <v>11603</v>
      </c>
      <c r="C6" s="33">
        <v>897</v>
      </c>
      <c r="D6" s="33">
        <v>62</v>
      </c>
      <c r="E6" s="33">
        <v>122</v>
      </c>
      <c r="F6" s="33">
        <v>597</v>
      </c>
      <c r="G6" s="33">
        <v>410</v>
      </c>
      <c r="H6" s="33">
        <v>1318</v>
      </c>
      <c r="I6" s="33">
        <v>1770</v>
      </c>
      <c r="J6" s="33">
        <v>685</v>
      </c>
      <c r="K6" s="33">
        <v>120</v>
      </c>
      <c r="L6" s="33">
        <v>14</v>
      </c>
      <c r="M6" s="33">
        <v>3882</v>
      </c>
      <c r="N6" s="33">
        <v>178</v>
      </c>
      <c r="O6" s="33">
        <v>32</v>
      </c>
      <c r="P6" s="33">
        <v>79</v>
      </c>
      <c r="Q6" s="33">
        <v>22</v>
      </c>
      <c r="R6" s="33">
        <v>66</v>
      </c>
      <c r="S6" s="33">
        <v>134</v>
      </c>
      <c r="T6" s="33">
        <v>12</v>
      </c>
      <c r="U6" s="33">
        <v>562</v>
      </c>
      <c r="V6" s="33">
        <v>641</v>
      </c>
    </row>
    <row r="7" spans="1:22" s="11" customFormat="1" ht="12" customHeight="1">
      <c r="A7" s="38" t="s">
        <v>191</v>
      </c>
      <c r="B7" s="36">
        <v>1011</v>
      </c>
      <c r="C7" s="36">
        <v>136</v>
      </c>
      <c r="D7" s="36">
        <v>12</v>
      </c>
      <c r="E7" s="36">
        <v>15</v>
      </c>
      <c r="F7" s="36">
        <v>58</v>
      </c>
      <c r="G7" s="36">
        <v>12</v>
      </c>
      <c r="H7" s="36">
        <v>81</v>
      </c>
      <c r="I7" s="36">
        <v>335</v>
      </c>
      <c r="J7" s="36">
        <v>55</v>
      </c>
      <c r="K7" s="36">
        <v>11</v>
      </c>
      <c r="L7" s="36">
        <v>0</v>
      </c>
      <c r="M7" s="36">
        <v>85</v>
      </c>
      <c r="N7" s="36">
        <v>20</v>
      </c>
      <c r="O7" s="36">
        <v>1</v>
      </c>
      <c r="P7" s="36">
        <v>12</v>
      </c>
      <c r="Q7" s="36">
        <v>1</v>
      </c>
      <c r="R7" s="36">
        <v>10</v>
      </c>
      <c r="S7" s="36">
        <v>23</v>
      </c>
      <c r="T7" s="36">
        <v>2</v>
      </c>
      <c r="U7" s="86">
        <v>52</v>
      </c>
      <c r="V7" s="17">
        <v>90</v>
      </c>
    </row>
    <row r="8" spans="1:22" s="11" customFormat="1" ht="12" customHeight="1">
      <c r="A8" s="38" t="s">
        <v>192</v>
      </c>
      <c r="B8" s="36">
        <v>410</v>
      </c>
      <c r="C8" s="36">
        <v>39</v>
      </c>
      <c r="D8" s="36">
        <v>0</v>
      </c>
      <c r="E8" s="36">
        <v>0</v>
      </c>
      <c r="F8" s="36">
        <v>44</v>
      </c>
      <c r="G8" s="36">
        <v>10</v>
      </c>
      <c r="H8" s="36">
        <v>101</v>
      </c>
      <c r="I8" s="36">
        <v>80</v>
      </c>
      <c r="J8" s="36">
        <v>15</v>
      </c>
      <c r="K8" s="36">
        <v>3</v>
      </c>
      <c r="L8" s="36">
        <v>0</v>
      </c>
      <c r="M8" s="36">
        <v>48</v>
      </c>
      <c r="N8" s="36">
        <v>3</v>
      </c>
      <c r="O8" s="36">
        <v>1</v>
      </c>
      <c r="P8" s="36">
        <v>5</v>
      </c>
      <c r="Q8" s="36">
        <v>3</v>
      </c>
      <c r="R8" s="36">
        <v>2</v>
      </c>
      <c r="S8" s="36">
        <v>0</v>
      </c>
      <c r="T8" s="36">
        <v>1</v>
      </c>
      <c r="U8" s="86">
        <v>44</v>
      </c>
      <c r="V8" s="17">
        <v>11</v>
      </c>
    </row>
    <row r="9" spans="1:22" s="11" customFormat="1" ht="12" customHeight="1">
      <c r="A9" s="38" t="s">
        <v>193</v>
      </c>
      <c r="B9" s="36">
        <v>1042</v>
      </c>
      <c r="C9" s="36">
        <v>73</v>
      </c>
      <c r="D9" s="36">
        <v>6</v>
      </c>
      <c r="E9" s="36">
        <v>61</v>
      </c>
      <c r="F9" s="36">
        <v>104</v>
      </c>
      <c r="G9" s="36">
        <v>34</v>
      </c>
      <c r="H9" s="36">
        <v>79</v>
      </c>
      <c r="I9" s="36">
        <v>170</v>
      </c>
      <c r="J9" s="36">
        <v>190</v>
      </c>
      <c r="K9" s="36">
        <v>9</v>
      </c>
      <c r="L9" s="36">
        <v>2</v>
      </c>
      <c r="M9" s="36">
        <v>120</v>
      </c>
      <c r="N9" s="36">
        <v>40</v>
      </c>
      <c r="O9" s="36">
        <v>0</v>
      </c>
      <c r="P9" s="36">
        <v>10</v>
      </c>
      <c r="Q9" s="36">
        <v>4</v>
      </c>
      <c r="R9" s="36">
        <v>3</v>
      </c>
      <c r="S9" s="36">
        <v>17</v>
      </c>
      <c r="T9" s="36">
        <v>0</v>
      </c>
      <c r="U9" s="86">
        <v>5</v>
      </c>
      <c r="V9" s="17">
        <v>115</v>
      </c>
    </row>
    <row r="10" spans="1:22" s="11" customFormat="1" ht="12" customHeight="1">
      <c r="A10" s="38" t="s">
        <v>194</v>
      </c>
      <c r="B10" s="36">
        <v>748</v>
      </c>
      <c r="C10" s="36">
        <v>12</v>
      </c>
      <c r="D10" s="36">
        <v>3</v>
      </c>
      <c r="E10" s="36">
        <v>3</v>
      </c>
      <c r="F10" s="36">
        <v>55</v>
      </c>
      <c r="G10" s="36">
        <v>44</v>
      </c>
      <c r="H10" s="36">
        <v>174</v>
      </c>
      <c r="I10" s="36">
        <v>106</v>
      </c>
      <c r="J10" s="36">
        <v>25</v>
      </c>
      <c r="K10" s="36">
        <v>14</v>
      </c>
      <c r="L10" s="36">
        <v>1</v>
      </c>
      <c r="M10" s="36">
        <v>168</v>
      </c>
      <c r="N10" s="36">
        <v>7</v>
      </c>
      <c r="O10" s="36">
        <v>2</v>
      </c>
      <c r="P10" s="36">
        <v>4</v>
      </c>
      <c r="Q10" s="36">
        <v>1</v>
      </c>
      <c r="R10" s="36">
        <v>6</v>
      </c>
      <c r="S10" s="36">
        <v>5</v>
      </c>
      <c r="T10" s="36">
        <v>0</v>
      </c>
      <c r="U10" s="86">
        <v>53</v>
      </c>
      <c r="V10" s="17">
        <v>65</v>
      </c>
    </row>
    <row r="11" spans="1:22" s="11" customFormat="1" ht="12" customHeight="1">
      <c r="A11" s="38" t="s">
        <v>195</v>
      </c>
      <c r="B11" s="36">
        <v>120</v>
      </c>
      <c r="C11" s="36">
        <v>22</v>
      </c>
      <c r="D11" s="36">
        <v>2</v>
      </c>
      <c r="E11" s="36">
        <v>1</v>
      </c>
      <c r="F11" s="36">
        <v>7</v>
      </c>
      <c r="G11" s="36">
        <v>5</v>
      </c>
      <c r="H11" s="36">
        <v>7</v>
      </c>
      <c r="I11" s="36">
        <v>33</v>
      </c>
      <c r="J11" s="36">
        <v>17</v>
      </c>
      <c r="K11" s="36">
        <v>3</v>
      </c>
      <c r="L11" s="36">
        <v>0</v>
      </c>
      <c r="M11" s="36">
        <v>5</v>
      </c>
      <c r="N11" s="36">
        <v>6</v>
      </c>
      <c r="O11" s="36">
        <v>0</v>
      </c>
      <c r="P11" s="36">
        <v>0</v>
      </c>
      <c r="Q11" s="36">
        <v>1</v>
      </c>
      <c r="R11" s="36">
        <v>1</v>
      </c>
      <c r="S11" s="36">
        <v>1</v>
      </c>
      <c r="T11" s="36">
        <v>2</v>
      </c>
      <c r="U11" s="86">
        <v>7</v>
      </c>
      <c r="V11" s="17">
        <v>0</v>
      </c>
    </row>
    <row r="12" spans="1:22" s="11" customFormat="1" ht="12" customHeight="1">
      <c r="A12" s="38" t="s">
        <v>196</v>
      </c>
      <c r="B12" s="36">
        <v>802</v>
      </c>
      <c r="C12" s="36">
        <v>86</v>
      </c>
      <c r="D12" s="36">
        <v>6</v>
      </c>
      <c r="E12" s="36">
        <v>7</v>
      </c>
      <c r="F12" s="36">
        <v>17</v>
      </c>
      <c r="G12" s="36">
        <v>55</v>
      </c>
      <c r="H12" s="36">
        <v>45</v>
      </c>
      <c r="I12" s="36">
        <v>101</v>
      </c>
      <c r="J12" s="36">
        <v>32</v>
      </c>
      <c r="K12" s="36">
        <v>10</v>
      </c>
      <c r="L12" s="36">
        <v>2</v>
      </c>
      <c r="M12" s="36">
        <v>300</v>
      </c>
      <c r="N12" s="36">
        <v>13</v>
      </c>
      <c r="O12" s="36">
        <v>1</v>
      </c>
      <c r="P12" s="36">
        <v>9</v>
      </c>
      <c r="Q12" s="36">
        <v>0</v>
      </c>
      <c r="R12" s="36">
        <v>1</v>
      </c>
      <c r="S12" s="36">
        <v>8</v>
      </c>
      <c r="T12" s="36">
        <v>1</v>
      </c>
      <c r="U12" s="86">
        <v>41</v>
      </c>
      <c r="V12" s="17">
        <v>67</v>
      </c>
    </row>
    <row r="13" spans="1:22" s="11" customFormat="1" ht="12" customHeight="1">
      <c r="A13" s="38" t="s">
        <v>197</v>
      </c>
      <c r="B13" s="36">
        <v>334</v>
      </c>
      <c r="C13" s="36">
        <v>89</v>
      </c>
      <c r="D13" s="36">
        <v>4</v>
      </c>
      <c r="E13" s="36">
        <v>5</v>
      </c>
      <c r="F13" s="36">
        <v>9</v>
      </c>
      <c r="G13" s="36">
        <v>2</v>
      </c>
      <c r="H13" s="36">
        <v>5</v>
      </c>
      <c r="I13" s="36">
        <v>95</v>
      </c>
      <c r="J13" s="36">
        <v>17</v>
      </c>
      <c r="K13" s="36">
        <v>8</v>
      </c>
      <c r="L13" s="36">
        <v>1</v>
      </c>
      <c r="M13" s="36">
        <v>20</v>
      </c>
      <c r="N13" s="36">
        <v>8</v>
      </c>
      <c r="O13" s="36">
        <v>1</v>
      </c>
      <c r="P13" s="36">
        <v>1</v>
      </c>
      <c r="Q13" s="36">
        <v>0</v>
      </c>
      <c r="R13" s="36">
        <v>1</v>
      </c>
      <c r="S13" s="36">
        <v>16</v>
      </c>
      <c r="T13" s="36">
        <v>0</v>
      </c>
      <c r="U13" s="86">
        <v>42</v>
      </c>
      <c r="V13" s="17">
        <v>10</v>
      </c>
    </row>
    <row r="14" spans="1:22" s="11" customFormat="1" ht="12" customHeight="1">
      <c r="A14" s="38" t="s">
        <v>198</v>
      </c>
      <c r="B14" s="36">
        <v>497</v>
      </c>
      <c r="C14" s="36">
        <v>30</v>
      </c>
      <c r="D14" s="36">
        <v>1</v>
      </c>
      <c r="E14" s="36">
        <v>1</v>
      </c>
      <c r="F14" s="36">
        <v>23</v>
      </c>
      <c r="G14" s="36">
        <v>54</v>
      </c>
      <c r="H14" s="36">
        <v>64</v>
      </c>
      <c r="I14" s="36">
        <v>55</v>
      </c>
      <c r="J14" s="36">
        <v>22</v>
      </c>
      <c r="K14" s="36">
        <v>4</v>
      </c>
      <c r="L14" s="36">
        <v>0</v>
      </c>
      <c r="M14" s="36">
        <v>96</v>
      </c>
      <c r="N14" s="36">
        <v>11</v>
      </c>
      <c r="O14" s="36">
        <v>7</v>
      </c>
      <c r="P14" s="36">
        <v>3</v>
      </c>
      <c r="Q14" s="36">
        <v>0</v>
      </c>
      <c r="R14" s="36">
        <v>4</v>
      </c>
      <c r="S14" s="36">
        <v>3</v>
      </c>
      <c r="T14" s="36">
        <v>1</v>
      </c>
      <c r="U14" s="86">
        <v>96</v>
      </c>
      <c r="V14" s="17">
        <v>22</v>
      </c>
    </row>
    <row r="15" spans="1:22" s="11" customFormat="1" ht="12" customHeight="1">
      <c r="A15" s="38" t="s">
        <v>199</v>
      </c>
      <c r="B15" s="36">
        <v>1005</v>
      </c>
      <c r="C15" s="36">
        <v>3</v>
      </c>
      <c r="D15" s="36">
        <v>5</v>
      </c>
      <c r="E15" s="36">
        <v>2</v>
      </c>
      <c r="F15" s="36">
        <v>35</v>
      </c>
      <c r="G15" s="36">
        <v>31</v>
      </c>
      <c r="H15" s="36">
        <v>115</v>
      </c>
      <c r="I15" s="36">
        <v>116</v>
      </c>
      <c r="J15" s="36">
        <v>41</v>
      </c>
      <c r="K15" s="36">
        <v>5</v>
      </c>
      <c r="L15" s="36">
        <v>1</v>
      </c>
      <c r="M15" s="36">
        <v>569</v>
      </c>
      <c r="N15" s="36">
        <v>7</v>
      </c>
      <c r="O15" s="36">
        <v>1</v>
      </c>
      <c r="P15" s="36">
        <v>2</v>
      </c>
      <c r="Q15" s="36">
        <v>0</v>
      </c>
      <c r="R15" s="36">
        <v>3</v>
      </c>
      <c r="S15" s="36">
        <v>20</v>
      </c>
      <c r="T15" s="36">
        <v>0</v>
      </c>
      <c r="U15" s="86">
        <v>38</v>
      </c>
      <c r="V15" s="17">
        <v>11</v>
      </c>
    </row>
    <row r="16" spans="1:22" s="11" customFormat="1" ht="12" customHeight="1">
      <c r="A16" s="38" t="s">
        <v>200</v>
      </c>
      <c r="B16" s="36">
        <v>793</v>
      </c>
      <c r="C16" s="36">
        <v>21</v>
      </c>
      <c r="D16" s="36">
        <v>1</v>
      </c>
      <c r="E16" s="36">
        <v>2</v>
      </c>
      <c r="F16" s="36">
        <v>10</v>
      </c>
      <c r="G16" s="36">
        <v>43</v>
      </c>
      <c r="H16" s="36">
        <v>115</v>
      </c>
      <c r="I16" s="36">
        <v>63</v>
      </c>
      <c r="J16" s="36">
        <v>35</v>
      </c>
      <c r="K16" s="36">
        <v>4</v>
      </c>
      <c r="L16" s="36">
        <v>1</v>
      </c>
      <c r="M16" s="36">
        <v>383</v>
      </c>
      <c r="N16" s="36">
        <v>10</v>
      </c>
      <c r="O16" s="36">
        <v>11</v>
      </c>
      <c r="P16" s="36">
        <v>0</v>
      </c>
      <c r="Q16" s="36">
        <v>2</v>
      </c>
      <c r="R16" s="36">
        <v>7</v>
      </c>
      <c r="S16" s="36">
        <v>10</v>
      </c>
      <c r="T16" s="36">
        <v>1</v>
      </c>
      <c r="U16" s="86">
        <v>41</v>
      </c>
      <c r="V16" s="17">
        <v>33</v>
      </c>
    </row>
    <row r="17" spans="1:22" s="11" customFormat="1" ht="12" customHeight="1">
      <c r="A17" s="38" t="s">
        <v>201</v>
      </c>
      <c r="B17" s="36">
        <v>922</v>
      </c>
      <c r="C17" s="36">
        <v>24</v>
      </c>
      <c r="D17" s="36">
        <v>8</v>
      </c>
      <c r="E17" s="36">
        <v>0</v>
      </c>
      <c r="F17" s="36">
        <v>21</v>
      </c>
      <c r="G17" s="36">
        <v>15</v>
      </c>
      <c r="H17" s="36">
        <v>35</v>
      </c>
      <c r="I17" s="36">
        <v>72</v>
      </c>
      <c r="J17" s="36">
        <v>15</v>
      </c>
      <c r="K17" s="36">
        <v>6</v>
      </c>
      <c r="L17" s="36">
        <v>0</v>
      </c>
      <c r="M17" s="36">
        <v>627</v>
      </c>
      <c r="N17" s="36">
        <v>7</v>
      </c>
      <c r="O17" s="36">
        <v>1</v>
      </c>
      <c r="P17" s="36">
        <v>1</v>
      </c>
      <c r="Q17" s="36">
        <v>6</v>
      </c>
      <c r="R17" s="36">
        <v>8</v>
      </c>
      <c r="S17" s="36">
        <v>6</v>
      </c>
      <c r="T17" s="36">
        <v>0</v>
      </c>
      <c r="U17" s="86">
        <v>13</v>
      </c>
      <c r="V17" s="17">
        <v>57</v>
      </c>
    </row>
    <row r="18" spans="1:22" s="11" customFormat="1" ht="12" customHeight="1">
      <c r="A18" s="38" t="s">
        <v>202</v>
      </c>
      <c r="B18" s="36">
        <v>1194</v>
      </c>
      <c r="C18" s="36">
        <v>93</v>
      </c>
      <c r="D18" s="36">
        <v>1</v>
      </c>
      <c r="E18" s="36">
        <v>3</v>
      </c>
      <c r="F18" s="36">
        <v>34</v>
      </c>
      <c r="G18" s="36">
        <v>59</v>
      </c>
      <c r="H18" s="36">
        <v>330</v>
      </c>
      <c r="I18" s="36">
        <v>104</v>
      </c>
      <c r="J18" s="36">
        <v>64</v>
      </c>
      <c r="K18" s="36">
        <v>20</v>
      </c>
      <c r="L18" s="36">
        <v>1</v>
      </c>
      <c r="M18" s="36">
        <v>314</v>
      </c>
      <c r="N18" s="36">
        <v>11</v>
      </c>
      <c r="O18" s="36">
        <v>5</v>
      </c>
      <c r="P18" s="36">
        <v>3</v>
      </c>
      <c r="Q18" s="36">
        <v>3</v>
      </c>
      <c r="R18" s="36">
        <v>2</v>
      </c>
      <c r="S18" s="36">
        <v>4</v>
      </c>
      <c r="T18" s="36">
        <v>2</v>
      </c>
      <c r="U18" s="86">
        <v>60</v>
      </c>
      <c r="V18" s="17">
        <v>81</v>
      </c>
    </row>
    <row r="19" spans="1:22" s="11" customFormat="1" ht="12" customHeight="1">
      <c r="A19" s="38" t="s">
        <v>203</v>
      </c>
      <c r="B19" s="36">
        <v>358</v>
      </c>
      <c r="C19" s="36">
        <v>28</v>
      </c>
      <c r="D19" s="36">
        <v>1</v>
      </c>
      <c r="E19" s="36">
        <v>2</v>
      </c>
      <c r="F19" s="36">
        <v>18</v>
      </c>
      <c r="G19" s="36">
        <v>5</v>
      </c>
      <c r="H19" s="36">
        <v>90</v>
      </c>
      <c r="I19" s="36">
        <v>65</v>
      </c>
      <c r="J19" s="36">
        <v>34</v>
      </c>
      <c r="K19" s="36">
        <v>6</v>
      </c>
      <c r="L19" s="36">
        <v>1</v>
      </c>
      <c r="M19" s="36">
        <v>82</v>
      </c>
      <c r="N19" s="36">
        <v>6</v>
      </c>
      <c r="O19" s="36">
        <v>0</v>
      </c>
      <c r="P19" s="36">
        <v>3</v>
      </c>
      <c r="Q19" s="36">
        <v>0</v>
      </c>
      <c r="R19" s="36">
        <v>0</v>
      </c>
      <c r="S19" s="36">
        <v>2</v>
      </c>
      <c r="T19" s="36">
        <v>2</v>
      </c>
      <c r="U19" s="86">
        <v>11</v>
      </c>
      <c r="V19" s="17">
        <v>2</v>
      </c>
    </row>
    <row r="20" spans="1:22" s="11" customFormat="1" ht="12" customHeight="1">
      <c r="A20" s="38" t="s">
        <v>204</v>
      </c>
      <c r="B20" s="36">
        <v>87</v>
      </c>
      <c r="C20" s="36">
        <v>12</v>
      </c>
      <c r="D20" s="36">
        <v>1</v>
      </c>
      <c r="E20" s="36">
        <v>0</v>
      </c>
      <c r="F20" s="36">
        <v>12</v>
      </c>
      <c r="G20" s="36">
        <v>3</v>
      </c>
      <c r="H20" s="36">
        <v>4</v>
      </c>
      <c r="I20" s="36">
        <v>30</v>
      </c>
      <c r="J20" s="36">
        <v>1</v>
      </c>
      <c r="K20" s="36">
        <v>0</v>
      </c>
      <c r="L20" s="36">
        <v>0</v>
      </c>
      <c r="M20" s="36">
        <v>4</v>
      </c>
      <c r="N20" s="36">
        <v>4</v>
      </c>
      <c r="O20" s="36">
        <v>0</v>
      </c>
      <c r="P20" s="36">
        <v>0</v>
      </c>
      <c r="Q20" s="36">
        <v>0</v>
      </c>
      <c r="R20" s="36">
        <v>1</v>
      </c>
      <c r="S20" s="36">
        <v>1</v>
      </c>
      <c r="T20" s="36">
        <v>0</v>
      </c>
      <c r="U20" s="86">
        <v>14</v>
      </c>
      <c r="V20" s="17">
        <v>0</v>
      </c>
    </row>
    <row r="21" spans="1:22" s="11" customFormat="1" ht="12" customHeight="1">
      <c r="A21" s="38" t="s">
        <v>205</v>
      </c>
      <c r="B21" s="36">
        <v>144</v>
      </c>
      <c r="C21" s="36">
        <v>8</v>
      </c>
      <c r="D21" s="36">
        <v>2</v>
      </c>
      <c r="E21" s="36">
        <v>6</v>
      </c>
      <c r="F21" s="36">
        <v>9</v>
      </c>
      <c r="G21" s="36">
        <v>0</v>
      </c>
      <c r="H21" s="36">
        <v>10</v>
      </c>
      <c r="I21" s="36">
        <v>43</v>
      </c>
      <c r="J21" s="36">
        <v>19</v>
      </c>
      <c r="K21" s="36">
        <v>5</v>
      </c>
      <c r="L21" s="36">
        <v>3</v>
      </c>
      <c r="M21" s="36">
        <v>10</v>
      </c>
      <c r="N21" s="36">
        <v>2</v>
      </c>
      <c r="O21" s="36">
        <v>0</v>
      </c>
      <c r="P21" s="36">
        <v>3</v>
      </c>
      <c r="Q21" s="36">
        <v>1</v>
      </c>
      <c r="R21" s="36">
        <v>4</v>
      </c>
      <c r="S21" s="36">
        <v>4</v>
      </c>
      <c r="T21" s="36">
        <v>0</v>
      </c>
      <c r="U21" s="86">
        <v>12</v>
      </c>
      <c r="V21" s="17">
        <v>3</v>
      </c>
    </row>
    <row r="22" spans="1:22" s="11" customFormat="1" ht="12" customHeight="1">
      <c r="A22" s="38" t="s">
        <v>206</v>
      </c>
      <c r="B22" s="36">
        <v>71</v>
      </c>
      <c r="C22" s="36">
        <v>0</v>
      </c>
      <c r="D22" s="36">
        <v>0</v>
      </c>
      <c r="E22" s="36">
        <v>0</v>
      </c>
      <c r="F22" s="36">
        <v>5</v>
      </c>
      <c r="G22" s="36">
        <v>14</v>
      </c>
      <c r="H22" s="36">
        <v>4</v>
      </c>
      <c r="I22" s="36">
        <v>15</v>
      </c>
      <c r="J22" s="36">
        <v>1</v>
      </c>
      <c r="K22" s="36">
        <v>2</v>
      </c>
      <c r="L22" s="36">
        <v>0</v>
      </c>
      <c r="M22" s="36">
        <v>25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86">
        <v>0</v>
      </c>
      <c r="V22" s="17">
        <v>5</v>
      </c>
    </row>
    <row r="23" spans="1:22" s="11" customFormat="1" ht="12" customHeight="1">
      <c r="A23" s="38" t="s">
        <v>207</v>
      </c>
      <c r="B23" s="36">
        <v>390</v>
      </c>
      <c r="C23" s="36">
        <v>12</v>
      </c>
      <c r="D23" s="36">
        <v>1</v>
      </c>
      <c r="E23" s="36">
        <v>9</v>
      </c>
      <c r="F23" s="36">
        <v>87</v>
      </c>
      <c r="G23" s="36">
        <v>7</v>
      </c>
      <c r="H23" s="36">
        <v>20</v>
      </c>
      <c r="I23" s="36">
        <v>48</v>
      </c>
      <c r="J23" s="36">
        <v>34</v>
      </c>
      <c r="K23" s="36">
        <v>0</v>
      </c>
      <c r="L23" s="36">
        <v>0</v>
      </c>
      <c r="M23" s="36">
        <v>114</v>
      </c>
      <c r="N23" s="36">
        <v>5</v>
      </c>
      <c r="O23" s="36">
        <v>0</v>
      </c>
      <c r="P23" s="36">
        <v>15</v>
      </c>
      <c r="Q23" s="36">
        <v>0</v>
      </c>
      <c r="R23" s="36">
        <v>6</v>
      </c>
      <c r="S23" s="36">
        <v>2</v>
      </c>
      <c r="T23" s="36">
        <v>0</v>
      </c>
      <c r="U23" s="86">
        <v>0</v>
      </c>
      <c r="V23" s="17">
        <v>30</v>
      </c>
    </row>
    <row r="24" spans="1:22" s="11" customFormat="1" ht="12" customHeight="1">
      <c r="A24" s="38" t="s">
        <v>208</v>
      </c>
      <c r="B24" s="36">
        <v>124</v>
      </c>
      <c r="C24" s="36">
        <v>44</v>
      </c>
      <c r="D24" s="36">
        <v>1</v>
      </c>
      <c r="E24" s="36">
        <v>2</v>
      </c>
      <c r="F24" s="36">
        <v>6</v>
      </c>
      <c r="G24" s="36">
        <v>0</v>
      </c>
      <c r="H24" s="36">
        <v>2</v>
      </c>
      <c r="I24" s="36">
        <v>32</v>
      </c>
      <c r="J24" s="36">
        <v>17</v>
      </c>
      <c r="K24" s="36">
        <v>6</v>
      </c>
      <c r="L24" s="36">
        <v>1</v>
      </c>
      <c r="M24" s="36">
        <v>0</v>
      </c>
      <c r="N24" s="36">
        <v>3</v>
      </c>
      <c r="O24" s="36">
        <v>1</v>
      </c>
      <c r="P24" s="36">
        <v>1</v>
      </c>
      <c r="Q24" s="36">
        <v>0</v>
      </c>
      <c r="R24" s="36">
        <v>1</v>
      </c>
      <c r="S24" s="36">
        <v>1</v>
      </c>
      <c r="T24" s="36">
        <v>0</v>
      </c>
      <c r="U24" s="86">
        <v>4</v>
      </c>
      <c r="V24" s="17">
        <v>2</v>
      </c>
    </row>
    <row r="25" spans="1:22" s="11" customFormat="1" ht="12" customHeight="1">
      <c r="A25" s="38" t="s">
        <v>209</v>
      </c>
      <c r="B25" s="36">
        <v>303</v>
      </c>
      <c r="C25" s="36">
        <v>82</v>
      </c>
      <c r="D25" s="36">
        <v>3</v>
      </c>
      <c r="E25" s="36">
        <v>0</v>
      </c>
      <c r="F25" s="36">
        <v>13</v>
      </c>
      <c r="G25" s="36">
        <v>3</v>
      </c>
      <c r="H25" s="36">
        <v>3</v>
      </c>
      <c r="I25" s="36">
        <v>123</v>
      </c>
      <c r="J25" s="36">
        <v>16</v>
      </c>
      <c r="K25" s="36">
        <v>2</v>
      </c>
      <c r="L25" s="36">
        <v>0</v>
      </c>
      <c r="M25" s="36">
        <v>2</v>
      </c>
      <c r="N25" s="36">
        <v>9</v>
      </c>
      <c r="O25" s="36">
        <v>0</v>
      </c>
      <c r="P25" s="36">
        <v>3</v>
      </c>
      <c r="Q25" s="36">
        <v>0</v>
      </c>
      <c r="R25" s="36">
        <v>2</v>
      </c>
      <c r="S25" s="36">
        <v>8</v>
      </c>
      <c r="T25" s="36">
        <v>0</v>
      </c>
      <c r="U25" s="86">
        <v>2</v>
      </c>
      <c r="V25" s="17">
        <v>32</v>
      </c>
    </row>
    <row r="26" spans="1:22" s="11" customFormat="1" ht="12" customHeight="1">
      <c r="A26" s="38" t="s">
        <v>210</v>
      </c>
      <c r="B26" s="36">
        <v>375</v>
      </c>
      <c r="C26" s="36">
        <v>27</v>
      </c>
      <c r="D26" s="36">
        <v>2</v>
      </c>
      <c r="E26" s="36">
        <v>3</v>
      </c>
      <c r="F26" s="36">
        <v>17</v>
      </c>
      <c r="G26" s="36">
        <v>13</v>
      </c>
      <c r="H26" s="36">
        <v>16</v>
      </c>
      <c r="I26" s="36">
        <v>29</v>
      </c>
      <c r="J26" s="36">
        <v>13</v>
      </c>
      <c r="K26" s="36">
        <v>0</v>
      </c>
      <c r="L26" s="36">
        <v>0</v>
      </c>
      <c r="M26" s="36">
        <v>244</v>
      </c>
      <c r="N26" s="36">
        <v>3</v>
      </c>
      <c r="O26" s="36">
        <v>0</v>
      </c>
      <c r="P26" s="36">
        <v>1</v>
      </c>
      <c r="Q26" s="36">
        <v>0</v>
      </c>
      <c r="R26" s="36">
        <v>3</v>
      </c>
      <c r="S26" s="36">
        <v>1</v>
      </c>
      <c r="T26" s="36">
        <v>0</v>
      </c>
      <c r="U26" s="86">
        <v>0</v>
      </c>
      <c r="V26" s="17">
        <v>3</v>
      </c>
    </row>
    <row r="27" spans="1:22" s="11" customFormat="1" ht="12" customHeight="1">
      <c r="A27" s="38" t="s">
        <v>211</v>
      </c>
      <c r="B27" s="36">
        <v>873</v>
      </c>
      <c r="C27" s="36">
        <v>56</v>
      </c>
      <c r="D27" s="36">
        <v>2</v>
      </c>
      <c r="E27" s="36">
        <v>0</v>
      </c>
      <c r="F27" s="36">
        <v>13</v>
      </c>
      <c r="G27" s="36">
        <v>1</v>
      </c>
      <c r="H27" s="36">
        <v>18</v>
      </c>
      <c r="I27" s="36">
        <v>55</v>
      </c>
      <c r="J27" s="36">
        <v>22</v>
      </c>
      <c r="K27" s="36">
        <v>2</v>
      </c>
      <c r="L27" s="36">
        <v>0</v>
      </c>
      <c r="M27" s="36">
        <v>666</v>
      </c>
      <c r="N27" s="36">
        <v>3</v>
      </c>
      <c r="O27" s="36">
        <v>0</v>
      </c>
      <c r="P27" s="36">
        <v>3</v>
      </c>
      <c r="Q27" s="36">
        <v>0</v>
      </c>
      <c r="R27" s="36">
        <v>1</v>
      </c>
      <c r="S27" s="36">
        <v>2</v>
      </c>
      <c r="T27" s="36">
        <v>0</v>
      </c>
      <c r="U27" s="86">
        <v>27</v>
      </c>
      <c r="V27" s="17">
        <v>2</v>
      </c>
    </row>
    <row r="28" spans="1:22" s="35" customFormat="1" ht="12" customHeight="1">
      <c r="A28" s="41" t="s">
        <v>101</v>
      </c>
      <c r="B28" s="33">
        <v>814</v>
      </c>
      <c r="C28" s="33">
        <v>95</v>
      </c>
      <c r="D28" s="33">
        <v>3</v>
      </c>
      <c r="E28" s="33">
        <v>15</v>
      </c>
      <c r="F28" s="33">
        <v>100</v>
      </c>
      <c r="G28" s="33">
        <v>7</v>
      </c>
      <c r="H28" s="33">
        <v>113</v>
      </c>
      <c r="I28" s="33">
        <v>196</v>
      </c>
      <c r="J28" s="33">
        <v>57</v>
      </c>
      <c r="K28" s="33">
        <v>10</v>
      </c>
      <c r="L28" s="33">
        <v>1</v>
      </c>
      <c r="M28" s="33">
        <v>36</v>
      </c>
      <c r="N28" s="33">
        <v>22</v>
      </c>
      <c r="O28" s="33">
        <v>0</v>
      </c>
      <c r="P28" s="33">
        <v>5</v>
      </c>
      <c r="Q28" s="33">
        <v>0</v>
      </c>
      <c r="R28" s="33">
        <v>6</v>
      </c>
      <c r="S28" s="33">
        <v>5</v>
      </c>
      <c r="T28" s="33">
        <v>0</v>
      </c>
      <c r="U28" s="85">
        <v>2</v>
      </c>
      <c r="V28" s="34">
        <v>141</v>
      </c>
    </row>
    <row r="29" spans="1:22" s="35" customFormat="1" ht="12" customHeight="1">
      <c r="A29" s="37" t="s">
        <v>102</v>
      </c>
      <c r="B29" s="33">
        <v>455</v>
      </c>
      <c r="C29" s="33">
        <v>126</v>
      </c>
      <c r="D29" s="33">
        <v>6</v>
      </c>
      <c r="E29" s="33">
        <v>7</v>
      </c>
      <c r="F29" s="33">
        <v>18</v>
      </c>
      <c r="G29" s="33">
        <v>4</v>
      </c>
      <c r="H29" s="33">
        <v>30</v>
      </c>
      <c r="I29" s="33">
        <v>151</v>
      </c>
      <c r="J29" s="33">
        <v>28</v>
      </c>
      <c r="K29" s="33">
        <v>7</v>
      </c>
      <c r="L29" s="33">
        <v>0</v>
      </c>
      <c r="M29" s="33">
        <v>2</v>
      </c>
      <c r="N29" s="33">
        <v>5</v>
      </c>
      <c r="O29" s="33">
        <v>2</v>
      </c>
      <c r="P29" s="33">
        <v>4</v>
      </c>
      <c r="Q29" s="33">
        <v>0</v>
      </c>
      <c r="R29" s="33">
        <v>3</v>
      </c>
      <c r="S29" s="33">
        <v>7</v>
      </c>
      <c r="T29" s="33">
        <v>0</v>
      </c>
      <c r="U29" s="85">
        <v>4</v>
      </c>
      <c r="V29" s="34">
        <v>51</v>
      </c>
    </row>
    <row r="30" spans="1:22" s="35" customFormat="1" ht="12" customHeight="1">
      <c r="A30" s="37" t="s">
        <v>103</v>
      </c>
      <c r="B30" s="33">
        <v>854</v>
      </c>
      <c r="C30" s="33">
        <v>2</v>
      </c>
      <c r="D30" s="33">
        <v>0</v>
      </c>
      <c r="E30" s="33">
        <v>0</v>
      </c>
      <c r="F30" s="33">
        <v>4</v>
      </c>
      <c r="G30" s="33">
        <v>3</v>
      </c>
      <c r="H30" s="33">
        <v>3</v>
      </c>
      <c r="I30" s="33">
        <v>8</v>
      </c>
      <c r="J30" s="33">
        <v>3</v>
      </c>
      <c r="K30" s="33">
        <v>0</v>
      </c>
      <c r="L30" s="33">
        <v>0</v>
      </c>
      <c r="M30" s="33">
        <v>826</v>
      </c>
      <c r="N30" s="33">
        <v>2</v>
      </c>
      <c r="O30" s="33">
        <v>1</v>
      </c>
      <c r="P30" s="33">
        <v>0</v>
      </c>
      <c r="Q30" s="33">
        <v>0</v>
      </c>
      <c r="R30" s="33">
        <v>1</v>
      </c>
      <c r="S30" s="33">
        <v>0</v>
      </c>
      <c r="T30" s="33">
        <v>0</v>
      </c>
      <c r="U30" s="85">
        <v>0</v>
      </c>
      <c r="V30" s="34">
        <v>1</v>
      </c>
    </row>
    <row r="31" spans="1:22" s="11" customFormat="1" ht="12" customHeight="1">
      <c r="A31" s="39" t="s">
        <v>104</v>
      </c>
      <c r="B31" s="36">
        <v>822</v>
      </c>
      <c r="C31" s="36">
        <v>1</v>
      </c>
      <c r="D31" s="36">
        <v>0</v>
      </c>
      <c r="E31" s="36">
        <v>0</v>
      </c>
      <c r="F31" s="36">
        <v>3</v>
      </c>
      <c r="G31" s="36">
        <v>0</v>
      </c>
      <c r="H31" s="36">
        <v>0</v>
      </c>
      <c r="I31" s="36">
        <v>4</v>
      </c>
      <c r="J31" s="36">
        <v>2</v>
      </c>
      <c r="K31" s="36">
        <v>0</v>
      </c>
      <c r="L31" s="36">
        <v>0</v>
      </c>
      <c r="M31" s="36">
        <v>811</v>
      </c>
      <c r="N31" s="36">
        <v>0</v>
      </c>
      <c r="O31" s="36">
        <v>0</v>
      </c>
      <c r="P31" s="36">
        <v>0</v>
      </c>
      <c r="Q31" s="36">
        <v>0</v>
      </c>
      <c r="R31" s="36">
        <v>1</v>
      </c>
      <c r="S31" s="36">
        <v>0</v>
      </c>
      <c r="T31" s="36">
        <v>0</v>
      </c>
      <c r="U31" s="86">
        <v>0</v>
      </c>
      <c r="V31" s="17">
        <v>0</v>
      </c>
    </row>
    <row r="32" spans="1:22" s="11" customFormat="1" ht="12" customHeight="1">
      <c r="A32" s="39" t="s">
        <v>216</v>
      </c>
      <c r="B32" s="36">
        <v>32</v>
      </c>
      <c r="C32" s="36">
        <v>1</v>
      </c>
      <c r="D32" s="36">
        <v>0</v>
      </c>
      <c r="E32" s="36">
        <v>0</v>
      </c>
      <c r="F32" s="36">
        <v>1</v>
      </c>
      <c r="G32" s="36">
        <v>3</v>
      </c>
      <c r="H32" s="36">
        <v>3</v>
      </c>
      <c r="I32" s="36">
        <v>4</v>
      </c>
      <c r="J32" s="36">
        <v>1</v>
      </c>
      <c r="K32" s="36">
        <v>0</v>
      </c>
      <c r="L32" s="36">
        <v>0</v>
      </c>
      <c r="M32" s="36">
        <v>15</v>
      </c>
      <c r="N32" s="36">
        <v>2</v>
      </c>
      <c r="O32" s="36">
        <v>1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86">
        <v>0</v>
      </c>
      <c r="V32" s="17">
        <v>1</v>
      </c>
    </row>
    <row r="33" spans="1:22" s="9" customFormat="1" ht="12">
      <c r="A33" s="71" t="s">
        <v>368</v>
      </c>
      <c r="B33" s="23">
        <v>24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2</v>
      </c>
      <c r="I33" s="23">
        <v>2</v>
      </c>
      <c r="J33" s="23">
        <v>2</v>
      </c>
      <c r="K33" s="23">
        <v>0</v>
      </c>
      <c r="L33" s="23">
        <v>0</v>
      </c>
      <c r="M33" s="23">
        <v>6</v>
      </c>
      <c r="N33" s="23">
        <v>6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72">
        <v>1</v>
      </c>
      <c r="V33" s="84">
        <v>5</v>
      </c>
    </row>
    <row r="34" spans="1:22" s="11" customFormat="1" ht="12" customHeight="1">
      <c r="A34" s="39" t="s">
        <v>212</v>
      </c>
      <c r="B34" s="36">
        <v>3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1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86">
        <v>0</v>
      </c>
      <c r="V34" s="17">
        <v>2</v>
      </c>
    </row>
    <row r="35" spans="1:22" s="11" customFormat="1" ht="12" customHeight="1">
      <c r="A35" s="39" t="s">
        <v>213</v>
      </c>
      <c r="B35" s="36">
        <v>9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1</v>
      </c>
      <c r="K35" s="36">
        <v>0</v>
      </c>
      <c r="L35" s="36">
        <v>0</v>
      </c>
      <c r="M35" s="36">
        <v>5</v>
      </c>
      <c r="N35" s="36">
        <v>3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86">
        <v>0</v>
      </c>
      <c r="V35" s="17">
        <v>0</v>
      </c>
    </row>
    <row r="36" spans="1:22" s="11" customFormat="1" ht="12" customHeight="1">
      <c r="A36" s="39" t="s">
        <v>214</v>
      </c>
      <c r="B36" s="36">
        <v>9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2</v>
      </c>
      <c r="I36" s="36">
        <v>1</v>
      </c>
      <c r="J36" s="36">
        <v>0</v>
      </c>
      <c r="K36" s="36">
        <v>0</v>
      </c>
      <c r="L36" s="36">
        <v>0</v>
      </c>
      <c r="M36" s="36">
        <v>0</v>
      </c>
      <c r="N36" s="36">
        <v>3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86">
        <v>1</v>
      </c>
      <c r="V36" s="17">
        <v>2</v>
      </c>
    </row>
    <row r="37" spans="1:22" s="11" customFormat="1" ht="12" customHeight="1">
      <c r="A37" s="39" t="s">
        <v>215</v>
      </c>
      <c r="B37" s="36">
        <v>3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1</v>
      </c>
      <c r="J37" s="36">
        <v>0</v>
      </c>
      <c r="K37" s="36">
        <v>0</v>
      </c>
      <c r="L37" s="36">
        <v>0</v>
      </c>
      <c r="M37" s="36">
        <v>1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86">
        <v>0</v>
      </c>
      <c r="V37" s="17">
        <v>1</v>
      </c>
    </row>
    <row r="38" spans="1:22" s="7" customFormat="1" ht="23.25" customHeight="1">
      <c r="A38" s="40" t="s">
        <v>217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87">
        <v>0</v>
      </c>
      <c r="V38" s="14">
        <v>0</v>
      </c>
    </row>
    <row r="39" spans="1:22" s="7" customFormat="1" ht="22.5" customHeight="1">
      <c r="A39" s="40" t="s">
        <v>218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87">
        <v>0</v>
      </c>
      <c r="V39" s="14">
        <v>0</v>
      </c>
    </row>
    <row r="40" spans="1:22" s="7" customFormat="1" ht="23.25" customHeight="1">
      <c r="A40" s="40" t="s">
        <v>219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87">
        <v>0</v>
      </c>
      <c r="V40" s="14">
        <v>0</v>
      </c>
    </row>
    <row r="41" spans="1:22" s="7" customFormat="1" ht="24" customHeight="1">
      <c r="A41" s="40" t="s">
        <v>220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87">
        <v>0</v>
      </c>
      <c r="V41" s="14">
        <v>0</v>
      </c>
    </row>
    <row r="42" spans="1:22" s="7" customFormat="1" ht="22.5" customHeight="1">
      <c r="A42" s="40" t="s">
        <v>221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87">
        <v>0</v>
      </c>
      <c r="V42" s="14">
        <v>0</v>
      </c>
    </row>
    <row r="43" spans="1:21" s="7" customFormat="1" ht="12">
      <c r="A43" s="147" t="s">
        <v>222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</row>
    <row r="44" spans="1:22" ht="12" customHeight="1">
      <c r="A44" s="26" t="s">
        <v>223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ht="12">
      <c r="A45" s="22" t="s">
        <v>224</v>
      </c>
    </row>
    <row r="46" spans="1:22" ht="12" hidden="1">
      <c r="A46" s="13" t="s">
        <v>149</v>
      </c>
      <c r="B46" s="16">
        <f>B5-B6-SUM(B28:B30)-B33-SUM(B38:B42)</f>
        <v>0</v>
      </c>
      <c r="C46" s="16">
        <f aca="true" t="shared" si="0" ref="C46:U46">C5-C6-SUM(C28:C30)-C33-SUM(C38:C42)</f>
        <v>0</v>
      </c>
      <c r="D46" s="16">
        <f t="shared" si="0"/>
        <v>0</v>
      </c>
      <c r="E46" s="16">
        <f t="shared" si="0"/>
        <v>0</v>
      </c>
      <c r="F46" s="16">
        <f t="shared" si="0"/>
        <v>0</v>
      </c>
      <c r="G46" s="16">
        <f t="shared" si="0"/>
        <v>0</v>
      </c>
      <c r="H46" s="16">
        <f t="shared" si="0"/>
        <v>0</v>
      </c>
      <c r="I46" s="16">
        <f t="shared" si="0"/>
        <v>0</v>
      </c>
      <c r="J46" s="16">
        <f t="shared" si="0"/>
        <v>0</v>
      </c>
      <c r="K46" s="16">
        <f t="shared" si="0"/>
        <v>0</v>
      </c>
      <c r="L46" s="16">
        <f t="shared" si="0"/>
        <v>0</v>
      </c>
      <c r="M46" s="16">
        <f t="shared" si="0"/>
        <v>0</v>
      </c>
      <c r="N46" s="16">
        <f t="shared" si="0"/>
        <v>0</v>
      </c>
      <c r="O46" s="16">
        <f t="shared" si="0"/>
        <v>0</v>
      </c>
      <c r="P46" s="16">
        <f t="shared" si="0"/>
        <v>0</v>
      </c>
      <c r="Q46" s="16">
        <f t="shared" si="0"/>
        <v>0</v>
      </c>
      <c r="R46" s="16">
        <f t="shared" si="0"/>
        <v>0</v>
      </c>
      <c r="S46" s="16">
        <f t="shared" si="0"/>
        <v>0</v>
      </c>
      <c r="T46" s="16">
        <f t="shared" si="0"/>
        <v>0</v>
      </c>
      <c r="U46" s="16">
        <f t="shared" si="0"/>
        <v>0</v>
      </c>
      <c r="V46" s="16">
        <f>V5-V6-SUM(V28:V30)-V33-SUM(V38:V42)</f>
        <v>0</v>
      </c>
    </row>
    <row r="47" spans="1:22" ht="12" hidden="1">
      <c r="A47" s="15" t="s">
        <v>20</v>
      </c>
      <c r="B47" s="16">
        <f>B6-SUM(B7:B27)</f>
        <v>0</v>
      </c>
      <c r="C47" s="16">
        <f aca="true" t="shared" si="1" ref="C47:U47">C6-SUM(C7:C27)</f>
        <v>0</v>
      </c>
      <c r="D47" s="16">
        <f t="shared" si="1"/>
        <v>0</v>
      </c>
      <c r="E47" s="16">
        <f t="shared" si="1"/>
        <v>0</v>
      </c>
      <c r="F47" s="16">
        <f t="shared" si="1"/>
        <v>0</v>
      </c>
      <c r="G47" s="16">
        <f t="shared" si="1"/>
        <v>0</v>
      </c>
      <c r="H47" s="16">
        <f t="shared" si="1"/>
        <v>0</v>
      </c>
      <c r="I47" s="16">
        <f t="shared" si="1"/>
        <v>0</v>
      </c>
      <c r="J47" s="16">
        <f t="shared" si="1"/>
        <v>0</v>
      </c>
      <c r="K47" s="16">
        <f t="shared" si="1"/>
        <v>0</v>
      </c>
      <c r="L47" s="16">
        <f t="shared" si="1"/>
        <v>0</v>
      </c>
      <c r="M47" s="16">
        <f t="shared" si="1"/>
        <v>0</v>
      </c>
      <c r="N47" s="16">
        <f t="shared" si="1"/>
        <v>0</v>
      </c>
      <c r="O47" s="16">
        <f t="shared" si="1"/>
        <v>0</v>
      </c>
      <c r="P47" s="16">
        <f t="shared" si="1"/>
        <v>0</v>
      </c>
      <c r="Q47" s="16">
        <f t="shared" si="1"/>
        <v>0</v>
      </c>
      <c r="R47" s="16">
        <f t="shared" si="1"/>
        <v>0</v>
      </c>
      <c r="S47" s="16">
        <f t="shared" si="1"/>
        <v>0</v>
      </c>
      <c r="T47" s="16">
        <f t="shared" si="1"/>
        <v>0</v>
      </c>
      <c r="U47" s="16">
        <f t="shared" si="1"/>
        <v>0</v>
      </c>
      <c r="V47" s="16">
        <f>V6-SUM(V7:V27)</f>
        <v>0</v>
      </c>
    </row>
    <row r="48" spans="1:22" ht="12" hidden="1">
      <c r="A48" s="15" t="s">
        <v>21</v>
      </c>
      <c r="B48" s="16">
        <f>B30-B31-B32</f>
        <v>0</v>
      </c>
      <c r="C48" s="16">
        <f aca="true" t="shared" si="2" ref="C48:U48">C30-C31-C32</f>
        <v>0</v>
      </c>
      <c r="D48" s="16">
        <f t="shared" si="2"/>
        <v>0</v>
      </c>
      <c r="E48" s="16">
        <f t="shared" si="2"/>
        <v>0</v>
      </c>
      <c r="F48" s="16">
        <f t="shared" si="2"/>
        <v>0</v>
      </c>
      <c r="G48" s="16">
        <f t="shared" si="2"/>
        <v>0</v>
      </c>
      <c r="H48" s="16">
        <f t="shared" si="2"/>
        <v>0</v>
      </c>
      <c r="I48" s="16">
        <f t="shared" si="2"/>
        <v>0</v>
      </c>
      <c r="J48" s="16">
        <f t="shared" si="2"/>
        <v>0</v>
      </c>
      <c r="K48" s="16">
        <f t="shared" si="2"/>
        <v>0</v>
      </c>
      <c r="L48" s="16">
        <f t="shared" si="2"/>
        <v>0</v>
      </c>
      <c r="M48" s="16">
        <f t="shared" si="2"/>
        <v>0</v>
      </c>
      <c r="N48" s="16">
        <f t="shared" si="2"/>
        <v>0</v>
      </c>
      <c r="O48" s="16">
        <f t="shared" si="2"/>
        <v>0</v>
      </c>
      <c r="P48" s="16">
        <f t="shared" si="2"/>
        <v>0</v>
      </c>
      <c r="Q48" s="16">
        <f t="shared" si="2"/>
        <v>0</v>
      </c>
      <c r="R48" s="16">
        <f t="shared" si="2"/>
        <v>0</v>
      </c>
      <c r="S48" s="16">
        <f t="shared" si="2"/>
        <v>0</v>
      </c>
      <c r="T48" s="16">
        <f t="shared" si="2"/>
        <v>0</v>
      </c>
      <c r="U48" s="16">
        <f t="shared" si="2"/>
        <v>0</v>
      </c>
      <c r="V48" s="16">
        <f>V30-V31-V32</f>
        <v>0</v>
      </c>
    </row>
    <row r="49" spans="1:22" ht="12" hidden="1">
      <c r="A49" s="15" t="s">
        <v>367</v>
      </c>
      <c r="B49" s="49">
        <f>B33-SUM(B34:B37)</f>
        <v>0</v>
      </c>
      <c r="C49" s="49">
        <f aca="true" t="shared" si="3" ref="C49:V49">C33-SUM(C34:C37)</f>
        <v>0</v>
      </c>
      <c r="D49" s="49">
        <f t="shared" si="3"/>
        <v>0</v>
      </c>
      <c r="E49" s="49">
        <f t="shared" si="3"/>
        <v>0</v>
      </c>
      <c r="F49" s="49">
        <f t="shared" si="3"/>
        <v>0</v>
      </c>
      <c r="G49" s="49">
        <f t="shared" si="3"/>
        <v>0</v>
      </c>
      <c r="H49" s="49">
        <f t="shared" si="3"/>
        <v>0</v>
      </c>
      <c r="I49" s="49">
        <f t="shared" si="3"/>
        <v>0</v>
      </c>
      <c r="J49" s="49">
        <f t="shared" si="3"/>
        <v>0</v>
      </c>
      <c r="K49" s="49">
        <f t="shared" si="3"/>
        <v>0</v>
      </c>
      <c r="L49" s="49">
        <f t="shared" si="3"/>
        <v>0</v>
      </c>
      <c r="M49" s="49">
        <f t="shared" si="3"/>
        <v>0</v>
      </c>
      <c r="N49" s="49">
        <f t="shared" si="3"/>
        <v>0</v>
      </c>
      <c r="O49" s="49">
        <f t="shared" si="3"/>
        <v>0</v>
      </c>
      <c r="P49" s="49">
        <f t="shared" si="3"/>
        <v>0</v>
      </c>
      <c r="Q49" s="49">
        <f t="shared" si="3"/>
        <v>0</v>
      </c>
      <c r="R49" s="49">
        <f t="shared" si="3"/>
        <v>0</v>
      </c>
      <c r="S49" s="49">
        <f t="shared" si="3"/>
        <v>0</v>
      </c>
      <c r="T49" s="49">
        <f t="shared" si="3"/>
        <v>0</v>
      </c>
      <c r="U49" s="49">
        <f t="shared" si="3"/>
        <v>0</v>
      </c>
      <c r="V49" s="49">
        <f t="shared" si="3"/>
        <v>0</v>
      </c>
    </row>
    <row r="50" spans="1:22" ht="12" hidden="1">
      <c r="A50" s="67" t="s">
        <v>289</v>
      </c>
      <c r="B50" s="49">
        <f>B5-'年月'!B27</f>
        <v>0</v>
      </c>
      <c r="C50" s="49">
        <f>C5-'年月'!C27</f>
        <v>0</v>
      </c>
      <c r="D50" s="49">
        <f>D5-'年月'!D27</f>
        <v>0</v>
      </c>
      <c r="E50" s="49">
        <f>E5-'年月'!E27</f>
        <v>0</v>
      </c>
      <c r="F50" s="49">
        <f>F5-'年月'!F27</f>
        <v>0</v>
      </c>
      <c r="G50" s="49">
        <f>G5-'年月'!G27</f>
        <v>0</v>
      </c>
      <c r="H50" s="49">
        <f>H5-'年月'!H27</f>
        <v>0</v>
      </c>
      <c r="I50" s="49">
        <f>I5-'年月'!I27</f>
        <v>0</v>
      </c>
      <c r="J50" s="49">
        <f>J5-'年月'!J27</f>
        <v>0</v>
      </c>
      <c r="K50" s="49">
        <f>K5-'年月'!K27</f>
        <v>0</v>
      </c>
      <c r="L50" s="49">
        <f>L5-'年月'!L27</f>
        <v>0</v>
      </c>
      <c r="M50" s="49"/>
      <c r="N50" s="49">
        <f>N5-'年月'!M27</f>
        <v>0</v>
      </c>
      <c r="O50" s="49">
        <f>O5-'年月'!N27</f>
        <v>0</v>
      </c>
      <c r="P50" s="49">
        <f>P5-'年月'!O27</f>
        <v>0</v>
      </c>
      <c r="Q50" s="49">
        <f>Q5-'年月'!P27</f>
        <v>0</v>
      </c>
      <c r="R50" s="49">
        <f>R5-'年月'!Q27</f>
        <v>0</v>
      </c>
      <c r="S50" s="49">
        <f>S5-'年月'!R27</f>
        <v>0</v>
      </c>
      <c r="T50" s="49">
        <f>T5-'年月'!S27</f>
        <v>0</v>
      </c>
      <c r="U50" s="49">
        <f>U5-'年月'!U27</f>
        <v>0</v>
      </c>
      <c r="V50" s="6">
        <f>V5+M5-'年月'!W27</f>
        <v>0</v>
      </c>
    </row>
  </sheetData>
  <sheetProtection/>
  <mergeCells count="3">
    <mergeCell ref="A43:U43"/>
    <mergeCell ref="A1:V1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V1"/>
    </sheetView>
  </sheetViews>
  <sheetFormatPr defaultColWidth="9.33203125" defaultRowHeight="12"/>
  <cols>
    <col min="1" max="1" width="25.66015625" style="1" customWidth="1"/>
    <col min="2" max="14" width="9.83203125" style="0" customWidth="1"/>
    <col min="15" max="15" width="11.16015625" style="0" customWidth="1"/>
    <col min="16" max="21" width="9.83203125" style="0" customWidth="1"/>
    <col min="22" max="22" width="3.83203125" style="0" hidden="1" customWidth="1"/>
  </cols>
  <sheetData>
    <row r="1" spans="1:22" ht="16.5" customHeight="1">
      <c r="A1" s="142" t="s">
        <v>285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1:13" s="32" customFormat="1" ht="12.75" customHeight="1">
      <c r="A2" s="30" t="s">
        <v>226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24" ht="24" customHeight="1">
      <c r="A3" s="148" t="s">
        <v>148</v>
      </c>
      <c r="B3" s="2" t="s">
        <v>149</v>
      </c>
      <c r="C3" s="2" t="s">
        <v>150</v>
      </c>
      <c r="D3" s="2" t="s">
        <v>151</v>
      </c>
      <c r="E3" s="2" t="s">
        <v>152</v>
      </c>
      <c r="F3" s="2" t="s">
        <v>153</v>
      </c>
      <c r="G3" s="2" t="s">
        <v>154</v>
      </c>
      <c r="H3" s="27" t="s">
        <v>155</v>
      </c>
      <c r="I3" s="2" t="s">
        <v>156</v>
      </c>
      <c r="J3" s="2" t="s">
        <v>157</v>
      </c>
      <c r="K3" s="2" t="s">
        <v>158</v>
      </c>
      <c r="L3" s="2" t="s">
        <v>159</v>
      </c>
      <c r="M3" s="2" t="s">
        <v>160</v>
      </c>
      <c r="N3" s="2" t="s">
        <v>161</v>
      </c>
      <c r="O3" s="2" t="s">
        <v>515</v>
      </c>
      <c r="P3" s="2" t="s">
        <v>162</v>
      </c>
      <c r="Q3" s="2" t="s">
        <v>163</v>
      </c>
      <c r="R3" s="2" t="s">
        <v>164</v>
      </c>
      <c r="S3" s="2" t="s">
        <v>165</v>
      </c>
      <c r="T3" s="2" t="s">
        <v>166</v>
      </c>
      <c r="U3" s="51" t="s">
        <v>167</v>
      </c>
      <c r="V3" s="81" t="s">
        <v>168</v>
      </c>
      <c r="W3" s="3"/>
      <c r="X3" s="3"/>
    </row>
    <row r="4" spans="1:24" ht="20.25" customHeight="1">
      <c r="A4" s="149"/>
      <c r="B4" s="28" t="s">
        <v>169</v>
      </c>
      <c r="C4" s="28" t="s">
        <v>170</v>
      </c>
      <c r="D4" s="28" t="s">
        <v>171</v>
      </c>
      <c r="E4" s="28" t="s">
        <v>172</v>
      </c>
      <c r="F4" s="28" t="s">
        <v>173</v>
      </c>
      <c r="G4" s="28" t="s">
        <v>174</v>
      </c>
      <c r="H4" s="28" t="s">
        <v>175</v>
      </c>
      <c r="I4" s="28" t="s">
        <v>176</v>
      </c>
      <c r="J4" s="28" t="s">
        <v>177</v>
      </c>
      <c r="K4" s="28" t="s">
        <v>178</v>
      </c>
      <c r="L4" s="28" t="s">
        <v>379</v>
      </c>
      <c r="M4" s="29" t="s">
        <v>179</v>
      </c>
      <c r="N4" s="28" t="s">
        <v>180</v>
      </c>
      <c r="O4" s="28" t="s">
        <v>181</v>
      </c>
      <c r="P4" s="28" t="s">
        <v>182</v>
      </c>
      <c r="Q4" s="28" t="s">
        <v>183</v>
      </c>
      <c r="R4" s="28" t="s">
        <v>184</v>
      </c>
      <c r="S4" s="28" t="s">
        <v>185</v>
      </c>
      <c r="T4" s="28" t="s">
        <v>186</v>
      </c>
      <c r="U4" s="52" t="s">
        <v>187</v>
      </c>
      <c r="V4" s="83" t="s">
        <v>188</v>
      </c>
      <c r="W4" s="3"/>
      <c r="X4" s="3"/>
    </row>
    <row r="5" spans="1:22" s="35" customFormat="1" ht="12" customHeight="1">
      <c r="A5" s="37" t="s">
        <v>189</v>
      </c>
      <c r="B5" s="33">
        <v>15560</v>
      </c>
      <c r="C5" s="33">
        <v>1004</v>
      </c>
      <c r="D5" s="33">
        <v>79</v>
      </c>
      <c r="E5" s="33">
        <v>142</v>
      </c>
      <c r="F5" s="33">
        <v>742</v>
      </c>
      <c r="G5" s="33">
        <v>388</v>
      </c>
      <c r="H5" s="33">
        <v>2271</v>
      </c>
      <c r="I5" s="33">
        <v>2201</v>
      </c>
      <c r="J5" s="33">
        <v>801</v>
      </c>
      <c r="K5" s="33">
        <v>137</v>
      </c>
      <c r="L5" s="33">
        <v>18</v>
      </c>
      <c r="M5" s="33">
        <v>5466</v>
      </c>
      <c r="N5" s="33">
        <v>245</v>
      </c>
      <c r="O5" s="33">
        <v>42</v>
      </c>
      <c r="P5" s="33">
        <v>75</v>
      </c>
      <c r="Q5" s="33">
        <v>28</v>
      </c>
      <c r="R5" s="33">
        <v>253</v>
      </c>
      <c r="S5" s="33">
        <v>196</v>
      </c>
      <c r="T5" s="33">
        <v>5</v>
      </c>
      <c r="U5" s="85">
        <v>620</v>
      </c>
      <c r="V5" s="34">
        <f aca="true" t="shared" si="0" ref="V5:V32">B5-SUM(C5:U5)</f>
        <v>847</v>
      </c>
    </row>
    <row r="6" spans="1:22" s="35" customFormat="1" ht="12" customHeight="1">
      <c r="A6" s="37" t="s">
        <v>190</v>
      </c>
      <c r="B6" s="33">
        <f>SUM(B7:B27)</f>
        <v>13475</v>
      </c>
      <c r="C6" s="33">
        <f aca="true" t="shared" si="1" ref="C6:V6">SUM(C7:C27)</f>
        <v>795</v>
      </c>
      <c r="D6" s="33">
        <f t="shared" si="1"/>
        <v>66</v>
      </c>
      <c r="E6" s="33">
        <f t="shared" si="1"/>
        <v>133</v>
      </c>
      <c r="F6" s="33">
        <f t="shared" si="1"/>
        <v>645</v>
      </c>
      <c r="G6" s="33">
        <f t="shared" si="1"/>
        <v>371</v>
      </c>
      <c r="H6" s="33">
        <f t="shared" si="1"/>
        <v>1839</v>
      </c>
      <c r="I6" s="33">
        <f t="shared" si="1"/>
        <v>1887</v>
      </c>
      <c r="J6" s="33">
        <f t="shared" si="1"/>
        <v>706</v>
      </c>
      <c r="K6" s="33">
        <f t="shared" si="1"/>
        <v>127</v>
      </c>
      <c r="L6" s="33">
        <f t="shared" si="1"/>
        <v>18</v>
      </c>
      <c r="M6" s="33">
        <f t="shared" si="1"/>
        <v>4857</v>
      </c>
      <c r="N6" s="33">
        <f t="shared" si="1"/>
        <v>223</v>
      </c>
      <c r="O6" s="33">
        <f t="shared" si="1"/>
        <v>36</v>
      </c>
      <c r="P6" s="33">
        <f t="shared" si="1"/>
        <v>68</v>
      </c>
      <c r="Q6" s="33">
        <f t="shared" si="1"/>
        <v>28</v>
      </c>
      <c r="R6" s="33">
        <f t="shared" si="1"/>
        <v>233</v>
      </c>
      <c r="S6" s="33">
        <f t="shared" si="1"/>
        <v>175</v>
      </c>
      <c r="T6" s="33">
        <f t="shared" si="1"/>
        <v>5</v>
      </c>
      <c r="U6" s="33">
        <f t="shared" si="1"/>
        <v>599</v>
      </c>
      <c r="V6" s="88">
        <f t="shared" si="1"/>
        <v>664</v>
      </c>
    </row>
    <row r="7" spans="1:22" s="11" customFormat="1" ht="12" customHeight="1">
      <c r="A7" s="38" t="s">
        <v>191</v>
      </c>
      <c r="B7" s="36">
        <v>1484</v>
      </c>
      <c r="C7" s="36">
        <v>161</v>
      </c>
      <c r="D7" s="36">
        <v>17</v>
      </c>
      <c r="E7" s="36">
        <v>24</v>
      </c>
      <c r="F7" s="36">
        <v>63</v>
      </c>
      <c r="G7" s="36">
        <v>18</v>
      </c>
      <c r="H7" s="36">
        <v>124</v>
      </c>
      <c r="I7" s="36">
        <v>425</v>
      </c>
      <c r="J7" s="36">
        <v>96</v>
      </c>
      <c r="K7" s="36">
        <v>11</v>
      </c>
      <c r="L7" s="36">
        <v>0</v>
      </c>
      <c r="M7" s="36">
        <v>282</v>
      </c>
      <c r="N7" s="36">
        <v>24</v>
      </c>
      <c r="O7" s="36">
        <v>6</v>
      </c>
      <c r="P7" s="36">
        <v>12</v>
      </c>
      <c r="Q7" s="36">
        <v>1</v>
      </c>
      <c r="R7" s="36">
        <v>26</v>
      </c>
      <c r="S7" s="36">
        <v>23</v>
      </c>
      <c r="T7" s="36">
        <v>0</v>
      </c>
      <c r="U7" s="86">
        <v>95</v>
      </c>
      <c r="V7" s="17">
        <f t="shared" si="0"/>
        <v>76</v>
      </c>
    </row>
    <row r="8" spans="1:22" s="11" customFormat="1" ht="12" customHeight="1">
      <c r="A8" s="38" t="s">
        <v>192</v>
      </c>
      <c r="B8" s="36">
        <v>356</v>
      </c>
      <c r="C8" s="36">
        <v>33</v>
      </c>
      <c r="D8" s="36">
        <v>0</v>
      </c>
      <c r="E8" s="36">
        <v>1</v>
      </c>
      <c r="F8" s="36">
        <v>45</v>
      </c>
      <c r="G8" s="36">
        <v>6</v>
      </c>
      <c r="H8" s="36">
        <v>85</v>
      </c>
      <c r="I8" s="36">
        <v>82</v>
      </c>
      <c r="J8" s="36">
        <v>26</v>
      </c>
      <c r="K8" s="36">
        <v>5</v>
      </c>
      <c r="L8" s="36">
        <v>0</v>
      </c>
      <c r="M8" s="36">
        <v>17</v>
      </c>
      <c r="N8" s="36">
        <v>3</v>
      </c>
      <c r="O8" s="36">
        <v>1</v>
      </c>
      <c r="P8" s="36">
        <v>3</v>
      </c>
      <c r="Q8" s="36">
        <v>0</v>
      </c>
      <c r="R8" s="36">
        <v>1</v>
      </c>
      <c r="S8" s="36">
        <v>4</v>
      </c>
      <c r="T8" s="36">
        <v>0</v>
      </c>
      <c r="U8" s="86">
        <v>24</v>
      </c>
      <c r="V8" s="17">
        <f t="shared" si="0"/>
        <v>20</v>
      </c>
    </row>
    <row r="9" spans="1:22" s="11" customFormat="1" ht="12" customHeight="1">
      <c r="A9" s="38" t="s">
        <v>193</v>
      </c>
      <c r="B9" s="36">
        <v>1056</v>
      </c>
      <c r="C9" s="36">
        <v>35</v>
      </c>
      <c r="D9" s="36">
        <v>6</v>
      </c>
      <c r="E9" s="36">
        <v>65</v>
      </c>
      <c r="F9" s="36">
        <v>122</v>
      </c>
      <c r="G9" s="36">
        <v>19</v>
      </c>
      <c r="H9" s="36">
        <v>76</v>
      </c>
      <c r="I9" s="36">
        <v>223</v>
      </c>
      <c r="J9" s="36">
        <v>150</v>
      </c>
      <c r="K9" s="36">
        <v>12</v>
      </c>
      <c r="L9" s="36">
        <v>6</v>
      </c>
      <c r="M9" s="36">
        <v>74</v>
      </c>
      <c r="N9" s="36">
        <v>40</v>
      </c>
      <c r="O9" s="36">
        <v>1</v>
      </c>
      <c r="P9" s="36">
        <v>8</v>
      </c>
      <c r="Q9" s="36">
        <v>6</v>
      </c>
      <c r="R9" s="36">
        <v>2</v>
      </c>
      <c r="S9" s="36">
        <v>18</v>
      </c>
      <c r="T9" s="36">
        <v>2</v>
      </c>
      <c r="U9" s="86">
        <v>87</v>
      </c>
      <c r="V9" s="17">
        <f t="shared" si="0"/>
        <v>104</v>
      </c>
    </row>
    <row r="10" spans="1:22" s="11" customFormat="1" ht="12" customHeight="1">
      <c r="A10" s="38" t="s">
        <v>194</v>
      </c>
      <c r="B10" s="36">
        <v>551</v>
      </c>
      <c r="C10" s="36">
        <v>14</v>
      </c>
      <c r="D10" s="36">
        <v>2</v>
      </c>
      <c r="E10" s="36">
        <v>0</v>
      </c>
      <c r="F10" s="36">
        <v>40</v>
      </c>
      <c r="G10" s="36">
        <v>12</v>
      </c>
      <c r="H10" s="36">
        <v>194</v>
      </c>
      <c r="I10" s="36">
        <v>49</v>
      </c>
      <c r="J10" s="36">
        <v>15</v>
      </c>
      <c r="K10" s="36">
        <v>2</v>
      </c>
      <c r="L10" s="36">
        <v>0</v>
      </c>
      <c r="M10" s="36">
        <v>139</v>
      </c>
      <c r="N10" s="36">
        <v>7</v>
      </c>
      <c r="O10" s="36">
        <v>2</v>
      </c>
      <c r="P10" s="36">
        <v>2</v>
      </c>
      <c r="Q10" s="36">
        <v>0</v>
      </c>
      <c r="R10" s="36">
        <v>4</v>
      </c>
      <c r="S10" s="36">
        <v>19</v>
      </c>
      <c r="T10" s="36">
        <v>0</v>
      </c>
      <c r="U10" s="86">
        <v>21</v>
      </c>
      <c r="V10" s="17">
        <f t="shared" si="0"/>
        <v>29</v>
      </c>
    </row>
    <row r="11" spans="1:22" s="11" customFormat="1" ht="12" customHeight="1">
      <c r="A11" s="38" t="s">
        <v>195</v>
      </c>
      <c r="B11" s="36">
        <v>182</v>
      </c>
      <c r="C11" s="36">
        <v>20</v>
      </c>
      <c r="D11" s="36">
        <v>3</v>
      </c>
      <c r="E11" s="36">
        <v>5</v>
      </c>
      <c r="F11" s="36">
        <v>3</v>
      </c>
      <c r="G11" s="36">
        <v>4</v>
      </c>
      <c r="H11" s="36">
        <v>22</v>
      </c>
      <c r="I11" s="36">
        <v>59</v>
      </c>
      <c r="J11" s="36">
        <v>20</v>
      </c>
      <c r="K11" s="36">
        <v>8</v>
      </c>
      <c r="L11" s="36">
        <v>0</v>
      </c>
      <c r="M11" s="36">
        <v>0</v>
      </c>
      <c r="N11" s="36">
        <v>11</v>
      </c>
      <c r="O11" s="36">
        <v>3</v>
      </c>
      <c r="P11" s="36">
        <v>3</v>
      </c>
      <c r="Q11" s="36">
        <v>1</v>
      </c>
      <c r="R11" s="36">
        <v>5</v>
      </c>
      <c r="S11" s="36">
        <v>8</v>
      </c>
      <c r="T11" s="36">
        <v>0</v>
      </c>
      <c r="U11" s="86">
        <v>6</v>
      </c>
      <c r="V11" s="17">
        <f t="shared" si="0"/>
        <v>1</v>
      </c>
    </row>
    <row r="12" spans="1:22" s="11" customFormat="1" ht="12" customHeight="1">
      <c r="A12" s="38" t="s">
        <v>196</v>
      </c>
      <c r="B12" s="36">
        <v>1461</v>
      </c>
      <c r="C12" s="36">
        <v>69</v>
      </c>
      <c r="D12" s="36">
        <v>8</v>
      </c>
      <c r="E12" s="36">
        <v>10</v>
      </c>
      <c r="F12" s="36">
        <v>63</v>
      </c>
      <c r="G12" s="36">
        <v>64</v>
      </c>
      <c r="H12" s="36">
        <v>116</v>
      </c>
      <c r="I12" s="36">
        <v>150</v>
      </c>
      <c r="J12" s="36">
        <v>43</v>
      </c>
      <c r="K12" s="36">
        <v>19</v>
      </c>
      <c r="L12" s="36">
        <v>0</v>
      </c>
      <c r="M12" s="36">
        <v>761</v>
      </c>
      <c r="N12" s="36">
        <v>25</v>
      </c>
      <c r="O12" s="36">
        <v>3</v>
      </c>
      <c r="P12" s="36">
        <v>4</v>
      </c>
      <c r="Q12" s="36">
        <v>3</v>
      </c>
      <c r="R12" s="36">
        <v>14</v>
      </c>
      <c r="S12" s="36">
        <v>16</v>
      </c>
      <c r="T12" s="36">
        <v>0</v>
      </c>
      <c r="U12" s="86">
        <v>49</v>
      </c>
      <c r="V12" s="17">
        <f t="shared" si="0"/>
        <v>44</v>
      </c>
    </row>
    <row r="13" spans="1:22" s="11" customFormat="1" ht="12" customHeight="1">
      <c r="A13" s="38" t="s">
        <v>197</v>
      </c>
      <c r="B13" s="36">
        <v>340</v>
      </c>
      <c r="C13" s="36">
        <v>71</v>
      </c>
      <c r="D13" s="36">
        <v>3</v>
      </c>
      <c r="E13" s="36">
        <v>3</v>
      </c>
      <c r="F13" s="36">
        <v>8</v>
      </c>
      <c r="G13" s="36">
        <v>4</v>
      </c>
      <c r="H13" s="36">
        <v>23</v>
      </c>
      <c r="I13" s="36">
        <v>113</v>
      </c>
      <c r="J13" s="36">
        <v>19</v>
      </c>
      <c r="K13" s="36">
        <v>5</v>
      </c>
      <c r="L13" s="36">
        <v>1</v>
      </c>
      <c r="M13" s="36">
        <v>14</v>
      </c>
      <c r="N13" s="36">
        <v>10</v>
      </c>
      <c r="O13" s="36">
        <v>1</v>
      </c>
      <c r="P13" s="36">
        <v>1</v>
      </c>
      <c r="Q13" s="36">
        <v>1</v>
      </c>
      <c r="R13" s="36">
        <v>2</v>
      </c>
      <c r="S13" s="36">
        <v>9</v>
      </c>
      <c r="T13" s="36">
        <v>0</v>
      </c>
      <c r="U13" s="86">
        <v>45</v>
      </c>
      <c r="V13" s="17">
        <f t="shared" si="0"/>
        <v>7</v>
      </c>
    </row>
    <row r="14" spans="1:22" s="11" customFormat="1" ht="12" customHeight="1">
      <c r="A14" s="38" t="s">
        <v>198</v>
      </c>
      <c r="B14" s="36">
        <v>615</v>
      </c>
      <c r="C14" s="36">
        <v>12</v>
      </c>
      <c r="D14" s="36">
        <v>5</v>
      </c>
      <c r="E14" s="36">
        <v>4</v>
      </c>
      <c r="F14" s="36">
        <v>52</v>
      </c>
      <c r="G14" s="36">
        <v>41</v>
      </c>
      <c r="H14" s="36">
        <v>105</v>
      </c>
      <c r="I14" s="36">
        <v>49</v>
      </c>
      <c r="J14" s="36">
        <v>26</v>
      </c>
      <c r="K14" s="36">
        <v>6</v>
      </c>
      <c r="L14" s="36">
        <v>0</v>
      </c>
      <c r="M14" s="36">
        <v>136</v>
      </c>
      <c r="N14" s="36">
        <v>18</v>
      </c>
      <c r="O14" s="36">
        <v>1</v>
      </c>
      <c r="P14" s="36">
        <v>4</v>
      </c>
      <c r="Q14" s="36">
        <v>1</v>
      </c>
      <c r="R14" s="36">
        <v>4</v>
      </c>
      <c r="S14" s="36">
        <v>8</v>
      </c>
      <c r="T14" s="36">
        <v>2</v>
      </c>
      <c r="U14" s="86">
        <v>106</v>
      </c>
      <c r="V14" s="17">
        <f t="shared" si="0"/>
        <v>35</v>
      </c>
    </row>
    <row r="15" spans="1:22" s="11" customFormat="1" ht="12" customHeight="1">
      <c r="A15" s="38" t="s">
        <v>199</v>
      </c>
      <c r="B15" s="36">
        <v>964</v>
      </c>
      <c r="C15" s="36">
        <v>8</v>
      </c>
      <c r="D15" s="36">
        <v>4</v>
      </c>
      <c r="E15" s="36">
        <v>1</v>
      </c>
      <c r="F15" s="36">
        <v>33</v>
      </c>
      <c r="G15" s="36">
        <v>24</v>
      </c>
      <c r="H15" s="36">
        <v>249</v>
      </c>
      <c r="I15" s="36">
        <v>89</v>
      </c>
      <c r="J15" s="36">
        <v>40</v>
      </c>
      <c r="K15" s="36">
        <v>4</v>
      </c>
      <c r="L15" s="36">
        <v>0</v>
      </c>
      <c r="M15" s="36">
        <v>423</v>
      </c>
      <c r="N15" s="36">
        <v>7</v>
      </c>
      <c r="O15" s="36">
        <v>0</v>
      </c>
      <c r="P15" s="36">
        <v>1</v>
      </c>
      <c r="Q15" s="36">
        <v>1</v>
      </c>
      <c r="R15" s="36">
        <v>2</v>
      </c>
      <c r="S15" s="36">
        <v>16</v>
      </c>
      <c r="T15" s="36">
        <v>0</v>
      </c>
      <c r="U15" s="86">
        <v>41</v>
      </c>
      <c r="V15" s="17">
        <f t="shared" si="0"/>
        <v>21</v>
      </c>
    </row>
    <row r="16" spans="1:22" s="11" customFormat="1" ht="12" customHeight="1">
      <c r="A16" s="38" t="s">
        <v>200</v>
      </c>
      <c r="B16" s="36">
        <v>1019</v>
      </c>
      <c r="C16" s="36">
        <v>9</v>
      </c>
      <c r="D16" s="36">
        <v>3</v>
      </c>
      <c r="E16" s="36">
        <v>1</v>
      </c>
      <c r="F16" s="36">
        <v>12</v>
      </c>
      <c r="G16" s="36">
        <v>55</v>
      </c>
      <c r="H16" s="36">
        <v>242</v>
      </c>
      <c r="I16" s="36">
        <v>74</v>
      </c>
      <c r="J16" s="36">
        <v>26</v>
      </c>
      <c r="K16" s="36">
        <v>5</v>
      </c>
      <c r="L16" s="36">
        <v>3</v>
      </c>
      <c r="M16" s="36">
        <v>451</v>
      </c>
      <c r="N16" s="36">
        <v>17</v>
      </c>
      <c r="O16" s="36">
        <v>15</v>
      </c>
      <c r="P16" s="36">
        <v>7</v>
      </c>
      <c r="Q16" s="36">
        <v>0</v>
      </c>
      <c r="R16" s="36">
        <v>22</v>
      </c>
      <c r="S16" s="36">
        <v>19</v>
      </c>
      <c r="T16" s="36">
        <v>0</v>
      </c>
      <c r="U16" s="86">
        <v>24</v>
      </c>
      <c r="V16" s="17">
        <f t="shared" si="0"/>
        <v>34</v>
      </c>
    </row>
    <row r="17" spans="1:22" s="11" customFormat="1" ht="12" customHeight="1">
      <c r="A17" s="38" t="s">
        <v>201</v>
      </c>
      <c r="B17" s="36">
        <v>1517</v>
      </c>
      <c r="C17" s="36">
        <v>41</v>
      </c>
      <c r="D17" s="36">
        <v>3</v>
      </c>
      <c r="E17" s="36">
        <v>1</v>
      </c>
      <c r="F17" s="36">
        <v>40</v>
      </c>
      <c r="G17" s="36">
        <v>38</v>
      </c>
      <c r="H17" s="36">
        <v>126</v>
      </c>
      <c r="I17" s="36">
        <v>116</v>
      </c>
      <c r="J17" s="36">
        <v>45</v>
      </c>
      <c r="K17" s="36">
        <v>14</v>
      </c>
      <c r="L17" s="36">
        <v>1</v>
      </c>
      <c r="M17" s="36">
        <v>922</v>
      </c>
      <c r="N17" s="36">
        <v>9</v>
      </c>
      <c r="O17" s="36">
        <v>2</v>
      </c>
      <c r="P17" s="36">
        <v>2</v>
      </c>
      <c r="Q17" s="36">
        <v>6</v>
      </c>
      <c r="R17" s="36">
        <v>75</v>
      </c>
      <c r="S17" s="36">
        <v>11</v>
      </c>
      <c r="T17" s="36">
        <v>0</v>
      </c>
      <c r="U17" s="86">
        <v>3</v>
      </c>
      <c r="V17" s="17">
        <f t="shared" si="0"/>
        <v>62</v>
      </c>
    </row>
    <row r="18" spans="1:22" s="11" customFormat="1" ht="12" customHeight="1">
      <c r="A18" s="38" t="s">
        <v>202</v>
      </c>
      <c r="B18" s="36">
        <v>1091</v>
      </c>
      <c r="C18" s="36">
        <v>67</v>
      </c>
      <c r="D18" s="36">
        <v>3</v>
      </c>
      <c r="E18" s="36">
        <v>1</v>
      </c>
      <c r="F18" s="36">
        <v>17</v>
      </c>
      <c r="G18" s="36">
        <v>26</v>
      </c>
      <c r="H18" s="36">
        <v>347</v>
      </c>
      <c r="I18" s="36">
        <v>70</v>
      </c>
      <c r="J18" s="36">
        <v>44</v>
      </c>
      <c r="K18" s="36">
        <v>8</v>
      </c>
      <c r="L18" s="36">
        <v>2</v>
      </c>
      <c r="M18" s="36">
        <v>274</v>
      </c>
      <c r="N18" s="36">
        <v>8</v>
      </c>
      <c r="O18" s="36">
        <v>0</v>
      </c>
      <c r="P18" s="36">
        <v>4</v>
      </c>
      <c r="Q18" s="36">
        <v>6</v>
      </c>
      <c r="R18" s="36">
        <v>10</v>
      </c>
      <c r="S18" s="36">
        <v>5</v>
      </c>
      <c r="T18" s="36">
        <v>1</v>
      </c>
      <c r="U18" s="86">
        <v>52</v>
      </c>
      <c r="V18" s="17">
        <f t="shared" si="0"/>
        <v>146</v>
      </c>
    </row>
    <row r="19" spans="1:22" s="11" customFormat="1" ht="12" customHeight="1">
      <c r="A19" s="38" t="s">
        <v>203</v>
      </c>
      <c r="B19" s="36">
        <v>124</v>
      </c>
      <c r="C19" s="36">
        <v>22</v>
      </c>
      <c r="D19" s="36">
        <v>1</v>
      </c>
      <c r="E19" s="36">
        <v>7</v>
      </c>
      <c r="F19" s="36">
        <v>8</v>
      </c>
      <c r="G19" s="36">
        <v>0</v>
      </c>
      <c r="H19" s="36">
        <v>15</v>
      </c>
      <c r="I19" s="36">
        <v>42</v>
      </c>
      <c r="J19" s="36">
        <v>16</v>
      </c>
      <c r="K19" s="36">
        <v>2</v>
      </c>
      <c r="L19" s="36">
        <v>0</v>
      </c>
      <c r="M19" s="36">
        <v>1</v>
      </c>
      <c r="N19" s="36">
        <v>1</v>
      </c>
      <c r="O19" s="36">
        <v>0</v>
      </c>
      <c r="P19" s="36">
        <v>1</v>
      </c>
      <c r="Q19" s="36">
        <v>0</v>
      </c>
      <c r="R19" s="36">
        <v>2</v>
      </c>
      <c r="S19" s="36">
        <v>1</v>
      </c>
      <c r="T19" s="36">
        <v>0</v>
      </c>
      <c r="U19" s="86">
        <v>5</v>
      </c>
      <c r="V19" s="17">
        <f t="shared" si="0"/>
        <v>0</v>
      </c>
    </row>
    <row r="20" spans="1:22" s="11" customFormat="1" ht="12" customHeight="1">
      <c r="A20" s="38" t="s">
        <v>204</v>
      </c>
      <c r="B20" s="36">
        <v>271</v>
      </c>
      <c r="C20" s="36">
        <v>4</v>
      </c>
      <c r="D20" s="36">
        <v>1</v>
      </c>
      <c r="E20" s="36">
        <v>1</v>
      </c>
      <c r="F20" s="36">
        <v>8</v>
      </c>
      <c r="G20" s="36">
        <v>13</v>
      </c>
      <c r="H20" s="36">
        <v>7</v>
      </c>
      <c r="I20" s="36">
        <v>22</v>
      </c>
      <c r="J20" s="36">
        <v>5</v>
      </c>
      <c r="K20" s="36">
        <v>2</v>
      </c>
      <c r="L20" s="36">
        <v>0</v>
      </c>
      <c r="M20" s="36">
        <v>202</v>
      </c>
      <c r="N20" s="36">
        <v>0</v>
      </c>
      <c r="O20" s="36">
        <v>0</v>
      </c>
      <c r="P20" s="36">
        <v>2</v>
      </c>
      <c r="Q20" s="36">
        <v>0</v>
      </c>
      <c r="R20" s="36">
        <v>1</v>
      </c>
      <c r="S20" s="36">
        <v>0</v>
      </c>
      <c r="T20" s="36">
        <v>0</v>
      </c>
      <c r="U20" s="86">
        <v>3</v>
      </c>
      <c r="V20" s="17">
        <f t="shared" si="0"/>
        <v>0</v>
      </c>
    </row>
    <row r="21" spans="1:22" s="11" customFormat="1" ht="12" customHeight="1">
      <c r="A21" s="38" t="s">
        <v>205</v>
      </c>
      <c r="B21" s="36">
        <v>149</v>
      </c>
      <c r="C21" s="36">
        <v>10</v>
      </c>
      <c r="D21" s="36">
        <v>0</v>
      </c>
      <c r="E21" s="36">
        <v>5</v>
      </c>
      <c r="F21" s="36">
        <v>6</v>
      </c>
      <c r="G21" s="36">
        <v>7</v>
      </c>
      <c r="H21" s="36">
        <v>7</v>
      </c>
      <c r="I21" s="36">
        <v>39</v>
      </c>
      <c r="J21" s="36">
        <v>22</v>
      </c>
      <c r="K21" s="36">
        <v>13</v>
      </c>
      <c r="L21" s="36">
        <v>5</v>
      </c>
      <c r="M21" s="36">
        <v>19</v>
      </c>
      <c r="N21" s="36">
        <v>1</v>
      </c>
      <c r="O21" s="36">
        <v>1</v>
      </c>
      <c r="P21" s="36">
        <v>1</v>
      </c>
      <c r="Q21" s="36">
        <v>0</v>
      </c>
      <c r="R21" s="36">
        <v>1</v>
      </c>
      <c r="S21" s="36">
        <v>1</v>
      </c>
      <c r="T21" s="36">
        <v>0</v>
      </c>
      <c r="U21" s="86">
        <v>9</v>
      </c>
      <c r="V21" s="17">
        <f t="shared" si="0"/>
        <v>2</v>
      </c>
    </row>
    <row r="22" spans="1:22" s="11" customFormat="1" ht="12" customHeight="1">
      <c r="A22" s="38" t="s">
        <v>206</v>
      </c>
      <c r="B22" s="36">
        <v>68</v>
      </c>
      <c r="C22" s="36">
        <v>0</v>
      </c>
      <c r="D22" s="36">
        <v>0</v>
      </c>
      <c r="E22" s="36">
        <v>0</v>
      </c>
      <c r="F22" s="36">
        <v>4</v>
      </c>
      <c r="G22" s="36">
        <v>22</v>
      </c>
      <c r="H22" s="36">
        <v>1</v>
      </c>
      <c r="I22" s="36">
        <v>8</v>
      </c>
      <c r="J22" s="36">
        <v>3</v>
      </c>
      <c r="K22" s="36">
        <v>0</v>
      </c>
      <c r="L22" s="36">
        <v>0</v>
      </c>
      <c r="M22" s="36">
        <v>25</v>
      </c>
      <c r="N22" s="36">
        <v>1</v>
      </c>
      <c r="O22" s="36">
        <v>0</v>
      </c>
      <c r="P22" s="36">
        <v>1</v>
      </c>
      <c r="Q22" s="36">
        <v>0</v>
      </c>
      <c r="R22" s="36">
        <v>0</v>
      </c>
      <c r="S22" s="36">
        <v>0</v>
      </c>
      <c r="T22" s="36">
        <v>0</v>
      </c>
      <c r="U22" s="86">
        <v>0</v>
      </c>
      <c r="V22" s="17">
        <f t="shared" si="0"/>
        <v>3</v>
      </c>
    </row>
    <row r="23" spans="1:22" s="11" customFormat="1" ht="12" customHeight="1">
      <c r="A23" s="38" t="s">
        <v>207</v>
      </c>
      <c r="B23" s="36">
        <v>329</v>
      </c>
      <c r="C23" s="36">
        <v>21</v>
      </c>
      <c r="D23" s="36">
        <v>2</v>
      </c>
      <c r="E23" s="36">
        <v>0</v>
      </c>
      <c r="F23" s="36">
        <v>79</v>
      </c>
      <c r="G23" s="36">
        <v>6</v>
      </c>
      <c r="H23" s="36">
        <v>26</v>
      </c>
      <c r="I23" s="36">
        <v>52</v>
      </c>
      <c r="J23" s="36">
        <v>28</v>
      </c>
      <c r="K23" s="36">
        <v>1</v>
      </c>
      <c r="L23" s="36">
        <v>0</v>
      </c>
      <c r="M23" s="36">
        <v>83</v>
      </c>
      <c r="N23" s="36">
        <v>7</v>
      </c>
      <c r="O23" s="36">
        <v>0</v>
      </c>
      <c r="P23" s="36">
        <v>9</v>
      </c>
      <c r="Q23" s="36">
        <v>1</v>
      </c>
      <c r="R23" s="36">
        <v>3</v>
      </c>
      <c r="S23" s="36">
        <v>1</v>
      </c>
      <c r="T23" s="36">
        <v>0</v>
      </c>
      <c r="U23" s="86">
        <v>0</v>
      </c>
      <c r="V23" s="17">
        <f t="shared" si="0"/>
        <v>10</v>
      </c>
    </row>
    <row r="24" spans="1:22" s="11" customFormat="1" ht="12" customHeight="1">
      <c r="A24" s="38" t="s">
        <v>208</v>
      </c>
      <c r="B24" s="36">
        <v>118</v>
      </c>
      <c r="C24" s="36">
        <v>45</v>
      </c>
      <c r="D24" s="36">
        <v>1</v>
      </c>
      <c r="E24" s="36">
        <v>0</v>
      </c>
      <c r="F24" s="36">
        <v>2</v>
      </c>
      <c r="G24" s="36">
        <v>2</v>
      </c>
      <c r="H24" s="36">
        <v>7</v>
      </c>
      <c r="I24" s="36">
        <v>28</v>
      </c>
      <c r="J24" s="36">
        <v>13</v>
      </c>
      <c r="K24" s="36">
        <v>2</v>
      </c>
      <c r="L24" s="36">
        <v>0</v>
      </c>
      <c r="M24" s="36">
        <v>1</v>
      </c>
      <c r="N24" s="36">
        <v>2</v>
      </c>
      <c r="O24" s="36">
        <v>0</v>
      </c>
      <c r="P24" s="36">
        <v>0</v>
      </c>
      <c r="Q24" s="36">
        <v>0</v>
      </c>
      <c r="R24" s="36">
        <v>1</v>
      </c>
      <c r="S24" s="36">
        <v>2</v>
      </c>
      <c r="T24" s="36">
        <v>0</v>
      </c>
      <c r="U24" s="86">
        <v>4</v>
      </c>
      <c r="V24" s="17">
        <f t="shared" si="0"/>
        <v>8</v>
      </c>
    </row>
    <row r="25" spans="1:22" s="11" customFormat="1" ht="12" customHeight="1">
      <c r="A25" s="38" t="s">
        <v>209</v>
      </c>
      <c r="B25" s="36">
        <v>293</v>
      </c>
      <c r="C25" s="36">
        <v>66</v>
      </c>
      <c r="D25" s="36">
        <v>1</v>
      </c>
      <c r="E25" s="36">
        <v>1</v>
      </c>
      <c r="F25" s="36">
        <v>7</v>
      </c>
      <c r="G25" s="36">
        <v>4</v>
      </c>
      <c r="H25" s="36">
        <v>13</v>
      </c>
      <c r="I25" s="36">
        <v>93</v>
      </c>
      <c r="J25" s="36">
        <v>26</v>
      </c>
      <c r="K25" s="36">
        <v>5</v>
      </c>
      <c r="L25" s="36">
        <v>0</v>
      </c>
      <c r="M25" s="36">
        <v>6</v>
      </c>
      <c r="N25" s="36">
        <v>8</v>
      </c>
      <c r="O25" s="36">
        <v>0</v>
      </c>
      <c r="P25" s="36">
        <v>0</v>
      </c>
      <c r="Q25" s="36">
        <v>0</v>
      </c>
      <c r="R25" s="36">
        <v>1</v>
      </c>
      <c r="S25" s="36">
        <v>7</v>
      </c>
      <c r="T25" s="36">
        <v>0</v>
      </c>
      <c r="U25" s="86">
        <v>9</v>
      </c>
      <c r="V25" s="17">
        <f t="shared" si="0"/>
        <v>46</v>
      </c>
    </row>
    <row r="26" spans="1:22" s="11" customFormat="1" ht="12" customHeight="1">
      <c r="A26" s="38" t="s">
        <v>210</v>
      </c>
      <c r="B26" s="36">
        <v>434</v>
      </c>
      <c r="C26" s="36">
        <v>37</v>
      </c>
      <c r="D26" s="36">
        <v>1</v>
      </c>
      <c r="E26" s="36">
        <v>1</v>
      </c>
      <c r="F26" s="36">
        <v>10</v>
      </c>
      <c r="G26" s="36">
        <v>2</v>
      </c>
      <c r="H26" s="36">
        <v>41</v>
      </c>
      <c r="I26" s="36">
        <v>33</v>
      </c>
      <c r="J26" s="36">
        <v>27</v>
      </c>
      <c r="K26" s="36">
        <v>3</v>
      </c>
      <c r="L26" s="36">
        <v>0</v>
      </c>
      <c r="M26" s="36">
        <v>250</v>
      </c>
      <c r="N26" s="36">
        <v>19</v>
      </c>
      <c r="O26" s="36">
        <v>0</v>
      </c>
      <c r="P26" s="36">
        <v>2</v>
      </c>
      <c r="Q26" s="36">
        <v>0</v>
      </c>
      <c r="R26" s="36">
        <v>0</v>
      </c>
      <c r="S26" s="36">
        <v>3</v>
      </c>
      <c r="T26" s="36">
        <v>0</v>
      </c>
      <c r="U26" s="86">
        <v>0</v>
      </c>
      <c r="V26" s="17">
        <f t="shared" si="0"/>
        <v>5</v>
      </c>
    </row>
    <row r="27" spans="1:22" s="11" customFormat="1" ht="12" customHeight="1">
      <c r="A27" s="38" t="s">
        <v>211</v>
      </c>
      <c r="B27" s="36">
        <v>1053</v>
      </c>
      <c r="C27" s="36">
        <v>50</v>
      </c>
      <c r="D27" s="36">
        <v>2</v>
      </c>
      <c r="E27" s="36">
        <v>2</v>
      </c>
      <c r="F27" s="36">
        <v>23</v>
      </c>
      <c r="G27" s="36">
        <v>4</v>
      </c>
      <c r="H27" s="36">
        <v>13</v>
      </c>
      <c r="I27" s="36">
        <v>71</v>
      </c>
      <c r="J27" s="36">
        <v>16</v>
      </c>
      <c r="K27" s="36">
        <v>0</v>
      </c>
      <c r="L27" s="36">
        <v>0</v>
      </c>
      <c r="M27" s="36">
        <v>777</v>
      </c>
      <c r="N27" s="36">
        <v>5</v>
      </c>
      <c r="O27" s="36">
        <v>0</v>
      </c>
      <c r="P27" s="36">
        <v>1</v>
      </c>
      <c r="Q27" s="36">
        <v>1</v>
      </c>
      <c r="R27" s="36">
        <v>57</v>
      </c>
      <c r="S27" s="36">
        <v>4</v>
      </c>
      <c r="T27" s="36">
        <v>0</v>
      </c>
      <c r="U27" s="86">
        <v>16</v>
      </c>
      <c r="V27" s="17">
        <f t="shared" si="0"/>
        <v>11</v>
      </c>
    </row>
    <row r="28" spans="1:22" s="35" customFormat="1" ht="12" customHeight="1">
      <c r="A28" s="41" t="s">
        <v>101</v>
      </c>
      <c r="B28" s="33">
        <v>854</v>
      </c>
      <c r="C28" s="33">
        <v>176</v>
      </c>
      <c r="D28" s="33">
        <v>6</v>
      </c>
      <c r="E28" s="33">
        <v>7</v>
      </c>
      <c r="F28" s="33">
        <v>70</v>
      </c>
      <c r="G28" s="33">
        <v>6</v>
      </c>
      <c r="H28" s="33">
        <v>145</v>
      </c>
      <c r="I28" s="33">
        <v>182</v>
      </c>
      <c r="J28" s="33">
        <v>77</v>
      </c>
      <c r="K28" s="33">
        <v>7</v>
      </c>
      <c r="L28" s="33">
        <v>0</v>
      </c>
      <c r="M28" s="33">
        <v>22</v>
      </c>
      <c r="N28" s="33">
        <v>8</v>
      </c>
      <c r="O28" s="33">
        <v>2</v>
      </c>
      <c r="P28" s="33">
        <v>5</v>
      </c>
      <c r="Q28" s="33">
        <v>0</v>
      </c>
      <c r="R28" s="33">
        <v>6</v>
      </c>
      <c r="S28" s="33">
        <v>5</v>
      </c>
      <c r="T28" s="33">
        <v>0</v>
      </c>
      <c r="U28" s="85">
        <v>6</v>
      </c>
      <c r="V28" s="34">
        <f t="shared" si="0"/>
        <v>124</v>
      </c>
    </row>
    <row r="29" spans="1:22" s="35" customFormat="1" ht="12" customHeight="1">
      <c r="A29" s="37" t="s">
        <v>102</v>
      </c>
      <c r="B29" s="33">
        <v>586</v>
      </c>
      <c r="C29" s="33">
        <v>32</v>
      </c>
      <c r="D29" s="33">
        <v>6</v>
      </c>
      <c r="E29" s="33">
        <v>1</v>
      </c>
      <c r="F29" s="33">
        <v>27</v>
      </c>
      <c r="G29" s="33">
        <v>5</v>
      </c>
      <c r="H29" s="33">
        <v>279</v>
      </c>
      <c r="I29" s="33">
        <v>116</v>
      </c>
      <c r="J29" s="33">
        <v>16</v>
      </c>
      <c r="K29" s="33">
        <v>3</v>
      </c>
      <c r="L29" s="33">
        <v>0</v>
      </c>
      <c r="M29" s="33">
        <v>6</v>
      </c>
      <c r="N29" s="33">
        <v>8</v>
      </c>
      <c r="O29" s="33">
        <v>2</v>
      </c>
      <c r="P29" s="33">
        <v>2</v>
      </c>
      <c r="Q29" s="33">
        <v>0</v>
      </c>
      <c r="R29" s="33">
        <v>13</v>
      </c>
      <c r="S29" s="33">
        <v>13</v>
      </c>
      <c r="T29" s="33">
        <v>0</v>
      </c>
      <c r="U29" s="85">
        <v>9</v>
      </c>
      <c r="V29" s="34">
        <f t="shared" si="0"/>
        <v>48</v>
      </c>
    </row>
    <row r="30" spans="1:22" s="35" customFormat="1" ht="12" customHeight="1">
      <c r="A30" s="37" t="s">
        <v>103</v>
      </c>
      <c r="B30" s="33">
        <v>611</v>
      </c>
      <c r="C30" s="33">
        <v>1</v>
      </c>
      <c r="D30" s="33">
        <v>1</v>
      </c>
      <c r="E30" s="33">
        <v>1</v>
      </c>
      <c r="F30" s="33">
        <v>0</v>
      </c>
      <c r="G30" s="33">
        <v>6</v>
      </c>
      <c r="H30" s="33">
        <v>6</v>
      </c>
      <c r="I30" s="33">
        <v>7</v>
      </c>
      <c r="J30" s="33">
        <v>0</v>
      </c>
      <c r="K30" s="33">
        <v>0</v>
      </c>
      <c r="L30" s="33">
        <v>0</v>
      </c>
      <c r="M30" s="33">
        <v>570</v>
      </c>
      <c r="N30" s="33">
        <v>3</v>
      </c>
      <c r="O30" s="33">
        <v>1</v>
      </c>
      <c r="P30" s="33">
        <v>0</v>
      </c>
      <c r="Q30" s="33">
        <v>0</v>
      </c>
      <c r="R30" s="33">
        <v>1</v>
      </c>
      <c r="S30" s="33">
        <v>3</v>
      </c>
      <c r="T30" s="33">
        <v>0</v>
      </c>
      <c r="U30" s="85">
        <v>2</v>
      </c>
      <c r="V30" s="34">
        <f t="shared" si="0"/>
        <v>9</v>
      </c>
    </row>
    <row r="31" spans="1:22" s="11" customFormat="1" ht="12" customHeight="1">
      <c r="A31" s="39" t="s">
        <v>104</v>
      </c>
      <c r="B31" s="36">
        <v>581</v>
      </c>
      <c r="C31" s="36">
        <v>1</v>
      </c>
      <c r="D31" s="36">
        <v>0</v>
      </c>
      <c r="E31" s="36">
        <v>1</v>
      </c>
      <c r="F31" s="36">
        <v>0</v>
      </c>
      <c r="G31" s="36">
        <v>6</v>
      </c>
      <c r="H31" s="36">
        <v>0</v>
      </c>
      <c r="I31" s="36">
        <v>5</v>
      </c>
      <c r="J31" s="36">
        <v>0</v>
      </c>
      <c r="K31" s="36">
        <v>0</v>
      </c>
      <c r="L31" s="36">
        <v>0</v>
      </c>
      <c r="M31" s="36">
        <v>565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3</v>
      </c>
      <c r="T31" s="36">
        <v>0</v>
      </c>
      <c r="U31" s="86">
        <v>0</v>
      </c>
      <c r="V31" s="17">
        <f t="shared" si="0"/>
        <v>0</v>
      </c>
    </row>
    <row r="32" spans="1:22" s="11" customFormat="1" ht="12" customHeight="1">
      <c r="A32" s="39" t="s">
        <v>216</v>
      </c>
      <c r="B32" s="36">
        <v>30</v>
      </c>
      <c r="C32" s="36">
        <v>0</v>
      </c>
      <c r="D32" s="36">
        <v>1</v>
      </c>
      <c r="E32" s="36">
        <v>0</v>
      </c>
      <c r="F32" s="36">
        <v>0</v>
      </c>
      <c r="G32" s="36">
        <v>0</v>
      </c>
      <c r="H32" s="36">
        <v>6</v>
      </c>
      <c r="I32" s="36">
        <v>2</v>
      </c>
      <c r="J32" s="36">
        <v>0</v>
      </c>
      <c r="K32" s="36">
        <v>0</v>
      </c>
      <c r="L32" s="36">
        <v>0</v>
      </c>
      <c r="M32" s="36">
        <v>5</v>
      </c>
      <c r="N32" s="36">
        <v>3</v>
      </c>
      <c r="O32" s="36">
        <v>1</v>
      </c>
      <c r="P32" s="36">
        <v>0</v>
      </c>
      <c r="Q32" s="36">
        <v>0</v>
      </c>
      <c r="R32" s="36">
        <v>1</v>
      </c>
      <c r="S32" s="36">
        <v>0</v>
      </c>
      <c r="T32" s="36">
        <v>0</v>
      </c>
      <c r="U32" s="86">
        <v>2</v>
      </c>
      <c r="V32" s="17">
        <f t="shared" si="0"/>
        <v>9</v>
      </c>
    </row>
    <row r="33" spans="1:22" s="9" customFormat="1" ht="12">
      <c r="A33" s="71" t="s">
        <v>368</v>
      </c>
      <c r="B33" s="23">
        <f>SUM(B34:B37)</f>
        <v>34</v>
      </c>
      <c r="C33" s="23">
        <f aca="true" t="shared" si="2" ref="C33:U33">SUM(C34:C37)</f>
        <v>0</v>
      </c>
      <c r="D33" s="23">
        <f t="shared" si="2"/>
        <v>0</v>
      </c>
      <c r="E33" s="23">
        <f t="shared" si="2"/>
        <v>0</v>
      </c>
      <c r="F33" s="23">
        <f t="shared" si="2"/>
        <v>0</v>
      </c>
      <c r="G33" s="23">
        <f t="shared" si="2"/>
        <v>0</v>
      </c>
      <c r="H33" s="23">
        <f t="shared" si="2"/>
        <v>2</v>
      </c>
      <c r="I33" s="23">
        <f t="shared" si="2"/>
        <v>9</v>
      </c>
      <c r="J33" s="23">
        <f t="shared" si="2"/>
        <v>2</v>
      </c>
      <c r="K33" s="23">
        <f t="shared" si="2"/>
        <v>0</v>
      </c>
      <c r="L33" s="23">
        <f t="shared" si="2"/>
        <v>0</v>
      </c>
      <c r="M33" s="23">
        <f t="shared" si="2"/>
        <v>11</v>
      </c>
      <c r="N33" s="23">
        <f t="shared" si="2"/>
        <v>3</v>
      </c>
      <c r="O33" s="23">
        <f t="shared" si="2"/>
        <v>1</v>
      </c>
      <c r="P33" s="23">
        <f t="shared" si="2"/>
        <v>0</v>
      </c>
      <c r="Q33" s="23">
        <f t="shared" si="2"/>
        <v>0</v>
      </c>
      <c r="R33" s="23">
        <f t="shared" si="2"/>
        <v>0</v>
      </c>
      <c r="S33" s="23">
        <f t="shared" si="2"/>
        <v>0</v>
      </c>
      <c r="T33" s="23">
        <f t="shared" si="2"/>
        <v>0</v>
      </c>
      <c r="U33" s="72">
        <f t="shared" si="2"/>
        <v>4</v>
      </c>
      <c r="V33" s="84">
        <v>0</v>
      </c>
    </row>
    <row r="34" spans="1:22" s="11" customFormat="1" ht="12" customHeight="1">
      <c r="A34" s="39" t="s">
        <v>212</v>
      </c>
      <c r="B34" s="36">
        <v>8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4</v>
      </c>
      <c r="J34" s="36">
        <v>0</v>
      </c>
      <c r="K34" s="36">
        <v>0</v>
      </c>
      <c r="L34" s="36">
        <v>0</v>
      </c>
      <c r="M34" s="36">
        <v>1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86">
        <v>1</v>
      </c>
      <c r="V34" s="17">
        <f>B34-SUM(C34:U34)</f>
        <v>2</v>
      </c>
    </row>
    <row r="35" spans="1:22" s="11" customFormat="1" ht="12" customHeight="1">
      <c r="A35" s="39" t="s">
        <v>213</v>
      </c>
      <c r="B35" s="36">
        <v>16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1</v>
      </c>
      <c r="I35" s="36">
        <v>0</v>
      </c>
      <c r="J35" s="36">
        <v>2</v>
      </c>
      <c r="K35" s="36">
        <v>0</v>
      </c>
      <c r="L35" s="36">
        <v>0</v>
      </c>
      <c r="M35" s="36">
        <v>10</v>
      </c>
      <c r="N35" s="36">
        <v>1</v>
      </c>
      <c r="O35" s="36">
        <v>1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86">
        <v>1</v>
      </c>
      <c r="V35" s="17">
        <f>B35-SUM(C35:U35)</f>
        <v>0</v>
      </c>
    </row>
    <row r="36" spans="1:22" s="11" customFormat="1" ht="12" customHeight="1">
      <c r="A36" s="39" t="s">
        <v>214</v>
      </c>
      <c r="B36" s="36">
        <v>9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1</v>
      </c>
      <c r="I36" s="36">
        <v>4</v>
      </c>
      <c r="J36" s="36">
        <v>0</v>
      </c>
      <c r="K36" s="36">
        <v>0</v>
      </c>
      <c r="L36" s="36">
        <v>0</v>
      </c>
      <c r="M36" s="36">
        <v>0</v>
      </c>
      <c r="N36" s="36">
        <v>2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86">
        <v>2</v>
      </c>
      <c r="V36" s="17">
        <f>B36-SUM(C36:U36)</f>
        <v>0</v>
      </c>
    </row>
    <row r="37" spans="1:22" s="11" customFormat="1" ht="12" customHeight="1">
      <c r="A37" s="39" t="s">
        <v>215</v>
      </c>
      <c r="B37" s="36">
        <v>1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1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86">
        <v>0</v>
      </c>
      <c r="V37" s="17">
        <f>B37-SUM(C37:U37)</f>
        <v>0</v>
      </c>
    </row>
    <row r="38" spans="1:22" s="7" customFormat="1" ht="23.25" customHeight="1">
      <c r="A38" s="40" t="s">
        <v>217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87">
        <v>0</v>
      </c>
      <c r="V38" s="14"/>
    </row>
    <row r="39" spans="1:22" s="7" customFormat="1" ht="22.5" customHeight="1">
      <c r="A39" s="40" t="s">
        <v>218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87">
        <v>0</v>
      </c>
      <c r="V39" s="14"/>
    </row>
    <row r="40" spans="1:22" s="7" customFormat="1" ht="23.25" customHeight="1">
      <c r="A40" s="40" t="s">
        <v>219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87">
        <v>0</v>
      </c>
      <c r="V40" s="14"/>
    </row>
    <row r="41" spans="1:22" s="7" customFormat="1" ht="24" customHeight="1">
      <c r="A41" s="40" t="s">
        <v>220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87">
        <v>0</v>
      </c>
      <c r="V41" s="14"/>
    </row>
    <row r="42" spans="1:22" s="7" customFormat="1" ht="22.5" customHeight="1">
      <c r="A42" s="40" t="s">
        <v>221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87">
        <v>0</v>
      </c>
      <c r="V42" s="14">
        <f>B42-SUM(C42:U42)</f>
        <v>0</v>
      </c>
    </row>
    <row r="43" spans="1:21" s="7" customFormat="1" ht="12">
      <c r="A43" s="147" t="s">
        <v>222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</row>
    <row r="44" spans="1:22" ht="12" customHeight="1">
      <c r="A44" s="26" t="s">
        <v>223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ht="12">
      <c r="A45" s="22" t="s">
        <v>224</v>
      </c>
    </row>
    <row r="46" spans="1:21" ht="12" hidden="1">
      <c r="A46" s="13" t="s">
        <v>22</v>
      </c>
      <c r="B46" s="69">
        <f>B5-B6-B28-B29-B30-B33</f>
        <v>0</v>
      </c>
      <c r="C46" s="69">
        <f aca="true" t="shared" si="3" ref="C46:U46">C5-C6-C28-C29-C30-C33</f>
        <v>0</v>
      </c>
      <c r="D46" s="69">
        <f t="shared" si="3"/>
        <v>0</v>
      </c>
      <c r="E46" s="69">
        <f t="shared" si="3"/>
        <v>0</v>
      </c>
      <c r="F46" s="69">
        <f t="shared" si="3"/>
        <v>0</v>
      </c>
      <c r="G46" s="69">
        <f t="shared" si="3"/>
        <v>0</v>
      </c>
      <c r="H46" s="69">
        <f t="shared" si="3"/>
        <v>0</v>
      </c>
      <c r="I46" s="69">
        <f t="shared" si="3"/>
        <v>0</v>
      </c>
      <c r="J46" s="69">
        <f t="shared" si="3"/>
        <v>0</v>
      </c>
      <c r="K46" s="69">
        <f t="shared" si="3"/>
        <v>0</v>
      </c>
      <c r="L46" s="69">
        <f t="shared" si="3"/>
        <v>0</v>
      </c>
      <c r="M46" s="69">
        <f t="shared" si="3"/>
        <v>0</v>
      </c>
      <c r="N46" s="69">
        <f t="shared" si="3"/>
        <v>0</v>
      </c>
      <c r="O46" s="69">
        <f t="shared" si="3"/>
        <v>0</v>
      </c>
      <c r="P46" s="69">
        <f t="shared" si="3"/>
        <v>0</v>
      </c>
      <c r="Q46" s="69">
        <f t="shared" si="3"/>
        <v>0</v>
      </c>
      <c r="R46" s="69">
        <f t="shared" si="3"/>
        <v>0</v>
      </c>
      <c r="S46" s="69">
        <f t="shared" si="3"/>
        <v>0</v>
      </c>
      <c r="T46" s="69">
        <f t="shared" si="3"/>
        <v>0</v>
      </c>
      <c r="U46" s="69">
        <f t="shared" si="3"/>
        <v>0</v>
      </c>
    </row>
    <row r="47" spans="1:21" ht="12" hidden="1">
      <c r="A47" s="15" t="s">
        <v>20</v>
      </c>
      <c r="B47" s="69">
        <f>B6-SUM(B7:B27)</f>
        <v>0</v>
      </c>
      <c r="C47" s="69">
        <f aca="true" t="shared" si="4" ref="C47:U47">C6-SUM(C7:C27)</f>
        <v>0</v>
      </c>
      <c r="D47" s="69">
        <f t="shared" si="4"/>
        <v>0</v>
      </c>
      <c r="E47" s="69">
        <f t="shared" si="4"/>
        <v>0</v>
      </c>
      <c r="F47" s="69">
        <f t="shared" si="4"/>
        <v>0</v>
      </c>
      <c r="G47" s="69">
        <f t="shared" si="4"/>
        <v>0</v>
      </c>
      <c r="H47" s="69">
        <f t="shared" si="4"/>
        <v>0</v>
      </c>
      <c r="I47" s="69">
        <f t="shared" si="4"/>
        <v>0</v>
      </c>
      <c r="J47" s="69">
        <f t="shared" si="4"/>
        <v>0</v>
      </c>
      <c r="K47" s="69">
        <f t="shared" si="4"/>
        <v>0</v>
      </c>
      <c r="L47" s="69">
        <f t="shared" si="4"/>
        <v>0</v>
      </c>
      <c r="M47" s="69">
        <f t="shared" si="4"/>
        <v>0</v>
      </c>
      <c r="N47" s="69">
        <f t="shared" si="4"/>
        <v>0</v>
      </c>
      <c r="O47" s="69">
        <f t="shared" si="4"/>
        <v>0</v>
      </c>
      <c r="P47" s="69">
        <f t="shared" si="4"/>
        <v>0</v>
      </c>
      <c r="Q47" s="69">
        <f t="shared" si="4"/>
        <v>0</v>
      </c>
      <c r="R47" s="69">
        <f t="shared" si="4"/>
        <v>0</v>
      </c>
      <c r="S47" s="69">
        <f t="shared" si="4"/>
        <v>0</v>
      </c>
      <c r="T47" s="69">
        <f t="shared" si="4"/>
        <v>0</v>
      </c>
      <c r="U47" s="69">
        <f t="shared" si="4"/>
        <v>0</v>
      </c>
    </row>
    <row r="48" spans="1:21" ht="12" hidden="1">
      <c r="A48" s="15" t="s">
        <v>21</v>
      </c>
      <c r="B48" s="69">
        <f>B30-B31-B32</f>
        <v>0</v>
      </c>
      <c r="C48" s="69">
        <f aca="true" t="shared" si="5" ref="C48:U48">C30-C31-C32</f>
        <v>0</v>
      </c>
      <c r="D48" s="69">
        <f t="shared" si="5"/>
        <v>0</v>
      </c>
      <c r="E48" s="69">
        <f t="shared" si="5"/>
        <v>0</v>
      </c>
      <c r="F48" s="69">
        <f t="shared" si="5"/>
        <v>0</v>
      </c>
      <c r="G48" s="69">
        <f t="shared" si="5"/>
        <v>0</v>
      </c>
      <c r="H48" s="69">
        <f t="shared" si="5"/>
        <v>0</v>
      </c>
      <c r="I48" s="69">
        <f t="shared" si="5"/>
        <v>0</v>
      </c>
      <c r="J48" s="69">
        <f t="shared" si="5"/>
        <v>0</v>
      </c>
      <c r="K48" s="69">
        <f t="shared" si="5"/>
        <v>0</v>
      </c>
      <c r="L48" s="69">
        <f t="shared" si="5"/>
        <v>0</v>
      </c>
      <c r="M48" s="69">
        <f t="shared" si="5"/>
        <v>0</v>
      </c>
      <c r="N48" s="69">
        <f t="shared" si="5"/>
        <v>0</v>
      </c>
      <c r="O48" s="69">
        <f t="shared" si="5"/>
        <v>0</v>
      </c>
      <c r="P48" s="69">
        <f t="shared" si="5"/>
        <v>0</v>
      </c>
      <c r="Q48" s="69">
        <f t="shared" si="5"/>
        <v>0</v>
      </c>
      <c r="R48" s="69">
        <f t="shared" si="5"/>
        <v>0</v>
      </c>
      <c r="S48" s="69">
        <f t="shared" si="5"/>
        <v>0</v>
      </c>
      <c r="T48" s="69">
        <f t="shared" si="5"/>
        <v>0</v>
      </c>
      <c r="U48" s="69">
        <f t="shared" si="5"/>
        <v>0</v>
      </c>
    </row>
    <row r="49" spans="1:21" ht="12" hidden="1">
      <c r="A49" s="68" t="s">
        <v>367</v>
      </c>
      <c r="B49" s="69">
        <f>B33-SUM(B34:B37)</f>
        <v>0</v>
      </c>
      <c r="C49" s="69">
        <f aca="true" t="shared" si="6" ref="C49:U49">C33-SUM(C34:C37)</f>
        <v>0</v>
      </c>
      <c r="D49" s="69">
        <f t="shared" si="6"/>
        <v>0</v>
      </c>
      <c r="E49" s="69">
        <f t="shared" si="6"/>
        <v>0</v>
      </c>
      <c r="F49" s="69">
        <f t="shared" si="6"/>
        <v>0</v>
      </c>
      <c r="G49" s="69">
        <f t="shared" si="6"/>
        <v>0</v>
      </c>
      <c r="H49" s="69">
        <f t="shared" si="6"/>
        <v>0</v>
      </c>
      <c r="I49" s="69">
        <f t="shared" si="6"/>
        <v>0</v>
      </c>
      <c r="J49" s="69">
        <f t="shared" si="6"/>
        <v>0</v>
      </c>
      <c r="K49" s="69">
        <f t="shared" si="6"/>
        <v>0</v>
      </c>
      <c r="L49" s="69">
        <f t="shared" si="6"/>
        <v>0</v>
      </c>
      <c r="M49" s="69">
        <f t="shared" si="6"/>
        <v>0</v>
      </c>
      <c r="N49" s="69">
        <f t="shared" si="6"/>
        <v>0</v>
      </c>
      <c r="O49" s="69">
        <f t="shared" si="6"/>
        <v>0</v>
      </c>
      <c r="P49" s="69">
        <f t="shared" si="6"/>
        <v>0</v>
      </c>
      <c r="Q49" s="69">
        <f t="shared" si="6"/>
        <v>0</v>
      </c>
      <c r="R49" s="69">
        <f t="shared" si="6"/>
        <v>0</v>
      </c>
      <c r="S49" s="69">
        <f t="shared" si="6"/>
        <v>0</v>
      </c>
      <c r="T49" s="69">
        <f t="shared" si="6"/>
        <v>0</v>
      </c>
      <c r="U49" s="69">
        <f t="shared" si="6"/>
        <v>0</v>
      </c>
    </row>
    <row r="50" spans="1:21" ht="12" hidden="1">
      <c r="A50" s="67" t="s">
        <v>289</v>
      </c>
      <c r="B50" s="70">
        <f>B5-'年月'!B14</f>
        <v>0</v>
      </c>
      <c r="C50" s="70">
        <f>C5-'年月'!C14</f>
        <v>0</v>
      </c>
      <c r="D50" s="70">
        <f>D5-'年月'!D14</f>
        <v>0</v>
      </c>
      <c r="E50" s="70">
        <f>E5-'年月'!E14</f>
        <v>0</v>
      </c>
      <c r="F50" s="70">
        <f>F5-'年月'!F14</f>
        <v>0</v>
      </c>
      <c r="G50" s="70">
        <f>G5-'年月'!G14</f>
        <v>0</v>
      </c>
      <c r="H50" s="70">
        <f>H5-'年月'!H14</f>
        <v>0</v>
      </c>
      <c r="I50" s="70">
        <f>I5-'年月'!I14</f>
        <v>0</v>
      </c>
      <c r="J50" s="70">
        <f>J5-'年月'!J14</f>
        <v>0</v>
      </c>
      <c r="K50" s="70">
        <f>K5-'年月'!K14</f>
        <v>0</v>
      </c>
      <c r="L50" s="70">
        <f>L5-'年月'!L14</f>
        <v>0</v>
      </c>
      <c r="M50" s="70" t="e">
        <f>M5-年月!#REF!</f>
        <v>#REF!</v>
      </c>
      <c r="N50" s="70">
        <f>N5-'年月'!M14</f>
        <v>0</v>
      </c>
      <c r="O50" s="70">
        <f>O5-'年月'!N14</f>
        <v>0</v>
      </c>
      <c r="P50" s="70">
        <f>P5-'年月'!O14</f>
        <v>0</v>
      </c>
      <c r="Q50" s="70">
        <f>Q5-'年月'!P14</f>
        <v>0</v>
      </c>
      <c r="R50" s="70">
        <f>R5-'年月'!Q14</f>
        <v>0</v>
      </c>
      <c r="S50" s="70">
        <f>S5-'年月'!R14</f>
        <v>0</v>
      </c>
      <c r="T50" s="70">
        <f>T5-'年月'!S14</f>
        <v>0</v>
      </c>
      <c r="U50" s="70">
        <f>U5-'年月'!U14</f>
        <v>0</v>
      </c>
    </row>
  </sheetData>
  <sheetProtection/>
  <mergeCells count="3">
    <mergeCell ref="A43:U43"/>
    <mergeCell ref="A1:V1"/>
    <mergeCell ref="A3:A4"/>
  </mergeCells>
  <conditionalFormatting sqref="B46:U50">
    <cfRule type="cellIs" priority="1" dxfId="37" operator="not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1"/>
  <ignoredErrors>
    <ignoredError sqref="B33:U33 B6:U6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dimension ref="A1:X5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V1"/>
    </sheetView>
  </sheetViews>
  <sheetFormatPr defaultColWidth="9.33203125" defaultRowHeight="12"/>
  <cols>
    <col min="1" max="1" width="25.66015625" style="1" customWidth="1"/>
    <col min="2" max="14" width="9.83203125" style="0" customWidth="1"/>
    <col min="15" max="15" width="11.16015625" style="0" customWidth="1"/>
    <col min="16" max="21" width="9.83203125" style="0" customWidth="1"/>
    <col min="22" max="22" width="3.83203125" style="0" hidden="1" customWidth="1"/>
  </cols>
  <sheetData>
    <row r="1" spans="1:22" ht="16.5" customHeight="1">
      <c r="A1" s="142" t="s">
        <v>285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1:13" s="32" customFormat="1" ht="12.75" customHeight="1">
      <c r="A2" s="30" t="s">
        <v>283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24" ht="24" customHeight="1">
      <c r="A3" s="148" t="s">
        <v>227</v>
      </c>
      <c r="B3" s="2" t="s">
        <v>22</v>
      </c>
      <c r="C3" s="2" t="s">
        <v>23</v>
      </c>
      <c r="D3" s="2" t="s">
        <v>24</v>
      </c>
      <c r="E3" s="2" t="s">
        <v>25</v>
      </c>
      <c r="F3" s="2" t="s">
        <v>26</v>
      </c>
      <c r="G3" s="2" t="s">
        <v>27</v>
      </c>
      <c r="H3" s="27" t="s">
        <v>28</v>
      </c>
      <c r="I3" s="2" t="s">
        <v>29</v>
      </c>
      <c r="J3" s="2" t="s">
        <v>30</v>
      </c>
      <c r="K3" s="2" t="s">
        <v>31</v>
      </c>
      <c r="L3" s="2" t="s">
        <v>32</v>
      </c>
      <c r="M3" s="2" t="s">
        <v>33</v>
      </c>
      <c r="N3" s="2" t="s">
        <v>34</v>
      </c>
      <c r="O3" s="2" t="s">
        <v>515</v>
      </c>
      <c r="P3" s="2" t="s">
        <v>35</v>
      </c>
      <c r="Q3" s="2" t="s">
        <v>36</v>
      </c>
      <c r="R3" s="2" t="s">
        <v>37</v>
      </c>
      <c r="S3" s="2" t="s">
        <v>38</v>
      </c>
      <c r="T3" s="2" t="s">
        <v>39</v>
      </c>
      <c r="U3" s="51" t="s">
        <v>40</v>
      </c>
      <c r="V3" s="81" t="s">
        <v>41</v>
      </c>
      <c r="W3" s="3"/>
      <c r="X3" s="3"/>
    </row>
    <row r="4" spans="1:24" ht="20.25" customHeight="1">
      <c r="A4" s="149"/>
      <c r="B4" s="28" t="s">
        <v>228</v>
      </c>
      <c r="C4" s="28" t="s">
        <v>229</v>
      </c>
      <c r="D4" s="28" t="s">
        <v>230</v>
      </c>
      <c r="E4" s="28" t="s">
        <v>231</v>
      </c>
      <c r="F4" s="28" t="s">
        <v>232</v>
      </c>
      <c r="G4" s="28" t="s">
        <v>233</v>
      </c>
      <c r="H4" s="28" t="s">
        <v>234</v>
      </c>
      <c r="I4" s="28" t="s">
        <v>235</v>
      </c>
      <c r="J4" s="28" t="s">
        <v>236</v>
      </c>
      <c r="K4" s="28" t="s">
        <v>237</v>
      </c>
      <c r="L4" s="28" t="s">
        <v>379</v>
      </c>
      <c r="M4" s="29" t="s">
        <v>238</v>
      </c>
      <c r="N4" s="28" t="s">
        <v>239</v>
      </c>
      <c r="O4" s="28" t="s">
        <v>240</v>
      </c>
      <c r="P4" s="28" t="s">
        <v>241</v>
      </c>
      <c r="Q4" s="28" t="s">
        <v>242</v>
      </c>
      <c r="R4" s="28" t="s">
        <v>243</v>
      </c>
      <c r="S4" s="28" t="s">
        <v>244</v>
      </c>
      <c r="T4" s="28" t="s">
        <v>245</v>
      </c>
      <c r="U4" s="52" t="s">
        <v>246</v>
      </c>
      <c r="V4" s="83" t="s">
        <v>247</v>
      </c>
      <c r="W4" s="3"/>
      <c r="X4" s="3"/>
    </row>
    <row r="5" spans="1:22" s="35" customFormat="1" ht="12" customHeight="1">
      <c r="A5" s="37" t="s">
        <v>248</v>
      </c>
      <c r="B5" s="33">
        <v>18254</v>
      </c>
      <c r="C5" s="33">
        <v>792</v>
      </c>
      <c r="D5" s="33">
        <v>53</v>
      </c>
      <c r="E5" s="33">
        <v>233</v>
      </c>
      <c r="F5" s="33">
        <v>904</v>
      </c>
      <c r="G5" s="33">
        <v>874</v>
      </c>
      <c r="H5" s="33">
        <v>2644</v>
      </c>
      <c r="I5" s="33">
        <v>2493</v>
      </c>
      <c r="J5" s="33">
        <v>967</v>
      </c>
      <c r="K5" s="33">
        <v>154</v>
      </c>
      <c r="L5" s="33">
        <v>26</v>
      </c>
      <c r="M5" s="33">
        <v>6941</v>
      </c>
      <c r="N5" s="33">
        <v>246</v>
      </c>
      <c r="O5" s="33">
        <v>43</v>
      </c>
      <c r="P5" s="33">
        <v>109</v>
      </c>
      <c r="Q5" s="33">
        <v>23</v>
      </c>
      <c r="R5" s="33">
        <v>137</v>
      </c>
      <c r="S5" s="33">
        <v>212</v>
      </c>
      <c r="T5" s="33">
        <v>47</v>
      </c>
      <c r="U5" s="85">
        <v>641</v>
      </c>
      <c r="V5" s="34">
        <f aca="true" t="shared" si="0" ref="V5:V32">B5-SUM(C5:U5)</f>
        <v>715</v>
      </c>
    </row>
    <row r="6" spans="1:22" s="35" customFormat="1" ht="12" customHeight="1">
      <c r="A6" s="37" t="s">
        <v>249</v>
      </c>
      <c r="B6" s="33">
        <f>SUM(B7:B27)</f>
        <v>15960</v>
      </c>
      <c r="C6" s="33">
        <f aca="true" t="shared" si="1" ref="C6:U6">SUM(C7:C27)</f>
        <v>577</v>
      </c>
      <c r="D6" s="33">
        <f t="shared" si="1"/>
        <v>40</v>
      </c>
      <c r="E6" s="33">
        <f t="shared" si="1"/>
        <v>213</v>
      </c>
      <c r="F6" s="33">
        <f t="shared" si="1"/>
        <v>789</v>
      </c>
      <c r="G6" s="33">
        <f t="shared" si="1"/>
        <v>742</v>
      </c>
      <c r="H6" s="33">
        <f t="shared" si="1"/>
        <v>2356</v>
      </c>
      <c r="I6" s="33">
        <f t="shared" si="1"/>
        <v>2073</v>
      </c>
      <c r="J6" s="33">
        <f t="shared" si="1"/>
        <v>873</v>
      </c>
      <c r="K6" s="33">
        <f t="shared" si="1"/>
        <v>140</v>
      </c>
      <c r="L6" s="33">
        <f t="shared" si="1"/>
        <v>26</v>
      </c>
      <c r="M6" s="33">
        <f t="shared" si="1"/>
        <v>6303</v>
      </c>
      <c r="N6" s="33">
        <f t="shared" si="1"/>
        <v>213</v>
      </c>
      <c r="O6" s="33">
        <f t="shared" si="1"/>
        <v>37</v>
      </c>
      <c r="P6" s="33">
        <f t="shared" si="1"/>
        <v>93</v>
      </c>
      <c r="Q6" s="33">
        <f t="shared" si="1"/>
        <v>22</v>
      </c>
      <c r="R6" s="33">
        <f t="shared" si="1"/>
        <v>112</v>
      </c>
      <c r="S6" s="33">
        <f t="shared" si="1"/>
        <v>200</v>
      </c>
      <c r="T6" s="33">
        <f t="shared" si="1"/>
        <v>46</v>
      </c>
      <c r="U6" s="33">
        <f t="shared" si="1"/>
        <v>621</v>
      </c>
      <c r="V6" s="34">
        <f t="shared" si="0"/>
        <v>484</v>
      </c>
    </row>
    <row r="7" spans="1:22" s="11" customFormat="1" ht="12" customHeight="1">
      <c r="A7" s="38" t="s">
        <v>250</v>
      </c>
      <c r="B7" s="36">
        <v>2221</v>
      </c>
      <c r="C7" s="36">
        <v>85</v>
      </c>
      <c r="D7" s="36">
        <v>10</v>
      </c>
      <c r="E7" s="36">
        <v>49</v>
      </c>
      <c r="F7" s="36">
        <v>74</v>
      </c>
      <c r="G7" s="36">
        <v>35</v>
      </c>
      <c r="H7" s="36">
        <v>281</v>
      </c>
      <c r="I7" s="36">
        <v>474</v>
      </c>
      <c r="J7" s="36">
        <v>110</v>
      </c>
      <c r="K7" s="36">
        <v>16</v>
      </c>
      <c r="L7" s="36">
        <v>1</v>
      </c>
      <c r="M7" s="36">
        <v>840</v>
      </c>
      <c r="N7" s="36">
        <v>28</v>
      </c>
      <c r="O7" s="36">
        <v>8</v>
      </c>
      <c r="P7" s="36">
        <v>17</v>
      </c>
      <c r="Q7" s="36">
        <v>3</v>
      </c>
      <c r="R7" s="36">
        <v>23</v>
      </c>
      <c r="S7" s="36">
        <v>21</v>
      </c>
      <c r="T7" s="36">
        <v>0</v>
      </c>
      <c r="U7" s="86">
        <v>55</v>
      </c>
      <c r="V7" s="17">
        <f t="shared" si="0"/>
        <v>91</v>
      </c>
    </row>
    <row r="8" spans="1:22" s="11" customFormat="1" ht="12" customHeight="1">
      <c r="A8" s="38" t="s">
        <v>251</v>
      </c>
      <c r="B8" s="36">
        <v>354</v>
      </c>
      <c r="C8" s="36">
        <v>16</v>
      </c>
      <c r="D8" s="36">
        <v>1</v>
      </c>
      <c r="E8" s="36">
        <v>3</v>
      </c>
      <c r="F8" s="36">
        <v>30</v>
      </c>
      <c r="G8" s="36">
        <v>15</v>
      </c>
      <c r="H8" s="36">
        <v>83</v>
      </c>
      <c r="I8" s="36">
        <v>94</v>
      </c>
      <c r="J8" s="36">
        <v>22</v>
      </c>
      <c r="K8" s="36">
        <v>5</v>
      </c>
      <c r="L8" s="36">
        <v>1</v>
      </c>
      <c r="M8" s="36">
        <v>45</v>
      </c>
      <c r="N8" s="36">
        <v>3</v>
      </c>
      <c r="O8" s="36">
        <v>2</v>
      </c>
      <c r="P8" s="36">
        <v>5</v>
      </c>
      <c r="Q8" s="36">
        <v>0</v>
      </c>
      <c r="R8" s="36">
        <v>1</v>
      </c>
      <c r="S8" s="36">
        <v>9</v>
      </c>
      <c r="T8" s="36">
        <v>0</v>
      </c>
      <c r="U8" s="86">
        <v>5</v>
      </c>
      <c r="V8" s="17">
        <f t="shared" si="0"/>
        <v>14</v>
      </c>
    </row>
    <row r="9" spans="1:22" s="11" customFormat="1" ht="12" customHeight="1">
      <c r="A9" s="38" t="s">
        <v>252</v>
      </c>
      <c r="B9" s="36">
        <v>1169</v>
      </c>
      <c r="C9" s="36">
        <v>34</v>
      </c>
      <c r="D9" s="36">
        <v>4</v>
      </c>
      <c r="E9" s="36">
        <v>77</v>
      </c>
      <c r="F9" s="36">
        <v>183</v>
      </c>
      <c r="G9" s="36">
        <v>30</v>
      </c>
      <c r="H9" s="36">
        <v>166</v>
      </c>
      <c r="I9" s="36">
        <v>196</v>
      </c>
      <c r="J9" s="36">
        <v>182</v>
      </c>
      <c r="K9" s="36">
        <v>12</v>
      </c>
      <c r="L9" s="36">
        <v>10</v>
      </c>
      <c r="M9" s="36">
        <v>96</v>
      </c>
      <c r="N9" s="36">
        <v>59</v>
      </c>
      <c r="O9" s="36">
        <v>2</v>
      </c>
      <c r="P9" s="36">
        <v>8</v>
      </c>
      <c r="Q9" s="36">
        <v>3</v>
      </c>
      <c r="R9" s="36">
        <v>11</v>
      </c>
      <c r="S9" s="36">
        <v>43</v>
      </c>
      <c r="T9" s="36">
        <v>2</v>
      </c>
      <c r="U9" s="86">
        <v>30</v>
      </c>
      <c r="V9" s="17">
        <f t="shared" si="0"/>
        <v>21</v>
      </c>
    </row>
    <row r="10" spans="1:22" s="11" customFormat="1" ht="12" customHeight="1">
      <c r="A10" s="38" t="s">
        <v>253</v>
      </c>
      <c r="B10" s="36">
        <v>784</v>
      </c>
      <c r="C10" s="36">
        <v>6</v>
      </c>
      <c r="D10" s="36">
        <v>0</v>
      </c>
      <c r="E10" s="36">
        <v>3</v>
      </c>
      <c r="F10" s="36">
        <v>33</v>
      </c>
      <c r="G10" s="36">
        <v>24</v>
      </c>
      <c r="H10" s="36">
        <v>347</v>
      </c>
      <c r="I10" s="36">
        <v>106</v>
      </c>
      <c r="J10" s="36">
        <v>42</v>
      </c>
      <c r="K10" s="36">
        <v>18</v>
      </c>
      <c r="L10" s="36">
        <v>0</v>
      </c>
      <c r="M10" s="36">
        <v>134</v>
      </c>
      <c r="N10" s="36">
        <v>3</v>
      </c>
      <c r="O10" s="36">
        <v>1</v>
      </c>
      <c r="P10" s="36">
        <v>4</v>
      </c>
      <c r="Q10" s="36">
        <v>3</v>
      </c>
      <c r="R10" s="36">
        <v>6</v>
      </c>
      <c r="S10" s="36">
        <v>13</v>
      </c>
      <c r="T10" s="36">
        <v>0</v>
      </c>
      <c r="U10" s="86">
        <v>20</v>
      </c>
      <c r="V10" s="17">
        <f t="shared" si="0"/>
        <v>21</v>
      </c>
    </row>
    <row r="11" spans="1:22" s="11" customFormat="1" ht="12" customHeight="1">
      <c r="A11" s="38" t="s">
        <v>254</v>
      </c>
      <c r="B11" s="36">
        <v>225</v>
      </c>
      <c r="C11" s="36">
        <v>16</v>
      </c>
      <c r="D11" s="36">
        <v>1</v>
      </c>
      <c r="E11" s="36">
        <v>11</v>
      </c>
      <c r="F11" s="36">
        <v>9</v>
      </c>
      <c r="G11" s="36">
        <v>12</v>
      </c>
      <c r="H11" s="36">
        <v>41</v>
      </c>
      <c r="I11" s="36">
        <v>65</v>
      </c>
      <c r="J11" s="36">
        <v>30</v>
      </c>
      <c r="K11" s="36">
        <v>9</v>
      </c>
      <c r="L11" s="36">
        <v>1</v>
      </c>
      <c r="M11" s="36">
        <v>7</v>
      </c>
      <c r="N11" s="36">
        <v>5</v>
      </c>
      <c r="O11" s="36">
        <v>0</v>
      </c>
      <c r="P11" s="36">
        <v>1</v>
      </c>
      <c r="Q11" s="36">
        <v>0</v>
      </c>
      <c r="R11" s="36">
        <v>3</v>
      </c>
      <c r="S11" s="36">
        <v>10</v>
      </c>
      <c r="T11" s="36">
        <v>0</v>
      </c>
      <c r="U11" s="86">
        <v>4</v>
      </c>
      <c r="V11" s="17">
        <f t="shared" si="0"/>
        <v>0</v>
      </c>
    </row>
    <row r="12" spans="1:22" s="11" customFormat="1" ht="12" customHeight="1">
      <c r="A12" s="38" t="s">
        <v>255</v>
      </c>
      <c r="B12" s="36">
        <v>1753</v>
      </c>
      <c r="C12" s="36">
        <v>52</v>
      </c>
      <c r="D12" s="36">
        <v>2</v>
      </c>
      <c r="E12" s="36">
        <v>19</v>
      </c>
      <c r="F12" s="36">
        <v>44</v>
      </c>
      <c r="G12" s="36">
        <v>83</v>
      </c>
      <c r="H12" s="36">
        <v>136</v>
      </c>
      <c r="I12" s="36">
        <v>158</v>
      </c>
      <c r="J12" s="36">
        <v>71</v>
      </c>
      <c r="K12" s="36">
        <v>18</v>
      </c>
      <c r="L12" s="36">
        <v>4</v>
      </c>
      <c r="M12" s="36">
        <v>1060</v>
      </c>
      <c r="N12" s="36">
        <v>24</v>
      </c>
      <c r="O12" s="36">
        <v>2</v>
      </c>
      <c r="P12" s="36">
        <v>7</v>
      </c>
      <c r="Q12" s="36">
        <v>2</v>
      </c>
      <c r="R12" s="36">
        <v>11</v>
      </c>
      <c r="S12" s="36">
        <v>10</v>
      </c>
      <c r="T12" s="36">
        <v>0</v>
      </c>
      <c r="U12" s="86">
        <v>22</v>
      </c>
      <c r="V12" s="17">
        <f t="shared" si="0"/>
        <v>28</v>
      </c>
    </row>
    <row r="13" spans="1:22" s="11" customFormat="1" ht="12" customHeight="1">
      <c r="A13" s="38" t="s">
        <v>256</v>
      </c>
      <c r="B13" s="36">
        <v>510</v>
      </c>
      <c r="C13" s="36">
        <v>27</v>
      </c>
      <c r="D13" s="36">
        <v>1</v>
      </c>
      <c r="E13" s="36">
        <v>7</v>
      </c>
      <c r="F13" s="36">
        <v>29</v>
      </c>
      <c r="G13" s="36">
        <v>26</v>
      </c>
      <c r="H13" s="36">
        <v>18</v>
      </c>
      <c r="I13" s="36">
        <v>106</v>
      </c>
      <c r="J13" s="36">
        <v>21</v>
      </c>
      <c r="K13" s="36">
        <v>4</v>
      </c>
      <c r="L13" s="36">
        <v>0</v>
      </c>
      <c r="M13" s="36">
        <v>106</v>
      </c>
      <c r="N13" s="36">
        <v>3</v>
      </c>
      <c r="O13" s="36">
        <v>3</v>
      </c>
      <c r="P13" s="36">
        <v>3</v>
      </c>
      <c r="Q13" s="36">
        <v>2</v>
      </c>
      <c r="R13" s="36">
        <v>1</v>
      </c>
      <c r="S13" s="36">
        <v>9</v>
      </c>
      <c r="T13" s="36">
        <v>4</v>
      </c>
      <c r="U13" s="86">
        <v>102</v>
      </c>
      <c r="V13" s="17">
        <f t="shared" si="0"/>
        <v>38</v>
      </c>
    </row>
    <row r="14" spans="1:22" s="11" customFormat="1" ht="12" customHeight="1">
      <c r="A14" s="38" t="s">
        <v>257</v>
      </c>
      <c r="B14" s="36">
        <v>1014</v>
      </c>
      <c r="C14" s="36">
        <v>10</v>
      </c>
      <c r="D14" s="36">
        <v>3</v>
      </c>
      <c r="E14" s="36">
        <v>10</v>
      </c>
      <c r="F14" s="36">
        <v>29</v>
      </c>
      <c r="G14" s="36">
        <v>157</v>
      </c>
      <c r="H14" s="36">
        <v>250</v>
      </c>
      <c r="I14" s="36">
        <v>59</v>
      </c>
      <c r="J14" s="36">
        <v>33</v>
      </c>
      <c r="K14" s="36">
        <v>5</v>
      </c>
      <c r="L14" s="36">
        <v>1</v>
      </c>
      <c r="M14" s="36">
        <v>250</v>
      </c>
      <c r="N14" s="36">
        <v>13</v>
      </c>
      <c r="O14" s="36">
        <v>1</v>
      </c>
      <c r="P14" s="36">
        <v>9</v>
      </c>
      <c r="Q14" s="36">
        <v>1</v>
      </c>
      <c r="R14" s="36">
        <v>4</v>
      </c>
      <c r="S14" s="36">
        <v>9</v>
      </c>
      <c r="T14" s="36">
        <v>20</v>
      </c>
      <c r="U14" s="86">
        <v>122</v>
      </c>
      <c r="V14" s="17">
        <f t="shared" si="0"/>
        <v>28</v>
      </c>
    </row>
    <row r="15" spans="1:22" s="11" customFormat="1" ht="12" customHeight="1">
      <c r="A15" s="38" t="s">
        <v>258</v>
      </c>
      <c r="B15" s="36">
        <v>1159</v>
      </c>
      <c r="C15" s="36">
        <v>5</v>
      </c>
      <c r="D15" s="36">
        <v>2</v>
      </c>
      <c r="E15" s="36">
        <v>2</v>
      </c>
      <c r="F15" s="36">
        <v>23</v>
      </c>
      <c r="G15" s="36">
        <v>30</v>
      </c>
      <c r="H15" s="36">
        <v>318</v>
      </c>
      <c r="I15" s="36">
        <v>82</v>
      </c>
      <c r="J15" s="36">
        <v>36</v>
      </c>
      <c r="K15" s="36">
        <v>3</v>
      </c>
      <c r="L15" s="36">
        <v>0</v>
      </c>
      <c r="M15" s="36">
        <v>558</v>
      </c>
      <c r="N15" s="36">
        <v>10</v>
      </c>
      <c r="O15" s="36">
        <v>5</v>
      </c>
      <c r="P15" s="36">
        <v>3</v>
      </c>
      <c r="Q15" s="36">
        <v>0</v>
      </c>
      <c r="R15" s="36">
        <v>5</v>
      </c>
      <c r="S15" s="36">
        <v>15</v>
      </c>
      <c r="T15" s="36">
        <v>3</v>
      </c>
      <c r="U15" s="86">
        <v>30</v>
      </c>
      <c r="V15" s="17">
        <f t="shared" si="0"/>
        <v>29</v>
      </c>
    </row>
    <row r="16" spans="1:22" s="11" customFormat="1" ht="12" customHeight="1">
      <c r="A16" s="38" t="s">
        <v>259</v>
      </c>
      <c r="B16" s="36">
        <v>1341</v>
      </c>
      <c r="C16" s="36">
        <v>6</v>
      </c>
      <c r="D16" s="36">
        <v>2</v>
      </c>
      <c r="E16" s="36">
        <v>1</v>
      </c>
      <c r="F16" s="36">
        <v>28</v>
      </c>
      <c r="G16" s="36">
        <v>116</v>
      </c>
      <c r="H16" s="36">
        <v>228</v>
      </c>
      <c r="I16" s="36">
        <v>58</v>
      </c>
      <c r="J16" s="36">
        <v>30</v>
      </c>
      <c r="K16" s="36">
        <v>2</v>
      </c>
      <c r="L16" s="36">
        <v>3</v>
      </c>
      <c r="M16" s="36">
        <v>750</v>
      </c>
      <c r="N16" s="36">
        <v>8</v>
      </c>
      <c r="O16" s="36">
        <v>5</v>
      </c>
      <c r="P16" s="36">
        <v>2</v>
      </c>
      <c r="Q16" s="36">
        <v>0</v>
      </c>
      <c r="R16" s="36">
        <v>18</v>
      </c>
      <c r="S16" s="36">
        <v>9</v>
      </c>
      <c r="T16" s="36">
        <v>1</v>
      </c>
      <c r="U16" s="86">
        <v>24</v>
      </c>
      <c r="V16" s="17">
        <f t="shared" si="0"/>
        <v>50</v>
      </c>
    </row>
    <row r="17" spans="1:22" s="11" customFormat="1" ht="12" customHeight="1">
      <c r="A17" s="38" t="s">
        <v>260</v>
      </c>
      <c r="B17" s="36">
        <v>1008</v>
      </c>
      <c r="C17" s="36">
        <v>97</v>
      </c>
      <c r="D17" s="36">
        <v>3</v>
      </c>
      <c r="E17" s="36">
        <v>1</v>
      </c>
      <c r="F17" s="36">
        <v>70</v>
      </c>
      <c r="G17" s="36">
        <v>58</v>
      </c>
      <c r="H17" s="36">
        <v>23</v>
      </c>
      <c r="I17" s="36">
        <v>133</v>
      </c>
      <c r="J17" s="36">
        <v>48</v>
      </c>
      <c r="K17" s="36">
        <v>7</v>
      </c>
      <c r="L17" s="36">
        <v>1</v>
      </c>
      <c r="M17" s="36">
        <v>474</v>
      </c>
      <c r="N17" s="36">
        <v>13</v>
      </c>
      <c r="O17" s="36">
        <v>6</v>
      </c>
      <c r="P17" s="36">
        <v>6</v>
      </c>
      <c r="Q17" s="36">
        <v>3</v>
      </c>
      <c r="R17" s="36">
        <v>11</v>
      </c>
      <c r="S17" s="36">
        <v>12</v>
      </c>
      <c r="T17" s="36">
        <v>0</v>
      </c>
      <c r="U17" s="86">
        <v>21</v>
      </c>
      <c r="V17" s="17">
        <f t="shared" si="0"/>
        <v>21</v>
      </c>
    </row>
    <row r="18" spans="1:22" s="11" customFormat="1" ht="12" customHeight="1">
      <c r="A18" s="38" t="s">
        <v>261</v>
      </c>
      <c r="B18" s="36">
        <v>298</v>
      </c>
      <c r="C18" s="36">
        <v>25</v>
      </c>
      <c r="D18" s="36">
        <v>3</v>
      </c>
      <c r="E18" s="36">
        <v>1</v>
      </c>
      <c r="F18" s="36">
        <v>21</v>
      </c>
      <c r="G18" s="36">
        <v>7</v>
      </c>
      <c r="H18" s="36">
        <v>48</v>
      </c>
      <c r="I18" s="36">
        <v>57</v>
      </c>
      <c r="J18" s="36">
        <v>34</v>
      </c>
      <c r="K18" s="36">
        <v>3</v>
      </c>
      <c r="L18" s="36">
        <v>1</v>
      </c>
      <c r="M18" s="36">
        <v>2</v>
      </c>
      <c r="N18" s="36">
        <v>4</v>
      </c>
      <c r="O18" s="36">
        <v>2</v>
      </c>
      <c r="P18" s="36">
        <v>1</v>
      </c>
      <c r="Q18" s="36">
        <v>1</v>
      </c>
      <c r="R18" s="36">
        <v>0</v>
      </c>
      <c r="S18" s="36">
        <v>1</v>
      </c>
      <c r="T18" s="36">
        <v>2</v>
      </c>
      <c r="U18" s="86">
        <v>54</v>
      </c>
      <c r="V18" s="17">
        <f t="shared" si="0"/>
        <v>31</v>
      </c>
    </row>
    <row r="19" spans="1:22" s="11" customFormat="1" ht="12" customHeight="1">
      <c r="A19" s="38" t="s">
        <v>262</v>
      </c>
      <c r="B19" s="36">
        <v>856</v>
      </c>
      <c r="C19" s="36">
        <v>15</v>
      </c>
      <c r="D19" s="36">
        <v>0</v>
      </c>
      <c r="E19" s="36">
        <v>2</v>
      </c>
      <c r="F19" s="36">
        <v>35</v>
      </c>
      <c r="G19" s="36">
        <v>85</v>
      </c>
      <c r="H19" s="36">
        <v>279</v>
      </c>
      <c r="I19" s="36">
        <v>106</v>
      </c>
      <c r="J19" s="36">
        <v>37</v>
      </c>
      <c r="K19" s="36">
        <v>14</v>
      </c>
      <c r="L19" s="36">
        <v>0</v>
      </c>
      <c r="M19" s="36">
        <v>177</v>
      </c>
      <c r="N19" s="36">
        <v>10</v>
      </c>
      <c r="O19" s="36">
        <v>0</v>
      </c>
      <c r="P19" s="36">
        <v>4</v>
      </c>
      <c r="Q19" s="36">
        <v>1</v>
      </c>
      <c r="R19" s="36">
        <v>2</v>
      </c>
      <c r="S19" s="36">
        <v>9</v>
      </c>
      <c r="T19" s="36">
        <v>1</v>
      </c>
      <c r="U19" s="86">
        <v>57</v>
      </c>
      <c r="V19" s="17">
        <f t="shared" si="0"/>
        <v>22</v>
      </c>
    </row>
    <row r="20" spans="1:22" s="11" customFormat="1" ht="12" customHeight="1">
      <c r="A20" s="38" t="s">
        <v>263</v>
      </c>
      <c r="B20" s="36">
        <v>317</v>
      </c>
      <c r="C20" s="36">
        <v>1</v>
      </c>
      <c r="D20" s="36">
        <v>0</v>
      </c>
      <c r="E20" s="36">
        <v>4</v>
      </c>
      <c r="F20" s="36">
        <v>13</v>
      </c>
      <c r="G20" s="36">
        <v>9</v>
      </c>
      <c r="H20" s="36">
        <v>11</v>
      </c>
      <c r="I20" s="36">
        <v>22</v>
      </c>
      <c r="J20" s="36">
        <v>7</v>
      </c>
      <c r="K20" s="36">
        <v>1</v>
      </c>
      <c r="L20" s="36">
        <v>0</v>
      </c>
      <c r="M20" s="36">
        <v>239</v>
      </c>
      <c r="N20" s="36">
        <v>4</v>
      </c>
      <c r="O20" s="36">
        <v>0</v>
      </c>
      <c r="P20" s="36">
        <v>2</v>
      </c>
      <c r="Q20" s="36">
        <v>0</v>
      </c>
      <c r="R20" s="36">
        <v>0</v>
      </c>
      <c r="S20" s="36">
        <v>1</v>
      </c>
      <c r="T20" s="36">
        <v>0</v>
      </c>
      <c r="U20" s="86">
        <v>2</v>
      </c>
      <c r="V20" s="17">
        <f t="shared" si="0"/>
        <v>1</v>
      </c>
    </row>
    <row r="21" spans="1:22" s="11" customFormat="1" ht="12" customHeight="1">
      <c r="A21" s="38" t="s">
        <v>264</v>
      </c>
      <c r="B21" s="36">
        <v>229</v>
      </c>
      <c r="C21" s="36">
        <v>12</v>
      </c>
      <c r="D21" s="36">
        <v>1</v>
      </c>
      <c r="E21" s="36">
        <v>1</v>
      </c>
      <c r="F21" s="36">
        <v>20</v>
      </c>
      <c r="G21" s="36">
        <v>18</v>
      </c>
      <c r="H21" s="36">
        <v>7</v>
      </c>
      <c r="I21" s="36">
        <v>32</v>
      </c>
      <c r="J21" s="36">
        <v>12</v>
      </c>
      <c r="K21" s="36">
        <v>5</v>
      </c>
      <c r="L21" s="36">
        <v>2</v>
      </c>
      <c r="M21" s="36">
        <v>57</v>
      </c>
      <c r="N21" s="36">
        <v>1</v>
      </c>
      <c r="O21" s="36">
        <v>0</v>
      </c>
      <c r="P21" s="36">
        <v>2</v>
      </c>
      <c r="Q21" s="36">
        <v>0</v>
      </c>
      <c r="R21" s="36">
        <v>5</v>
      </c>
      <c r="S21" s="36">
        <v>1</v>
      </c>
      <c r="T21" s="36">
        <v>0</v>
      </c>
      <c r="U21" s="86">
        <v>35</v>
      </c>
      <c r="V21" s="17">
        <f t="shared" si="0"/>
        <v>18</v>
      </c>
    </row>
    <row r="22" spans="1:22" s="11" customFormat="1" ht="12" customHeight="1">
      <c r="A22" s="38" t="s">
        <v>265</v>
      </c>
      <c r="B22" s="36">
        <v>238</v>
      </c>
      <c r="C22" s="36">
        <v>1</v>
      </c>
      <c r="D22" s="36">
        <v>0</v>
      </c>
      <c r="E22" s="36">
        <v>0</v>
      </c>
      <c r="F22" s="36">
        <v>5</v>
      </c>
      <c r="G22" s="36">
        <v>3</v>
      </c>
      <c r="H22" s="36">
        <v>1</v>
      </c>
      <c r="I22" s="36">
        <v>12</v>
      </c>
      <c r="J22" s="36">
        <v>0</v>
      </c>
      <c r="K22" s="36">
        <v>0</v>
      </c>
      <c r="L22" s="36">
        <v>1</v>
      </c>
      <c r="M22" s="36">
        <v>204</v>
      </c>
      <c r="N22" s="36">
        <v>4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86">
        <v>2</v>
      </c>
      <c r="V22" s="17">
        <f t="shared" si="0"/>
        <v>5</v>
      </c>
    </row>
    <row r="23" spans="1:22" s="11" customFormat="1" ht="12" customHeight="1">
      <c r="A23" s="38" t="s">
        <v>266</v>
      </c>
      <c r="B23" s="36">
        <v>440</v>
      </c>
      <c r="C23" s="36">
        <v>27</v>
      </c>
      <c r="D23" s="36">
        <v>3</v>
      </c>
      <c r="E23" s="36">
        <v>12</v>
      </c>
      <c r="F23" s="36">
        <v>84</v>
      </c>
      <c r="G23" s="36">
        <v>14</v>
      </c>
      <c r="H23" s="36">
        <v>36</v>
      </c>
      <c r="I23" s="36">
        <v>71</v>
      </c>
      <c r="J23" s="36">
        <v>29</v>
      </c>
      <c r="K23" s="36">
        <v>5</v>
      </c>
      <c r="L23" s="36">
        <v>0</v>
      </c>
      <c r="M23" s="36">
        <v>121</v>
      </c>
      <c r="N23" s="36">
        <v>6</v>
      </c>
      <c r="O23" s="36">
        <v>0</v>
      </c>
      <c r="P23" s="36">
        <v>11</v>
      </c>
      <c r="Q23" s="36">
        <v>0</v>
      </c>
      <c r="R23" s="36">
        <v>9</v>
      </c>
      <c r="S23" s="36">
        <v>5</v>
      </c>
      <c r="T23" s="36">
        <v>0</v>
      </c>
      <c r="U23" s="86">
        <v>0</v>
      </c>
      <c r="V23" s="17">
        <f t="shared" si="0"/>
        <v>7</v>
      </c>
    </row>
    <row r="24" spans="1:22" s="11" customFormat="1" ht="12" customHeight="1">
      <c r="A24" s="38" t="s">
        <v>267</v>
      </c>
      <c r="B24" s="36">
        <v>130</v>
      </c>
      <c r="C24" s="36">
        <v>8</v>
      </c>
      <c r="D24" s="36">
        <v>0</v>
      </c>
      <c r="E24" s="36">
        <v>1</v>
      </c>
      <c r="F24" s="36">
        <v>8</v>
      </c>
      <c r="G24" s="36">
        <v>2</v>
      </c>
      <c r="H24" s="36">
        <v>14</v>
      </c>
      <c r="I24" s="36">
        <v>45</v>
      </c>
      <c r="J24" s="36">
        <v>29</v>
      </c>
      <c r="K24" s="36">
        <v>2</v>
      </c>
      <c r="L24" s="36">
        <v>0</v>
      </c>
      <c r="M24" s="36">
        <v>1</v>
      </c>
      <c r="N24" s="36">
        <v>2</v>
      </c>
      <c r="O24" s="36">
        <v>0</v>
      </c>
      <c r="P24" s="36">
        <v>2</v>
      </c>
      <c r="Q24" s="36">
        <v>0</v>
      </c>
      <c r="R24" s="36">
        <v>0</v>
      </c>
      <c r="S24" s="36">
        <v>6</v>
      </c>
      <c r="T24" s="36">
        <v>0</v>
      </c>
      <c r="U24" s="86">
        <v>7</v>
      </c>
      <c r="V24" s="17">
        <f t="shared" si="0"/>
        <v>3</v>
      </c>
    </row>
    <row r="25" spans="1:22" s="11" customFormat="1" ht="12" customHeight="1">
      <c r="A25" s="38" t="s">
        <v>268</v>
      </c>
      <c r="B25" s="36">
        <v>314</v>
      </c>
      <c r="C25" s="36">
        <v>57</v>
      </c>
      <c r="D25" s="36">
        <v>1</v>
      </c>
      <c r="E25" s="36">
        <v>8</v>
      </c>
      <c r="F25" s="36">
        <v>10</v>
      </c>
      <c r="G25" s="36">
        <v>7</v>
      </c>
      <c r="H25" s="36">
        <v>29</v>
      </c>
      <c r="I25" s="36">
        <v>76</v>
      </c>
      <c r="J25" s="36">
        <v>48</v>
      </c>
      <c r="K25" s="36">
        <v>6</v>
      </c>
      <c r="L25" s="36">
        <v>0</v>
      </c>
      <c r="M25" s="36">
        <v>5</v>
      </c>
      <c r="N25" s="36">
        <v>2</v>
      </c>
      <c r="O25" s="36">
        <v>0</v>
      </c>
      <c r="P25" s="36">
        <v>1</v>
      </c>
      <c r="Q25" s="36">
        <v>3</v>
      </c>
      <c r="R25" s="36">
        <v>0</v>
      </c>
      <c r="S25" s="36">
        <v>8</v>
      </c>
      <c r="T25" s="36">
        <v>13</v>
      </c>
      <c r="U25" s="86">
        <v>1</v>
      </c>
      <c r="V25" s="17">
        <f t="shared" si="0"/>
        <v>39</v>
      </c>
    </row>
    <row r="26" spans="1:22" s="11" customFormat="1" ht="12" customHeight="1">
      <c r="A26" s="38" t="s">
        <v>269</v>
      </c>
      <c r="B26" s="36">
        <v>332</v>
      </c>
      <c r="C26" s="36">
        <v>13</v>
      </c>
      <c r="D26" s="36">
        <v>0</v>
      </c>
      <c r="E26" s="36">
        <v>0</v>
      </c>
      <c r="F26" s="36">
        <v>23</v>
      </c>
      <c r="G26" s="36">
        <v>3</v>
      </c>
      <c r="H26" s="36">
        <v>16</v>
      </c>
      <c r="I26" s="36">
        <v>36</v>
      </c>
      <c r="J26" s="36">
        <v>30</v>
      </c>
      <c r="K26" s="36">
        <v>2</v>
      </c>
      <c r="L26" s="36">
        <v>0</v>
      </c>
      <c r="M26" s="36">
        <v>195</v>
      </c>
      <c r="N26" s="36">
        <v>3</v>
      </c>
      <c r="O26" s="36">
        <v>0</v>
      </c>
      <c r="P26" s="36">
        <v>0</v>
      </c>
      <c r="Q26" s="36">
        <v>0</v>
      </c>
      <c r="R26" s="36">
        <v>0</v>
      </c>
      <c r="S26" s="36">
        <v>5</v>
      </c>
      <c r="T26" s="36">
        <v>0</v>
      </c>
      <c r="U26" s="86">
        <v>0</v>
      </c>
      <c r="V26" s="17">
        <f t="shared" si="0"/>
        <v>6</v>
      </c>
    </row>
    <row r="27" spans="1:22" s="11" customFormat="1" ht="12" customHeight="1">
      <c r="A27" s="38" t="s">
        <v>270</v>
      </c>
      <c r="B27" s="36">
        <v>1268</v>
      </c>
      <c r="C27" s="36">
        <v>64</v>
      </c>
      <c r="D27" s="36">
        <v>3</v>
      </c>
      <c r="E27" s="36">
        <v>1</v>
      </c>
      <c r="F27" s="36">
        <v>18</v>
      </c>
      <c r="G27" s="36">
        <v>8</v>
      </c>
      <c r="H27" s="36">
        <v>24</v>
      </c>
      <c r="I27" s="36">
        <v>85</v>
      </c>
      <c r="J27" s="36">
        <v>22</v>
      </c>
      <c r="K27" s="36">
        <v>3</v>
      </c>
      <c r="L27" s="36">
        <v>0</v>
      </c>
      <c r="M27" s="36">
        <v>982</v>
      </c>
      <c r="N27" s="36">
        <v>8</v>
      </c>
      <c r="O27" s="36">
        <v>0</v>
      </c>
      <c r="P27" s="36">
        <v>5</v>
      </c>
      <c r="Q27" s="36">
        <v>0</v>
      </c>
      <c r="R27" s="36">
        <v>2</v>
      </c>
      <c r="S27" s="36">
        <v>4</v>
      </c>
      <c r="T27" s="36">
        <v>0</v>
      </c>
      <c r="U27" s="86">
        <v>28</v>
      </c>
      <c r="V27" s="17">
        <f t="shared" si="0"/>
        <v>11</v>
      </c>
    </row>
    <row r="28" spans="1:22" s="35" customFormat="1" ht="12" customHeight="1">
      <c r="A28" s="41" t="s">
        <v>101</v>
      </c>
      <c r="B28" s="33">
        <v>936</v>
      </c>
      <c r="C28" s="33">
        <v>121</v>
      </c>
      <c r="D28" s="33">
        <v>6</v>
      </c>
      <c r="E28" s="33">
        <v>19</v>
      </c>
      <c r="F28" s="33">
        <v>92</v>
      </c>
      <c r="G28" s="33">
        <v>5</v>
      </c>
      <c r="H28" s="33">
        <v>155</v>
      </c>
      <c r="I28" s="33">
        <v>195</v>
      </c>
      <c r="J28" s="33">
        <v>64</v>
      </c>
      <c r="K28" s="33">
        <v>9</v>
      </c>
      <c r="L28" s="33">
        <v>0</v>
      </c>
      <c r="M28" s="33">
        <v>50</v>
      </c>
      <c r="N28" s="33">
        <v>10</v>
      </c>
      <c r="O28" s="33">
        <v>0</v>
      </c>
      <c r="P28" s="33">
        <v>9</v>
      </c>
      <c r="Q28" s="33">
        <v>1</v>
      </c>
      <c r="R28" s="33">
        <v>12</v>
      </c>
      <c r="S28" s="33">
        <v>3</v>
      </c>
      <c r="T28" s="33">
        <v>0</v>
      </c>
      <c r="U28" s="85">
        <v>13</v>
      </c>
      <c r="V28" s="34">
        <f t="shared" si="0"/>
        <v>172</v>
      </c>
    </row>
    <row r="29" spans="1:22" s="35" customFormat="1" ht="12" customHeight="1">
      <c r="A29" s="37" t="s">
        <v>102</v>
      </c>
      <c r="B29" s="33">
        <v>623</v>
      </c>
      <c r="C29" s="33">
        <v>91</v>
      </c>
      <c r="D29" s="33">
        <v>7</v>
      </c>
      <c r="E29" s="33">
        <v>1</v>
      </c>
      <c r="F29" s="33">
        <v>22</v>
      </c>
      <c r="G29" s="33">
        <v>8</v>
      </c>
      <c r="H29" s="33">
        <v>131</v>
      </c>
      <c r="I29" s="33">
        <v>210</v>
      </c>
      <c r="J29" s="33">
        <v>24</v>
      </c>
      <c r="K29" s="33">
        <v>4</v>
      </c>
      <c r="L29" s="33">
        <v>0</v>
      </c>
      <c r="M29" s="33">
        <v>48</v>
      </c>
      <c r="N29" s="33">
        <v>14</v>
      </c>
      <c r="O29" s="33">
        <v>1</v>
      </c>
      <c r="P29" s="33">
        <v>6</v>
      </c>
      <c r="Q29" s="33">
        <v>0</v>
      </c>
      <c r="R29" s="33">
        <v>13</v>
      </c>
      <c r="S29" s="33">
        <v>9</v>
      </c>
      <c r="T29" s="33">
        <v>1</v>
      </c>
      <c r="U29" s="85">
        <v>0</v>
      </c>
      <c r="V29" s="34">
        <f t="shared" si="0"/>
        <v>33</v>
      </c>
    </row>
    <row r="30" spans="1:22" s="35" customFormat="1" ht="12" customHeight="1">
      <c r="A30" s="37" t="s">
        <v>103</v>
      </c>
      <c r="B30" s="33">
        <v>675</v>
      </c>
      <c r="C30" s="33">
        <v>3</v>
      </c>
      <c r="D30" s="33">
        <v>0</v>
      </c>
      <c r="E30" s="33">
        <v>0</v>
      </c>
      <c r="F30" s="33">
        <v>1</v>
      </c>
      <c r="G30" s="33">
        <v>119</v>
      </c>
      <c r="H30" s="33">
        <v>2</v>
      </c>
      <c r="I30" s="33">
        <v>7</v>
      </c>
      <c r="J30" s="33">
        <v>3</v>
      </c>
      <c r="K30" s="33">
        <v>0</v>
      </c>
      <c r="L30" s="33">
        <v>0</v>
      </c>
      <c r="M30" s="33">
        <v>517</v>
      </c>
      <c r="N30" s="33">
        <v>2</v>
      </c>
      <c r="O30" s="33">
        <v>4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85">
        <v>0</v>
      </c>
      <c r="V30" s="34">
        <f t="shared" si="0"/>
        <v>17</v>
      </c>
    </row>
    <row r="31" spans="1:22" s="11" customFormat="1" ht="12" customHeight="1">
      <c r="A31" s="39" t="s">
        <v>104</v>
      </c>
      <c r="B31" s="36">
        <v>652</v>
      </c>
      <c r="C31" s="36">
        <v>2</v>
      </c>
      <c r="D31" s="36">
        <v>0</v>
      </c>
      <c r="E31" s="36">
        <v>0</v>
      </c>
      <c r="F31" s="36">
        <v>1</v>
      </c>
      <c r="G31" s="36">
        <v>119</v>
      </c>
      <c r="H31" s="36">
        <v>0</v>
      </c>
      <c r="I31" s="36">
        <v>5</v>
      </c>
      <c r="J31" s="36">
        <v>3</v>
      </c>
      <c r="K31" s="36">
        <v>0</v>
      </c>
      <c r="L31" s="36">
        <v>0</v>
      </c>
      <c r="M31" s="36">
        <v>512</v>
      </c>
      <c r="N31" s="36">
        <v>2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86">
        <v>0</v>
      </c>
      <c r="V31" s="17">
        <f t="shared" si="0"/>
        <v>8</v>
      </c>
    </row>
    <row r="32" spans="1:22" s="11" customFormat="1" ht="12" customHeight="1">
      <c r="A32" s="39" t="s">
        <v>275</v>
      </c>
      <c r="B32" s="36">
        <v>23</v>
      </c>
      <c r="C32" s="36">
        <v>1</v>
      </c>
      <c r="D32" s="36">
        <v>0</v>
      </c>
      <c r="E32" s="36">
        <v>0</v>
      </c>
      <c r="F32" s="36">
        <v>0</v>
      </c>
      <c r="G32" s="36">
        <v>0</v>
      </c>
      <c r="H32" s="36">
        <v>2</v>
      </c>
      <c r="I32" s="36">
        <v>2</v>
      </c>
      <c r="J32" s="36">
        <v>0</v>
      </c>
      <c r="K32" s="36">
        <v>0</v>
      </c>
      <c r="L32" s="36">
        <v>0</v>
      </c>
      <c r="M32" s="36">
        <v>5</v>
      </c>
      <c r="N32" s="36">
        <v>0</v>
      </c>
      <c r="O32" s="36">
        <v>4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86">
        <v>0</v>
      </c>
      <c r="V32" s="17">
        <f t="shared" si="0"/>
        <v>9</v>
      </c>
    </row>
    <row r="33" spans="1:22" s="9" customFormat="1" ht="12">
      <c r="A33" s="71" t="s">
        <v>368</v>
      </c>
      <c r="B33" s="23">
        <f>SUM(B34:B37)</f>
        <v>60</v>
      </c>
      <c r="C33" s="23">
        <f aca="true" t="shared" si="2" ref="C33:U33">SUM(C34:C37)</f>
        <v>0</v>
      </c>
      <c r="D33" s="23">
        <f t="shared" si="2"/>
        <v>0</v>
      </c>
      <c r="E33" s="23">
        <f t="shared" si="2"/>
        <v>0</v>
      </c>
      <c r="F33" s="23">
        <f t="shared" si="2"/>
        <v>0</v>
      </c>
      <c r="G33" s="23">
        <f t="shared" si="2"/>
        <v>0</v>
      </c>
      <c r="H33" s="23">
        <f t="shared" si="2"/>
        <v>0</v>
      </c>
      <c r="I33" s="23">
        <f t="shared" si="2"/>
        <v>8</v>
      </c>
      <c r="J33" s="23">
        <f t="shared" si="2"/>
        <v>3</v>
      </c>
      <c r="K33" s="23">
        <f t="shared" si="2"/>
        <v>1</v>
      </c>
      <c r="L33" s="23">
        <f t="shared" si="2"/>
        <v>0</v>
      </c>
      <c r="M33" s="23">
        <f t="shared" si="2"/>
        <v>23</v>
      </c>
      <c r="N33" s="23">
        <f t="shared" si="2"/>
        <v>7</v>
      </c>
      <c r="O33" s="23">
        <f t="shared" si="2"/>
        <v>1</v>
      </c>
      <c r="P33" s="23">
        <f t="shared" si="2"/>
        <v>1</v>
      </c>
      <c r="Q33" s="23">
        <f t="shared" si="2"/>
        <v>0</v>
      </c>
      <c r="R33" s="23">
        <f t="shared" si="2"/>
        <v>0</v>
      </c>
      <c r="S33" s="23">
        <f t="shared" si="2"/>
        <v>0</v>
      </c>
      <c r="T33" s="23">
        <f t="shared" si="2"/>
        <v>0</v>
      </c>
      <c r="U33" s="72">
        <f t="shared" si="2"/>
        <v>7</v>
      </c>
      <c r="V33" s="84">
        <v>0</v>
      </c>
    </row>
    <row r="34" spans="1:22" s="11" customFormat="1" ht="12" customHeight="1">
      <c r="A34" s="39" t="s">
        <v>271</v>
      </c>
      <c r="B34" s="36">
        <v>3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1</v>
      </c>
      <c r="J34" s="36">
        <v>0</v>
      </c>
      <c r="K34" s="36">
        <v>0</v>
      </c>
      <c r="L34" s="36">
        <v>0</v>
      </c>
      <c r="M34" s="36">
        <v>0</v>
      </c>
      <c r="N34" s="36">
        <v>1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86">
        <v>0</v>
      </c>
      <c r="V34" s="17">
        <f>B34-SUM(C34:U34)</f>
        <v>1</v>
      </c>
    </row>
    <row r="35" spans="1:22" s="11" customFormat="1" ht="12" customHeight="1">
      <c r="A35" s="39" t="s">
        <v>272</v>
      </c>
      <c r="B35" s="36">
        <v>16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1</v>
      </c>
      <c r="J35" s="36">
        <v>1</v>
      </c>
      <c r="K35" s="36">
        <v>0</v>
      </c>
      <c r="L35" s="36">
        <v>0</v>
      </c>
      <c r="M35" s="36">
        <v>13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86">
        <v>1</v>
      </c>
      <c r="V35" s="17">
        <f>B35-SUM(C35:U35)</f>
        <v>0</v>
      </c>
    </row>
    <row r="36" spans="1:22" s="11" customFormat="1" ht="12" customHeight="1">
      <c r="A36" s="39" t="s">
        <v>273</v>
      </c>
      <c r="B36" s="36">
        <v>35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5</v>
      </c>
      <c r="J36" s="36">
        <v>2</v>
      </c>
      <c r="K36" s="36">
        <v>1</v>
      </c>
      <c r="L36" s="36">
        <v>0</v>
      </c>
      <c r="M36" s="36">
        <v>9</v>
      </c>
      <c r="N36" s="36">
        <v>6</v>
      </c>
      <c r="O36" s="36">
        <v>1</v>
      </c>
      <c r="P36" s="36">
        <v>1</v>
      </c>
      <c r="Q36" s="36">
        <v>0</v>
      </c>
      <c r="R36" s="36">
        <v>0</v>
      </c>
      <c r="S36" s="36">
        <v>0</v>
      </c>
      <c r="T36" s="36">
        <v>0</v>
      </c>
      <c r="U36" s="86">
        <v>6</v>
      </c>
      <c r="V36" s="17">
        <f>B36-SUM(C36:U36)</f>
        <v>4</v>
      </c>
    </row>
    <row r="37" spans="1:22" s="11" customFormat="1" ht="12" customHeight="1">
      <c r="A37" s="39" t="s">
        <v>274</v>
      </c>
      <c r="B37" s="36">
        <v>6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1</v>
      </c>
      <c r="J37" s="36">
        <v>0</v>
      </c>
      <c r="K37" s="36">
        <v>0</v>
      </c>
      <c r="L37" s="36">
        <v>0</v>
      </c>
      <c r="M37" s="36">
        <v>1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86">
        <v>0</v>
      </c>
      <c r="V37" s="17">
        <f>B37-SUM(C37:U37)</f>
        <v>4</v>
      </c>
    </row>
    <row r="38" spans="1:22" s="7" customFormat="1" ht="23.25" customHeight="1">
      <c r="A38" s="40" t="s">
        <v>276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87">
        <v>0</v>
      </c>
      <c r="V38" s="14"/>
    </row>
    <row r="39" spans="1:22" s="7" customFormat="1" ht="22.5" customHeight="1">
      <c r="A39" s="40" t="s">
        <v>277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87">
        <v>0</v>
      </c>
      <c r="V39" s="14"/>
    </row>
    <row r="40" spans="1:22" s="7" customFormat="1" ht="23.25" customHeight="1">
      <c r="A40" s="40" t="s">
        <v>278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87">
        <v>0</v>
      </c>
      <c r="V40" s="14"/>
    </row>
    <row r="41" spans="1:22" s="7" customFormat="1" ht="24" customHeight="1">
      <c r="A41" s="40" t="s">
        <v>279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87">
        <v>0</v>
      </c>
      <c r="V41" s="14"/>
    </row>
    <row r="42" spans="1:22" s="7" customFormat="1" ht="22.5" customHeight="1">
      <c r="A42" s="40" t="s">
        <v>280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87">
        <v>0</v>
      </c>
      <c r="V42" s="14">
        <f>B42-SUM(C42:U42)</f>
        <v>0</v>
      </c>
    </row>
    <row r="43" spans="1:21" s="7" customFormat="1" ht="12">
      <c r="A43" s="147" t="s">
        <v>42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</row>
    <row r="44" spans="1:22" ht="12" customHeight="1">
      <c r="A44" s="26" t="s">
        <v>281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ht="12">
      <c r="A45" s="22" t="s">
        <v>282</v>
      </c>
    </row>
    <row r="46" spans="1:21" ht="12" hidden="1">
      <c r="A46" s="13" t="s">
        <v>22</v>
      </c>
      <c r="B46" s="69">
        <f>B5-B6-B28-B29-B30-B33</f>
        <v>0</v>
      </c>
      <c r="C46" s="69">
        <f aca="true" t="shared" si="3" ref="C46:U46">C5-C6-C28-C29-C30-C33</f>
        <v>0</v>
      </c>
      <c r="D46" s="69">
        <f t="shared" si="3"/>
        <v>0</v>
      </c>
      <c r="E46" s="69">
        <f t="shared" si="3"/>
        <v>0</v>
      </c>
      <c r="F46" s="69">
        <f t="shared" si="3"/>
        <v>0</v>
      </c>
      <c r="G46" s="69">
        <f t="shared" si="3"/>
        <v>0</v>
      </c>
      <c r="H46" s="69">
        <f t="shared" si="3"/>
        <v>0</v>
      </c>
      <c r="I46" s="69">
        <f t="shared" si="3"/>
        <v>0</v>
      </c>
      <c r="J46" s="69">
        <f t="shared" si="3"/>
        <v>0</v>
      </c>
      <c r="K46" s="69">
        <f t="shared" si="3"/>
        <v>0</v>
      </c>
      <c r="L46" s="69">
        <f t="shared" si="3"/>
        <v>0</v>
      </c>
      <c r="M46" s="69">
        <f t="shared" si="3"/>
        <v>0</v>
      </c>
      <c r="N46" s="69">
        <f t="shared" si="3"/>
        <v>0</v>
      </c>
      <c r="O46" s="69">
        <f t="shared" si="3"/>
        <v>0</v>
      </c>
      <c r="P46" s="69">
        <f t="shared" si="3"/>
        <v>0</v>
      </c>
      <c r="Q46" s="69">
        <f t="shared" si="3"/>
        <v>0</v>
      </c>
      <c r="R46" s="69">
        <f t="shared" si="3"/>
        <v>0</v>
      </c>
      <c r="S46" s="69">
        <f t="shared" si="3"/>
        <v>0</v>
      </c>
      <c r="T46" s="69">
        <f t="shared" si="3"/>
        <v>0</v>
      </c>
      <c r="U46" s="69">
        <f t="shared" si="3"/>
        <v>0</v>
      </c>
    </row>
    <row r="47" spans="1:21" ht="12" hidden="1">
      <c r="A47" s="15" t="s">
        <v>20</v>
      </c>
      <c r="B47" s="69">
        <f>B6-SUM(B7:B27)</f>
        <v>0</v>
      </c>
      <c r="C47" s="69">
        <f aca="true" t="shared" si="4" ref="C47:U47">C6-SUM(C7:C27)</f>
        <v>0</v>
      </c>
      <c r="D47" s="69">
        <f t="shared" si="4"/>
        <v>0</v>
      </c>
      <c r="E47" s="69">
        <f t="shared" si="4"/>
        <v>0</v>
      </c>
      <c r="F47" s="69">
        <f t="shared" si="4"/>
        <v>0</v>
      </c>
      <c r="G47" s="69">
        <f t="shared" si="4"/>
        <v>0</v>
      </c>
      <c r="H47" s="69">
        <f t="shared" si="4"/>
        <v>0</v>
      </c>
      <c r="I47" s="69">
        <f t="shared" si="4"/>
        <v>0</v>
      </c>
      <c r="J47" s="69">
        <f t="shared" si="4"/>
        <v>0</v>
      </c>
      <c r="K47" s="69">
        <f t="shared" si="4"/>
        <v>0</v>
      </c>
      <c r="L47" s="69">
        <f t="shared" si="4"/>
        <v>0</v>
      </c>
      <c r="M47" s="69">
        <f t="shared" si="4"/>
        <v>0</v>
      </c>
      <c r="N47" s="69">
        <f t="shared" si="4"/>
        <v>0</v>
      </c>
      <c r="O47" s="69">
        <f t="shared" si="4"/>
        <v>0</v>
      </c>
      <c r="P47" s="69">
        <f t="shared" si="4"/>
        <v>0</v>
      </c>
      <c r="Q47" s="69">
        <f t="shared" si="4"/>
        <v>0</v>
      </c>
      <c r="R47" s="69">
        <f t="shared" si="4"/>
        <v>0</v>
      </c>
      <c r="S47" s="69">
        <f t="shared" si="4"/>
        <v>0</v>
      </c>
      <c r="T47" s="69">
        <f t="shared" si="4"/>
        <v>0</v>
      </c>
      <c r="U47" s="69">
        <f t="shared" si="4"/>
        <v>0</v>
      </c>
    </row>
    <row r="48" spans="1:21" ht="12" hidden="1">
      <c r="A48" s="15" t="s">
        <v>21</v>
      </c>
      <c r="B48" s="69">
        <f>B30-B31-B32</f>
        <v>0</v>
      </c>
      <c r="C48" s="69">
        <f aca="true" t="shared" si="5" ref="C48:U48">C30-C31-C32</f>
        <v>0</v>
      </c>
      <c r="D48" s="69">
        <f t="shared" si="5"/>
        <v>0</v>
      </c>
      <c r="E48" s="69">
        <f t="shared" si="5"/>
        <v>0</v>
      </c>
      <c r="F48" s="69">
        <f t="shared" si="5"/>
        <v>0</v>
      </c>
      <c r="G48" s="69">
        <f t="shared" si="5"/>
        <v>0</v>
      </c>
      <c r="H48" s="69">
        <f t="shared" si="5"/>
        <v>0</v>
      </c>
      <c r="I48" s="69">
        <f t="shared" si="5"/>
        <v>0</v>
      </c>
      <c r="J48" s="69">
        <f t="shared" si="5"/>
        <v>0</v>
      </c>
      <c r="K48" s="69">
        <f t="shared" si="5"/>
        <v>0</v>
      </c>
      <c r="L48" s="69">
        <f t="shared" si="5"/>
        <v>0</v>
      </c>
      <c r="M48" s="69">
        <f t="shared" si="5"/>
        <v>0</v>
      </c>
      <c r="N48" s="69">
        <f t="shared" si="5"/>
        <v>0</v>
      </c>
      <c r="O48" s="69">
        <f t="shared" si="5"/>
        <v>0</v>
      </c>
      <c r="P48" s="69">
        <f t="shared" si="5"/>
        <v>0</v>
      </c>
      <c r="Q48" s="69">
        <f t="shared" si="5"/>
        <v>0</v>
      </c>
      <c r="R48" s="69">
        <f t="shared" si="5"/>
        <v>0</v>
      </c>
      <c r="S48" s="69">
        <f t="shared" si="5"/>
        <v>0</v>
      </c>
      <c r="T48" s="69">
        <f t="shared" si="5"/>
        <v>0</v>
      </c>
      <c r="U48" s="69">
        <f t="shared" si="5"/>
        <v>0</v>
      </c>
    </row>
    <row r="49" spans="1:21" ht="12" hidden="1">
      <c r="A49" s="68" t="s">
        <v>367</v>
      </c>
      <c r="B49" s="69">
        <f>B33-SUM(B34:B37)</f>
        <v>0</v>
      </c>
      <c r="C49" s="69">
        <f aca="true" t="shared" si="6" ref="C49:U49">C33-SUM(C34:C37)</f>
        <v>0</v>
      </c>
      <c r="D49" s="69">
        <f t="shared" si="6"/>
        <v>0</v>
      </c>
      <c r="E49" s="69">
        <f t="shared" si="6"/>
        <v>0</v>
      </c>
      <c r="F49" s="69">
        <f t="shared" si="6"/>
        <v>0</v>
      </c>
      <c r="G49" s="69">
        <f t="shared" si="6"/>
        <v>0</v>
      </c>
      <c r="H49" s="69">
        <f t="shared" si="6"/>
        <v>0</v>
      </c>
      <c r="I49" s="69">
        <f t="shared" si="6"/>
        <v>0</v>
      </c>
      <c r="J49" s="69">
        <f t="shared" si="6"/>
        <v>0</v>
      </c>
      <c r="K49" s="69">
        <f t="shared" si="6"/>
        <v>0</v>
      </c>
      <c r="L49" s="69">
        <f t="shared" si="6"/>
        <v>0</v>
      </c>
      <c r="M49" s="69">
        <f t="shared" si="6"/>
        <v>0</v>
      </c>
      <c r="N49" s="69">
        <f t="shared" si="6"/>
        <v>0</v>
      </c>
      <c r="O49" s="69">
        <f t="shared" si="6"/>
        <v>0</v>
      </c>
      <c r="P49" s="69">
        <f t="shared" si="6"/>
        <v>0</v>
      </c>
      <c r="Q49" s="69">
        <f t="shared" si="6"/>
        <v>0</v>
      </c>
      <c r="R49" s="69">
        <f t="shared" si="6"/>
        <v>0</v>
      </c>
      <c r="S49" s="69">
        <f t="shared" si="6"/>
        <v>0</v>
      </c>
      <c r="T49" s="69">
        <f t="shared" si="6"/>
        <v>0</v>
      </c>
      <c r="U49" s="69">
        <f t="shared" si="6"/>
        <v>0</v>
      </c>
    </row>
    <row r="50" spans="1:21" ht="12" hidden="1">
      <c r="A50" s="67" t="s">
        <v>289</v>
      </c>
      <c r="B50" s="70">
        <f>B5-'年月'!B13</f>
        <v>0</v>
      </c>
      <c r="C50" s="70">
        <f>C5-'年月'!C13</f>
        <v>0</v>
      </c>
      <c r="D50" s="70">
        <f>D5-'年月'!D13</f>
        <v>0</v>
      </c>
      <c r="E50" s="70">
        <f>E5-'年月'!E13</f>
        <v>0</v>
      </c>
      <c r="F50" s="70">
        <f>F5-'年月'!F13</f>
        <v>0</v>
      </c>
      <c r="G50" s="70">
        <f>G5-'年月'!G13</f>
        <v>0</v>
      </c>
      <c r="H50" s="70">
        <f>H5-'年月'!H13</f>
        <v>0</v>
      </c>
      <c r="I50" s="70">
        <f>I5-'年月'!I13</f>
        <v>0</v>
      </c>
      <c r="J50" s="70">
        <f>J5-'年月'!J13</f>
        <v>0</v>
      </c>
      <c r="K50" s="70">
        <f>K5-'年月'!K13</f>
        <v>0</v>
      </c>
      <c r="L50" s="70">
        <f>L5-'年月'!L13</f>
        <v>0</v>
      </c>
      <c r="M50" s="70" t="e">
        <f>M5-年月!#REF!</f>
        <v>#REF!</v>
      </c>
      <c r="N50" s="70">
        <f>N5-'年月'!M13</f>
        <v>0</v>
      </c>
      <c r="O50" s="70">
        <f>O5-'年月'!N13</f>
        <v>0</v>
      </c>
      <c r="P50" s="70">
        <f>P5-'年月'!O13</f>
        <v>0</v>
      </c>
      <c r="Q50" s="70">
        <f>Q5-'年月'!P13</f>
        <v>0</v>
      </c>
      <c r="R50" s="70">
        <f>R5-'年月'!Q13</f>
        <v>0</v>
      </c>
      <c r="S50" s="70">
        <f>S5-'年月'!R13</f>
        <v>0</v>
      </c>
      <c r="T50" s="70">
        <f>T5-'年月'!S13</f>
        <v>0</v>
      </c>
      <c r="U50" s="70">
        <f>U5-'年月'!U13</f>
        <v>0</v>
      </c>
    </row>
  </sheetData>
  <sheetProtection/>
  <mergeCells count="3">
    <mergeCell ref="A43:U43"/>
    <mergeCell ref="A1:V1"/>
    <mergeCell ref="A3:A4"/>
  </mergeCells>
  <conditionalFormatting sqref="B46:U50">
    <cfRule type="cellIs" priority="1" dxfId="37" operator="not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  <ignoredErrors>
    <ignoredError sqref="B33:U33 B6:U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W5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70" sqref="A70"/>
    </sheetView>
  </sheetViews>
  <sheetFormatPr defaultColWidth="9.33203125" defaultRowHeight="12"/>
  <cols>
    <col min="1" max="1" width="28.5" style="98" customWidth="1"/>
    <col min="2" max="13" width="9.83203125" style="99" customWidth="1"/>
    <col min="14" max="14" width="11.16015625" style="99" customWidth="1"/>
    <col min="15" max="21" width="9.83203125" style="99" customWidth="1"/>
    <col min="22" max="22" width="13.33203125" style="99" customWidth="1"/>
    <col min="23" max="16384" width="9.33203125" style="99" customWidth="1"/>
  </cols>
  <sheetData>
    <row r="1" spans="1:23" ht="16.5" customHeight="1">
      <c r="A1" s="142" t="s">
        <v>286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</row>
    <row r="2" spans="1:12" s="107" customFormat="1" ht="12.75" customHeight="1">
      <c r="A2" s="134" t="s">
        <v>685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23" ht="24" customHeight="1">
      <c r="A3" s="143" t="s">
        <v>600</v>
      </c>
      <c r="B3" s="27" t="s">
        <v>539</v>
      </c>
      <c r="C3" s="27" t="s">
        <v>540</v>
      </c>
      <c r="D3" s="27" t="s">
        <v>541</v>
      </c>
      <c r="E3" s="27" t="s">
        <v>542</v>
      </c>
      <c r="F3" s="27" t="s">
        <v>543</v>
      </c>
      <c r="G3" s="27" t="s">
        <v>544</v>
      </c>
      <c r="H3" s="27" t="s">
        <v>7</v>
      </c>
      <c r="I3" s="27" t="s">
        <v>545</v>
      </c>
      <c r="J3" s="27" t="s">
        <v>546</v>
      </c>
      <c r="K3" s="27" t="s">
        <v>547</v>
      </c>
      <c r="L3" s="27" t="s">
        <v>548</v>
      </c>
      <c r="M3" s="27" t="s">
        <v>549</v>
      </c>
      <c r="N3" s="27" t="s">
        <v>550</v>
      </c>
      <c r="O3" s="27" t="s">
        <v>551</v>
      </c>
      <c r="P3" s="27" t="s">
        <v>552</v>
      </c>
      <c r="Q3" s="27" t="s">
        <v>553</v>
      </c>
      <c r="R3" s="27" t="s">
        <v>554</v>
      </c>
      <c r="S3" s="27" t="s">
        <v>555</v>
      </c>
      <c r="T3" s="27" t="s">
        <v>556</v>
      </c>
      <c r="U3" s="27" t="s">
        <v>557</v>
      </c>
      <c r="V3" s="126" t="s">
        <v>675</v>
      </c>
      <c r="W3" s="117" t="s">
        <v>611</v>
      </c>
    </row>
    <row r="4" spans="1:23" ht="20.25" customHeight="1">
      <c r="A4" s="144"/>
      <c r="B4" s="28" t="s">
        <v>88</v>
      </c>
      <c r="C4" s="28" t="s">
        <v>528</v>
      </c>
      <c r="D4" s="28" t="s">
        <v>79</v>
      </c>
      <c r="E4" s="28" t="s">
        <v>89</v>
      </c>
      <c r="F4" s="28" t="s">
        <v>80</v>
      </c>
      <c r="G4" s="28" t="s">
        <v>90</v>
      </c>
      <c r="H4" s="28" t="s">
        <v>81</v>
      </c>
      <c r="I4" s="28" t="s">
        <v>91</v>
      </c>
      <c r="J4" s="28" t="s">
        <v>92</v>
      </c>
      <c r="K4" s="28" t="s">
        <v>82</v>
      </c>
      <c r="L4" s="28" t="s">
        <v>379</v>
      </c>
      <c r="M4" s="28" t="s">
        <v>93</v>
      </c>
      <c r="N4" s="28" t="s">
        <v>94</v>
      </c>
      <c r="O4" s="28" t="s">
        <v>83</v>
      </c>
      <c r="P4" s="28" t="s">
        <v>95</v>
      </c>
      <c r="Q4" s="28" t="s">
        <v>96</v>
      </c>
      <c r="R4" s="28" t="s">
        <v>84</v>
      </c>
      <c r="S4" s="28" t="s">
        <v>85</v>
      </c>
      <c r="T4" s="28" t="s">
        <v>533</v>
      </c>
      <c r="U4" s="28" t="s">
        <v>86</v>
      </c>
      <c r="V4" s="28" t="s">
        <v>677</v>
      </c>
      <c r="W4" s="118" t="s">
        <v>87</v>
      </c>
    </row>
    <row r="5" spans="1:23" s="35" customFormat="1" ht="12" customHeight="1">
      <c r="A5" s="65" t="s">
        <v>612</v>
      </c>
      <c r="B5" s="43">
        <v>17466</v>
      </c>
      <c r="C5" s="43">
        <v>276</v>
      </c>
      <c r="D5" s="43">
        <v>66</v>
      </c>
      <c r="E5" s="43">
        <v>39</v>
      </c>
      <c r="F5" s="43">
        <v>1103</v>
      </c>
      <c r="G5" s="43">
        <v>1247</v>
      </c>
      <c r="H5" s="43">
        <v>1994</v>
      </c>
      <c r="I5" s="43">
        <v>2676</v>
      </c>
      <c r="J5" s="43">
        <v>152</v>
      </c>
      <c r="K5" s="43">
        <v>33</v>
      </c>
      <c r="L5" s="43">
        <v>16</v>
      </c>
      <c r="M5" s="43">
        <v>174</v>
      </c>
      <c r="N5" s="43">
        <v>18</v>
      </c>
      <c r="O5" s="43">
        <v>111</v>
      </c>
      <c r="P5" s="43">
        <v>15</v>
      </c>
      <c r="Q5" s="131">
        <v>159</v>
      </c>
      <c r="R5" s="131">
        <v>97</v>
      </c>
      <c r="S5" s="131">
        <v>4</v>
      </c>
      <c r="T5" s="43">
        <v>2504</v>
      </c>
      <c r="U5" s="43">
        <v>44</v>
      </c>
      <c r="V5" s="44">
        <v>5374</v>
      </c>
      <c r="W5" s="58">
        <v>1364</v>
      </c>
    </row>
    <row r="6" spans="1:23" s="35" customFormat="1" ht="12" customHeight="1">
      <c r="A6" s="65" t="s">
        <v>613</v>
      </c>
      <c r="B6" s="43">
        <v>1774</v>
      </c>
      <c r="C6" s="43">
        <v>49</v>
      </c>
      <c r="D6" s="43">
        <v>8</v>
      </c>
      <c r="E6" s="43">
        <v>9</v>
      </c>
      <c r="F6" s="43">
        <v>125</v>
      </c>
      <c r="G6" s="43">
        <v>84</v>
      </c>
      <c r="H6" s="43">
        <v>93</v>
      </c>
      <c r="I6" s="43">
        <v>495</v>
      </c>
      <c r="J6" s="43">
        <v>28</v>
      </c>
      <c r="K6" s="43">
        <v>5</v>
      </c>
      <c r="L6" s="43">
        <v>4</v>
      </c>
      <c r="M6" s="43">
        <v>26</v>
      </c>
      <c r="N6" s="43">
        <v>1</v>
      </c>
      <c r="O6" s="43">
        <v>20</v>
      </c>
      <c r="P6" s="43">
        <v>0</v>
      </c>
      <c r="Q6" s="43">
        <v>19</v>
      </c>
      <c r="R6" s="43">
        <v>12</v>
      </c>
      <c r="S6" s="43">
        <v>0</v>
      </c>
      <c r="T6" s="43">
        <v>246</v>
      </c>
      <c r="U6" s="43">
        <v>0</v>
      </c>
      <c r="V6" s="44">
        <v>381</v>
      </c>
      <c r="W6" s="58">
        <v>169</v>
      </c>
    </row>
    <row r="7" spans="1:23" s="11" customFormat="1" ht="12" customHeight="1">
      <c r="A7" s="65" t="s">
        <v>614</v>
      </c>
      <c r="B7" s="77">
        <v>1268</v>
      </c>
      <c r="C7" s="77">
        <v>24</v>
      </c>
      <c r="D7" s="77">
        <v>7</v>
      </c>
      <c r="E7" s="77">
        <v>12</v>
      </c>
      <c r="F7" s="77">
        <v>406</v>
      </c>
      <c r="G7" s="77">
        <v>26</v>
      </c>
      <c r="H7" s="77">
        <v>198</v>
      </c>
      <c r="I7" s="77">
        <v>382</v>
      </c>
      <c r="J7" s="77">
        <v>3</v>
      </c>
      <c r="K7" s="77">
        <v>0</v>
      </c>
      <c r="L7" s="77">
        <v>4</v>
      </c>
      <c r="M7" s="77">
        <v>22</v>
      </c>
      <c r="N7" s="77">
        <v>0</v>
      </c>
      <c r="O7" s="77">
        <v>25</v>
      </c>
      <c r="P7" s="77">
        <v>1</v>
      </c>
      <c r="Q7" s="77">
        <v>4</v>
      </c>
      <c r="R7" s="77">
        <v>2</v>
      </c>
      <c r="S7" s="77">
        <v>0</v>
      </c>
      <c r="T7" s="77">
        <v>17</v>
      </c>
      <c r="U7" s="77">
        <v>0</v>
      </c>
      <c r="V7" s="78">
        <v>39</v>
      </c>
      <c r="W7" s="79">
        <v>96</v>
      </c>
    </row>
    <row r="8" spans="1:23" s="11" customFormat="1" ht="12" customHeight="1">
      <c r="A8" s="65" t="s">
        <v>615</v>
      </c>
      <c r="B8" s="77">
        <v>1332</v>
      </c>
      <c r="C8" s="77">
        <v>53</v>
      </c>
      <c r="D8" s="77">
        <v>8</v>
      </c>
      <c r="E8" s="77">
        <v>5</v>
      </c>
      <c r="F8" s="77">
        <v>78</v>
      </c>
      <c r="G8" s="77">
        <v>31</v>
      </c>
      <c r="H8" s="77">
        <v>77</v>
      </c>
      <c r="I8" s="77">
        <v>298</v>
      </c>
      <c r="J8" s="77">
        <v>9</v>
      </c>
      <c r="K8" s="77">
        <v>6</v>
      </c>
      <c r="L8" s="77">
        <v>3</v>
      </c>
      <c r="M8" s="77">
        <v>16</v>
      </c>
      <c r="N8" s="77">
        <v>3</v>
      </c>
      <c r="O8" s="77">
        <v>16</v>
      </c>
      <c r="P8" s="77">
        <v>6</v>
      </c>
      <c r="Q8" s="77">
        <v>10</v>
      </c>
      <c r="R8" s="77">
        <v>16</v>
      </c>
      <c r="S8" s="77">
        <v>0</v>
      </c>
      <c r="T8" s="77">
        <v>133</v>
      </c>
      <c r="U8" s="77">
        <v>0</v>
      </c>
      <c r="V8" s="78">
        <v>409</v>
      </c>
      <c r="W8" s="79">
        <v>155</v>
      </c>
    </row>
    <row r="9" spans="1:23" s="11" customFormat="1" ht="12" customHeight="1">
      <c r="A9" s="65" t="s">
        <v>616</v>
      </c>
      <c r="B9" s="77">
        <v>1508</v>
      </c>
      <c r="C9" s="77">
        <v>32</v>
      </c>
      <c r="D9" s="77">
        <v>9</v>
      </c>
      <c r="E9" s="77">
        <v>1</v>
      </c>
      <c r="F9" s="77">
        <v>53</v>
      </c>
      <c r="G9" s="77">
        <v>156</v>
      </c>
      <c r="H9" s="77">
        <v>145</v>
      </c>
      <c r="I9" s="77">
        <v>216</v>
      </c>
      <c r="J9" s="77">
        <v>11</v>
      </c>
      <c r="K9" s="77">
        <v>2</v>
      </c>
      <c r="L9" s="77">
        <v>0</v>
      </c>
      <c r="M9" s="77">
        <v>10</v>
      </c>
      <c r="N9" s="77">
        <v>4</v>
      </c>
      <c r="O9" s="77">
        <v>7</v>
      </c>
      <c r="P9" s="77">
        <v>0</v>
      </c>
      <c r="Q9" s="77">
        <v>11</v>
      </c>
      <c r="R9" s="77">
        <v>15</v>
      </c>
      <c r="S9" s="77">
        <v>1</v>
      </c>
      <c r="T9" s="77">
        <v>69</v>
      </c>
      <c r="U9" s="77">
        <v>1</v>
      </c>
      <c r="V9" s="78">
        <v>625</v>
      </c>
      <c r="W9" s="79">
        <v>140</v>
      </c>
    </row>
    <row r="10" spans="1:23" s="11" customFormat="1" ht="12" customHeight="1">
      <c r="A10" s="65" t="s">
        <v>617</v>
      </c>
      <c r="B10" s="77">
        <v>1652</v>
      </c>
      <c r="C10" s="77">
        <v>25</v>
      </c>
      <c r="D10" s="77">
        <v>4</v>
      </c>
      <c r="E10" s="77">
        <v>0</v>
      </c>
      <c r="F10" s="77">
        <v>71</v>
      </c>
      <c r="G10" s="77">
        <v>73</v>
      </c>
      <c r="H10" s="77">
        <v>53</v>
      </c>
      <c r="I10" s="77">
        <v>126</v>
      </c>
      <c r="J10" s="77">
        <v>18</v>
      </c>
      <c r="K10" s="77">
        <v>2</v>
      </c>
      <c r="L10" s="77">
        <v>0</v>
      </c>
      <c r="M10" s="77">
        <v>9</v>
      </c>
      <c r="N10" s="77">
        <v>1</v>
      </c>
      <c r="O10" s="77">
        <v>11</v>
      </c>
      <c r="P10" s="77">
        <v>2</v>
      </c>
      <c r="Q10" s="77">
        <v>5</v>
      </c>
      <c r="R10" s="77">
        <v>6</v>
      </c>
      <c r="S10" s="77">
        <v>0</v>
      </c>
      <c r="T10" s="77">
        <v>1058</v>
      </c>
      <c r="U10" s="77">
        <v>0</v>
      </c>
      <c r="V10" s="78">
        <v>110</v>
      </c>
      <c r="W10" s="79">
        <v>78</v>
      </c>
    </row>
    <row r="11" spans="1:23" s="11" customFormat="1" ht="12" customHeight="1">
      <c r="A11" s="65" t="s">
        <v>618</v>
      </c>
      <c r="B11" s="77">
        <v>1424</v>
      </c>
      <c r="C11" s="77">
        <v>4</v>
      </c>
      <c r="D11" s="77">
        <v>6</v>
      </c>
      <c r="E11" s="77">
        <v>3</v>
      </c>
      <c r="F11" s="77">
        <v>90</v>
      </c>
      <c r="G11" s="77">
        <v>49</v>
      </c>
      <c r="H11" s="77">
        <v>118</v>
      </c>
      <c r="I11" s="77">
        <v>291</v>
      </c>
      <c r="J11" s="77">
        <v>17</v>
      </c>
      <c r="K11" s="77">
        <v>2</v>
      </c>
      <c r="L11" s="77">
        <v>0</v>
      </c>
      <c r="M11" s="77">
        <v>19</v>
      </c>
      <c r="N11" s="77">
        <v>1</v>
      </c>
      <c r="O11" s="77">
        <v>0</v>
      </c>
      <c r="P11" s="77">
        <v>1</v>
      </c>
      <c r="Q11" s="77">
        <v>8</v>
      </c>
      <c r="R11" s="77">
        <v>7</v>
      </c>
      <c r="S11" s="77">
        <v>0</v>
      </c>
      <c r="T11" s="77">
        <v>364</v>
      </c>
      <c r="U11" s="77">
        <v>0</v>
      </c>
      <c r="V11" s="78">
        <v>333</v>
      </c>
      <c r="W11" s="79">
        <v>111</v>
      </c>
    </row>
    <row r="12" spans="1:23" s="11" customFormat="1" ht="12" customHeight="1">
      <c r="A12" s="65" t="s">
        <v>619</v>
      </c>
      <c r="B12" s="77">
        <v>8127</v>
      </c>
      <c r="C12" s="77">
        <v>88</v>
      </c>
      <c r="D12" s="77">
        <v>24</v>
      </c>
      <c r="E12" s="77">
        <v>9</v>
      </c>
      <c r="F12" s="77">
        <v>268</v>
      </c>
      <c r="G12" s="77">
        <v>823</v>
      </c>
      <c r="H12" s="77">
        <v>1295</v>
      </c>
      <c r="I12" s="77">
        <v>835</v>
      </c>
      <c r="J12" s="77">
        <v>58</v>
      </c>
      <c r="K12" s="77">
        <v>16</v>
      </c>
      <c r="L12" s="77">
        <v>5</v>
      </c>
      <c r="M12" s="77">
        <v>55</v>
      </c>
      <c r="N12" s="77">
        <v>6</v>
      </c>
      <c r="O12" s="77">
        <v>32</v>
      </c>
      <c r="P12" s="77">
        <v>1</v>
      </c>
      <c r="Q12" s="77">
        <v>93</v>
      </c>
      <c r="R12" s="77">
        <v>37</v>
      </c>
      <c r="S12" s="77">
        <v>1</v>
      </c>
      <c r="T12" s="77">
        <v>597</v>
      </c>
      <c r="U12" s="77">
        <v>1</v>
      </c>
      <c r="V12" s="78">
        <v>3303</v>
      </c>
      <c r="W12" s="79">
        <v>580</v>
      </c>
    </row>
    <row r="13" spans="1:23" s="11" customFormat="1" ht="12" customHeight="1">
      <c r="A13" s="63" t="s">
        <v>620</v>
      </c>
      <c r="B13" s="45">
        <v>284</v>
      </c>
      <c r="C13" s="45">
        <v>8</v>
      </c>
      <c r="D13" s="45">
        <v>0</v>
      </c>
      <c r="E13" s="45">
        <v>1</v>
      </c>
      <c r="F13" s="45">
        <v>13</v>
      </c>
      <c r="G13" s="45">
        <v>34</v>
      </c>
      <c r="H13" s="45">
        <v>17</v>
      </c>
      <c r="I13" s="45">
        <v>42</v>
      </c>
      <c r="J13" s="45">
        <v>0</v>
      </c>
      <c r="K13" s="45">
        <v>0</v>
      </c>
      <c r="L13" s="45">
        <v>0</v>
      </c>
      <c r="M13" s="45">
        <v>1</v>
      </c>
      <c r="N13" s="45">
        <v>0</v>
      </c>
      <c r="O13" s="45">
        <v>1</v>
      </c>
      <c r="P13" s="45">
        <v>0</v>
      </c>
      <c r="Q13" s="45">
        <v>3</v>
      </c>
      <c r="R13" s="45">
        <v>2</v>
      </c>
      <c r="S13" s="45">
        <v>1</v>
      </c>
      <c r="T13" s="45">
        <v>8</v>
      </c>
      <c r="U13" s="45">
        <v>0</v>
      </c>
      <c r="V13" s="46">
        <v>134</v>
      </c>
      <c r="W13" s="59">
        <v>19</v>
      </c>
    </row>
    <row r="14" spans="1:23" s="11" customFormat="1" ht="12" customHeight="1">
      <c r="A14" s="63" t="s">
        <v>621</v>
      </c>
      <c r="B14" s="45">
        <v>218</v>
      </c>
      <c r="C14" s="45">
        <v>3</v>
      </c>
      <c r="D14" s="45">
        <v>1</v>
      </c>
      <c r="E14" s="45">
        <v>1</v>
      </c>
      <c r="F14" s="45">
        <v>13</v>
      </c>
      <c r="G14" s="45">
        <v>6</v>
      </c>
      <c r="H14" s="45">
        <v>22</v>
      </c>
      <c r="I14" s="45">
        <v>73</v>
      </c>
      <c r="J14" s="45">
        <v>4</v>
      </c>
      <c r="K14" s="45">
        <v>3</v>
      </c>
      <c r="L14" s="45">
        <v>0</v>
      </c>
      <c r="M14" s="45">
        <v>3</v>
      </c>
      <c r="N14" s="45">
        <v>0</v>
      </c>
      <c r="O14" s="45">
        <v>17</v>
      </c>
      <c r="P14" s="45">
        <v>0</v>
      </c>
      <c r="Q14" s="45">
        <v>3</v>
      </c>
      <c r="R14" s="45">
        <v>10</v>
      </c>
      <c r="S14" s="45">
        <v>0</v>
      </c>
      <c r="T14" s="45">
        <v>10</v>
      </c>
      <c r="U14" s="45">
        <v>0</v>
      </c>
      <c r="V14" s="46">
        <v>3</v>
      </c>
      <c r="W14" s="59">
        <v>46</v>
      </c>
    </row>
    <row r="15" spans="1:23" s="11" customFormat="1" ht="12" customHeight="1">
      <c r="A15" s="63" t="s">
        <v>622</v>
      </c>
      <c r="B15" s="45">
        <v>1040</v>
      </c>
      <c r="C15" s="45">
        <v>7</v>
      </c>
      <c r="D15" s="45">
        <v>1</v>
      </c>
      <c r="E15" s="45">
        <v>1</v>
      </c>
      <c r="F15" s="45">
        <v>37</v>
      </c>
      <c r="G15" s="45">
        <v>116</v>
      </c>
      <c r="H15" s="45">
        <v>80</v>
      </c>
      <c r="I15" s="45">
        <v>59</v>
      </c>
      <c r="J15" s="45">
        <v>8</v>
      </c>
      <c r="K15" s="45">
        <v>1</v>
      </c>
      <c r="L15" s="45">
        <v>2</v>
      </c>
      <c r="M15" s="45">
        <v>4</v>
      </c>
      <c r="N15" s="45">
        <v>1</v>
      </c>
      <c r="O15" s="45">
        <v>2</v>
      </c>
      <c r="P15" s="45">
        <v>0</v>
      </c>
      <c r="Q15" s="45">
        <v>14</v>
      </c>
      <c r="R15" s="45">
        <v>5</v>
      </c>
      <c r="S15" s="45">
        <v>0</v>
      </c>
      <c r="T15" s="45">
        <v>15</v>
      </c>
      <c r="U15" s="45">
        <v>1</v>
      </c>
      <c r="V15" s="46">
        <v>596</v>
      </c>
      <c r="W15" s="59">
        <v>90</v>
      </c>
    </row>
    <row r="16" spans="1:23" s="11" customFormat="1" ht="12" customHeight="1">
      <c r="A16" s="63" t="s">
        <v>623</v>
      </c>
      <c r="B16" s="45">
        <v>837</v>
      </c>
      <c r="C16" s="45">
        <v>10</v>
      </c>
      <c r="D16" s="45">
        <v>9</v>
      </c>
      <c r="E16" s="45">
        <v>2</v>
      </c>
      <c r="F16" s="45">
        <v>20</v>
      </c>
      <c r="G16" s="45">
        <v>85</v>
      </c>
      <c r="H16" s="45">
        <v>45</v>
      </c>
      <c r="I16" s="45">
        <v>120</v>
      </c>
      <c r="J16" s="45">
        <v>16</v>
      </c>
      <c r="K16" s="45">
        <v>2</v>
      </c>
      <c r="L16" s="45">
        <v>0</v>
      </c>
      <c r="M16" s="45">
        <v>5</v>
      </c>
      <c r="N16" s="45">
        <v>0</v>
      </c>
      <c r="O16" s="45">
        <v>4</v>
      </c>
      <c r="P16" s="45">
        <v>1</v>
      </c>
      <c r="Q16" s="45">
        <v>5</v>
      </c>
      <c r="R16" s="45">
        <v>3</v>
      </c>
      <c r="S16" s="45">
        <v>0</v>
      </c>
      <c r="T16" s="45">
        <v>22</v>
      </c>
      <c r="U16" s="45">
        <v>0</v>
      </c>
      <c r="V16" s="46">
        <v>421</v>
      </c>
      <c r="W16" s="59">
        <v>67</v>
      </c>
    </row>
    <row r="17" spans="1:23" s="11" customFormat="1" ht="12" customHeight="1">
      <c r="A17" s="63" t="s">
        <v>624</v>
      </c>
      <c r="B17" s="45">
        <v>933</v>
      </c>
      <c r="C17" s="45">
        <v>6</v>
      </c>
      <c r="D17" s="45">
        <v>4</v>
      </c>
      <c r="E17" s="45">
        <v>0</v>
      </c>
      <c r="F17" s="45">
        <v>10</v>
      </c>
      <c r="G17" s="45">
        <v>225</v>
      </c>
      <c r="H17" s="45">
        <v>18</v>
      </c>
      <c r="I17" s="45">
        <v>36</v>
      </c>
      <c r="J17" s="45">
        <v>4</v>
      </c>
      <c r="K17" s="45">
        <v>0</v>
      </c>
      <c r="L17" s="45">
        <v>1</v>
      </c>
      <c r="M17" s="45">
        <v>2</v>
      </c>
      <c r="N17" s="45">
        <v>0</v>
      </c>
      <c r="O17" s="45">
        <v>0</v>
      </c>
      <c r="P17" s="45">
        <v>0</v>
      </c>
      <c r="Q17" s="45">
        <v>1</v>
      </c>
      <c r="R17" s="45">
        <v>2</v>
      </c>
      <c r="S17" s="45">
        <v>0</v>
      </c>
      <c r="T17" s="45">
        <v>10</v>
      </c>
      <c r="U17" s="45">
        <v>0</v>
      </c>
      <c r="V17" s="46">
        <v>576</v>
      </c>
      <c r="W17" s="59">
        <v>38</v>
      </c>
    </row>
    <row r="18" spans="1:23" s="11" customFormat="1" ht="12" customHeight="1">
      <c r="A18" s="63" t="s">
        <v>625</v>
      </c>
      <c r="B18" s="45">
        <v>503</v>
      </c>
      <c r="C18" s="45">
        <v>13</v>
      </c>
      <c r="D18" s="45">
        <v>1</v>
      </c>
      <c r="E18" s="45">
        <v>1</v>
      </c>
      <c r="F18" s="45">
        <v>3</v>
      </c>
      <c r="G18" s="45">
        <v>19</v>
      </c>
      <c r="H18" s="45">
        <v>34</v>
      </c>
      <c r="I18" s="45">
        <v>50</v>
      </c>
      <c r="J18" s="45">
        <v>2</v>
      </c>
      <c r="K18" s="45">
        <v>1</v>
      </c>
      <c r="L18" s="45">
        <v>0</v>
      </c>
      <c r="M18" s="45">
        <v>2</v>
      </c>
      <c r="N18" s="45">
        <v>0</v>
      </c>
      <c r="O18" s="45">
        <v>1</v>
      </c>
      <c r="P18" s="45">
        <v>0</v>
      </c>
      <c r="Q18" s="45">
        <v>4</v>
      </c>
      <c r="R18" s="45">
        <v>4</v>
      </c>
      <c r="S18" s="45">
        <v>0</v>
      </c>
      <c r="T18" s="45">
        <v>123</v>
      </c>
      <c r="U18" s="45">
        <v>0</v>
      </c>
      <c r="V18" s="46">
        <v>218</v>
      </c>
      <c r="W18" s="59">
        <v>27</v>
      </c>
    </row>
    <row r="19" spans="1:23" s="11" customFormat="1" ht="12" customHeight="1">
      <c r="A19" s="63" t="s">
        <v>626</v>
      </c>
      <c r="B19" s="45">
        <v>1062</v>
      </c>
      <c r="C19" s="45">
        <v>2</v>
      </c>
      <c r="D19" s="45">
        <v>1</v>
      </c>
      <c r="E19" s="45">
        <v>2</v>
      </c>
      <c r="F19" s="45">
        <v>22</v>
      </c>
      <c r="G19" s="45">
        <v>26</v>
      </c>
      <c r="H19" s="45">
        <v>35</v>
      </c>
      <c r="I19" s="45">
        <v>59</v>
      </c>
      <c r="J19" s="45">
        <v>2</v>
      </c>
      <c r="K19" s="45">
        <v>0</v>
      </c>
      <c r="L19" s="45">
        <v>0</v>
      </c>
      <c r="M19" s="45">
        <v>5</v>
      </c>
      <c r="N19" s="45">
        <v>2</v>
      </c>
      <c r="O19" s="45">
        <v>2</v>
      </c>
      <c r="P19" s="45">
        <v>0</v>
      </c>
      <c r="Q19" s="45">
        <v>4</v>
      </c>
      <c r="R19" s="45">
        <v>5</v>
      </c>
      <c r="S19" s="45">
        <v>0</v>
      </c>
      <c r="T19" s="45">
        <v>271</v>
      </c>
      <c r="U19" s="45">
        <v>0</v>
      </c>
      <c r="V19" s="46">
        <v>489</v>
      </c>
      <c r="W19" s="59">
        <v>135</v>
      </c>
    </row>
    <row r="20" spans="1:23" s="11" customFormat="1" ht="12" customHeight="1">
      <c r="A20" s="63" t="s">
        <v>627</v>
      </c>
      <c r="B20" s="45">
        <v>1949</v>
      </c>
      <c r="C20" s="45">
        <v>17</v>
      </c>
      <c r="D20" s="45">
        <v>2</v>
      </c>
      <c r="E20" s="45">
        <v>0</v>
      </c>
      <c r="F20" s="45">
        <v>59</v>
      </c>
      <c r="G20" s="45">
        <v>263</v>
      </c>
      <c r="H20" s="45">
        <v>942</v>
      </c>
      <c r="I20" s="45">
        <v>173</v>
      </c>
      <c r="J20" s="45">
        <v>11</v>
      </c>
      <c r="K20" s="45">
        <v>3</v>
      </c>
      <c r="L20" s="45">
        <v>0</v>
      </c>
      <c r="M20" s="45">
        <v>12</v>
      </c>
      <c r="N20" s="45">
        <v>2</v>
      </c>
      <c r="O20" s="45">
        <v>1</v>
      </c>
      <c r="P20" s="45">
        <v>0</v>
      </c>
      <c r="Q20" s="45">
        <v>26</v>
      </c>
      <c r="R20" s="45">
        <v>3</v>
      </c>
      <c r="S20" s="45">
        <v>0</v>
      </c>
      <c r="T20" s="45">
        <v>56</v>
      </c>
      <c r="U20" s="45">
        <v>0</v>
      </c>
      <c r="V20" s="46">
        <v>317</v>
      </c>
      <c r="W20" s="59">
        <v>62</v>
      </c>
    </row>
    <row r="21" spans="1:23" s="11" customFormat="1" ht="12" customHeight="1">
      <c r="A21" s="63" t="s">
        <v>628</v>
      </c>
      <c r="B21" s="45">
        <v>305</v>
      </c>
      <c r="C21" s="45">
        <v>3</v>
      </c>
      <c r="D21" s="45">
        <v>0</v>
      </c>
      <c r="E21" s="45">
        <v>1</v>
      </c>
      <c r="F21" s="45">
        <v>16</v>
      </c>
      <c r="G21" s="45">
        <v>17</v>
      </c>
      <c r="H21" s="45">
        <v>19</v>
      </c>
      <c r="I21" s="45">
        <v>40</v>
      </c>
      <c r="J21" s="45">
        <v>1</v>
      </c>
      <c r="K21" s="45">
        <v>2</v>
      </c>
      <c r="L21" s="45">
        <v>2</v>
      </c>
      <c r="M21" s="45">
        <v>5</v>
      </c>
      <c r="N21" s="45">
        <v>1</v>
      </c>
      <c r="O21" s="45">
        <v>0</v>
      </c>
      <c r="P21" s="45">
        <v>0</v>
      </c>
      <c r="Q21" s="45">
        <v>9</v>
      </c>
      <c r="R21" s="45">
        <v>2</v>
      </c>
      <c r="S21" s="45">
        <v>0</v>
      </c>
      <c r="T21" s="45">
        <v>19</v>
      </c>
      <c r="U21" s="45">
        <v>0</v>
      </c>
      <c r="V21" s="46">
        <v>154</v>
      </c>
      <c r="W21" s="59">
        <v>14</v>
      </c>
    </row>
    <row r="22" spans="1:23" s="11" customFormat="1" ht="12" customHeight="1">
      <c r="A22" s="63" t="s">
        <v>629</v>
      </c>
      <c r="B22" s="45">
        <v>425</v>
      </c>
      <c r="C22" s="45">
        <v>7</v>
      </c>
      <c r="D22" s="45">
        <v>0</v>
      </c>
      <c r="E22" s="45">
        <v>0</v>
      </c>
      <c r="F22" s="45">
        <v>22</v>
      </c>
      <c r="G22" s="45">
        <v>13</v>
      </c>
      <c r="H22" s="45">
        <v>21</v>
      </c>
      <c r="I22" s="45">
        <v>57</v>
      </c>
      <c r="J22" s="45">
        <v>0</v>
      </c>
      <c r="K22" s="45">
        <v>2</v>
      </c>
      <c r="L22" s="45">
        <v>0</v>
      </c>
      <c r="M22" s="45">
        <v>4</v>
      </c>
      <c r="N22" s="45">
        <v>0</v>
      </c>
      <c r="O22" s="45">
        <v>1</v>
      </c>
      <c r="P22" s="45">
        <v>0</v>
      </c>
      <c r="Q22" s="45">
        <v>7</v>
      </c>
      <c r="R22" s="45">
        <v>1</v>
      </c>
      <c r="S22" s="45">
        <v>0</v>
      </c>
      <c r="T22" s="45">
        <v>37</v>
      </c>
      <c r="U22" s="45">
        <v>0</v>
      </c>
      <c r="V22" s="46">
        <v>210</v>
      </c>
      <c r="W22" s="59">
        <v>43</v>
      </c>
    </row>
    <row r="23" spans="1:23" s="11" customFormat="1" ht="12" customHeight="1">
      <c r="A23" s="63" t="s">
        <v>630</v>
      </c>
      <c r="B23" s="45">
        <v>125</v>
      </c>
      <c r="C23" s="45">
        <v>2</v>
      </c>
      <c r="D23" s="45">
        <v>0</v>
      </c>
      <c r="E23" s="45">
        <v>0</v>
      </c>
      <c r="F23" s="45">
        <v>13</v>
      </c>
      <c r="G23" s="45">
        <v>10</v>
      </c>
      <c r="H23" s="45">
        <v>21</v>
      </c>
      <c r="I23" s="45">
        <v>10</v>
      </c>
      <c r="J23" s="45">
        <v>2</v>
      </c>
      <c r="K23" s="45">
        <v>0</v>
      </c>
      <c r="L23" s="45">
        <v>0</v>
      </c>
      <c r="M23" s="45">
        <v>3</v>
      </c>
      <c r="N23" s="45">
        <v>0</v>
      </c>
      <c r="O23" s="45">
        <v>0</v>
      </c>
      <c r="P23" s="45">
        <v>0</v>
      </c>
      <c r="Q23" s="45">
        <v>7</v>
      </c>
      <c r="R23" s="45">
        <v>0</v>
      </c>
      <c r="S23" s="45">
        <v>0</v>
      </c>
      <c r="T23" s="45">
        <v>10</v>
      </c>
      <c r="U23" s="45">
        <v>0</v>
      </c>
      <c r="V23" s="46">
        <v>41</v>
      </c>
      <c r="W23" s="59">
        <v>6</v>
      </c>
    </row>
    <row r="24" spans="1:23" s="11" customFormat="1" ht="12" customHeight="1">
      <c r="A24" s="63" t="s">
        <v>631</v>
      </c>
      <c r="B24" s="45">
        <v>115</v>
      </c>
      <c r="C24" s="45">
        <v>3</v>
      </c>
      <c r="D24" s="45">
        <v>3</v>
      </c>
      <c r="E24" s="45">
        <v>0</v>
      </c>
      <c r="F24" s="45">
        <v>22</v>
      </c>
      <c r="G24" s="45">
        <v>2</v>
      </c>
      <c r="H24" s="45">
        <v>10</v>
      </c>
      <c r="I24" s="45">
        <v>43</v>
      </c>
      <c r="J24" s="45">
        <v>6</v>
      </c>
      <c r="K24" s="45">
        <v>0</v>
      </c>
      <c r="L24" s="45">
        <v>0</v>
      </c>
      <c r="M24" s="45">
        <v>2</v>
      </c>
      <c r="N24" s="45">
        <v>0</v>
      </c>
      <c r="O24" s="45">
        <v>1</v>
      </c>
      <c r="P24" s="45">
        <v>0</v>
      </c>
      <c r="Q24" s="45">
        <v>2</v>
      </c>
      <c r="R24" s="45">
        <v>0</v>
      </c>
      <c r="S24" s="45">
        <v>0</v>
      </c>
      <c r="T24" s="45">
        <v>2</v>
      </c>
      <c r="U24" s="45">
        <v>0</v>
      </c>
      <c r="V24" s="46">
        <v>13</v>
      </c>
      <c r="W24" s="59">
        <v>6</v>
      </c>
    </row>
    <row r="25" spans="1:23" s="11" customFormat="1" ht="12" customHeight="1">
      <c r="A25" s="63" t="s">
        <v>632</v>
      </c>
      <c r="B25" s="45">
        <v>225</v>
      </c>
      <c r="C25" s="45">
        <v>7</v>
      </c>
      <c r="D25" s="45">
        <v>1</v>
      </c>
      <c r="E25" s="45">
        <v>0</v>
      </c>
      <c r="F25" s="45">
        <v>6</v>
      </c>
      <c r="G25" s="45">
        <v>2</v>
      </c>
      <c r="H25" s="45">
        <v>16</v>
      </c>
      <c r="I25" s="45">
        <v>52</v>
      </c>
      <c r="J25" s="45">
        <v>0</v>
      </c>
      <c r="K25" s="45">
        <v>0</v>
      </c>
      <c r="L25" s="45">
        <v>0</v>
      </c>
      <c r="M25" s="45">
        <v>5</v>
      </c>
      <c r="N25" s="45">
        <v>0</v>
      </c>
      <c r="O25" s="45">
        <v>0</v>
      </c>
      <c r="P25" s="45">
        <v>0</v>
      </c>
      <c r="Q25" s="45">
        <v>7</v>
      </c>
      <c r="R25" s="45">
        <v>0</v>
      </c>
      <c r="S25" s="45">
        <v>0</v>
      </c>
      <c r="T25" s="45">
        <v>8</v>
      </c>
      <c r="U25" s="45">
        <v>0</v>
      </c>
      <c r="V25" s="46">
        <v>100</v>
      </c>
      <c r="W25" s="59">
        <v>21</v>
      </c>
    </row>
    <row r="26" spans="1:23" s="11" customFormat="1" ht="12" customHeight="1">
      <c r="A26" s="63" t="s">
        <v>633</v>
      </c>
      <c r="B26" s="45">
        <v>106</v>
      </c>
      <c r="C26" s="45">
        <v>0</v>
      </c>
      <c r="D26" s="45">
        <v>1</v>
      </c>
      <c r="E26" s="45">
        <v>0</v>
      </c>
      <c r="F26" s="45">
        <v>12</v>
      </c>
      <c r="G26" s="45">
        <v>5</v>
      </c>
      <c r="H26" s="45">
        <v>15</v>
      </c>
      <c r="I26" s="45">
        <v>21</v>
      </c>
      <c r="J26" s="45">
        <v>2</v>
      </c>
      <c r="K26" s="45">
        <v>2</v>
      </c>
      <c r="L26" s="45">
        <v>0</v>
      </c>
      <c r="M26" s="45">
        <v>2</v>
      </c>
      <c r="N26" s="45">
        <v>0</v>
      </c>
      <c r="O26" s="45">
        <v>2</v>
      </c>
      <c r="P26" s="45">
        <v>0</v>
      </c>
      <c r="Q26" s="45">
        <v>1</v>
      </c>
      <c r="R26" s="45">
        <v>0</v>
      </c>
      <c r="S26" s="45">
        <v>0</v>
      </c>
      <c r="T26" s="45">
        <v>6</v>
      </c>
      <c r="U26" s="45">
        <v>0</v>
      </c>
      <c r="V26" s="46">
        <v>31</v>
      </c>
      <c r="W26" s="59">
        <v>6</v>
      </c>
    </row>
    <row r="27" spans="1:23" s="11" customFormat="1" ht="12" customHeight="1">
      <c r="A27" s="65" t="s">
        <v>634</v>
      </c>
      <c r="B27" s="77">
        <v>259</v>
      </c>
      <c r="C27" s="77">
        <v>0</v>
      </c>
      <c r="D27" s="77">
        <v>0</v>
      </c>
      <c r="E27" s="77">
        <v>0</v>
      </c>
      <c r="F27" s="77">
        <v>11</v>
      </c>
      <c r="G27" s="77">
        <v>5</v>
      </c>
      <c r="H27" s="77">
        <v>14</v>
      </c>
      <c r="I27" s="77">
        <v>20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1</v>
      </c>
      <c r="Q27" s="77">
        <v>8</v>
      </c>
      <c r="R27" s="77">
        <v>1</v>
      </c>
      <c r="S27" s="77">
        <v>0</v>
      </c>
      <c r="T27" s="77">
        <v>4</v>
      </c>
      <c r="U27" s="77">
        <v>1</v>
      </c>
      <c r="V27" s="78">
        <v>166</v>
      </c>
      <c r="W27" s="79">
        <v>28</v>
      </c>
    </row>
    <row r="28" spans="1:23" s="35" customFormat="1" ht="12" customHeight="1">
      <c r="A28" s="63" t="s">
        <v>635</v>
      </c>
      <c r="B28" s="45">
        <v>244</v>
      </c>
      <c r="C28" s="45">
        <v>0</v>
      </c>
      <c r="D28" s="45">
        <v>0</v>
      </c>
      <c r="E28" s="45">
        <v>0</v>
      </c>
      <c r="F28" s="45">
        <v>9</v>
      </c>
      <c r="G28" s="45">
        <v>5</v>
      </c>
      <c r="H28" s="45">
        <v>8</v>
      </c>
      <c r="I28" s="45">
        <v>18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1</v>
      </c>
      <c r="Q28" s="45">
        <v>8</v>
      </c>
      <c r="R28" s="45">
        <v>1</v>
      </c>
      <c r="S28" s="45">
        <v>0</v>
      </c>
      <c r="T28" s="45">
        <v>4</v>
      </c>
      <c r="U28" s="45">
        <v>0</v>
      </c>
      <c r="V28" s="46">
        <v>166</v>
      </c>
      <c r="W28" s="59">
        <v>24</v>
      </c>
    </row>
    <row r="29" spans="1:23" s="35" customFormat="1" ht="12" customHeight="1">
      <c r="A29" s="63" t="s">
        <v>636</v>
      </c>
      <c r="B29" s="45">
        <v>15</v>
      </c>
      <c r="C29" s="45">
        <v>0</v>
      </c>
      <c r="D29" s="45">
        <v>0</v>
      </c>
      <c r="E29" s="45">
        <v>0</v>
      </c>
      <c r="F29" s="45">
        <v>2</v>
      </c>
      <c r="G29" s="45">
        <v>0</v>
      </c>
      <c r="H29" s="45">
        <v>6</v>
      </c>
      <c r="I29" s="45">
        <v>2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1</v>
      </c>
      <c r="V29" s="46">
        <v>0</v>
      </c>
      <c r="W29" s="59">
        <v>4</v>
      </c>
    </row>
    <row r="30" spans="1:23" s="9" customFormat="1" ht="12">
      <c r="A30" s="119" t="s">
        <v>637</v>
      </c>
      <c r="B30" s="23">
        <v>58</v>
      </c>
      <c r="C30" s="23">
        <v>0</v>
      </c>
      <c r="D30" s="23">
        <v>0</v>
      </c>
      <c r="E30" s="23">
        <v>0</v>
      </c>
      <c r="F30" s="23">
        <v>1</v>
      </c>
      <c r="G30" s="23">
        <v>0</v>
      </c>
      <c r="H30" s="23">
        <v>0</v>
      </c>
      <c r="I30" s="23">
        <v>10</v>
      </c>
      <c r="J30" s="23">
        <v>4</v>
      </c>
      <c r="K30" s="23">
        <v>0</v>
      </c>
      <c r="L30" s="23">
        <v>0</v>
      </c>
      <c r="M30" s="23">
        <v>15</v>
      </c>
      <c r="N30" s="23">
        <v>2</v>
      </c>
      <c r="O30" s="23">
        <v>0</v>
      </c>
      <c r="P30" s="23">
        <v>3</v>
      </c>
      <c r="Q30" s="23">
        <v>1</v>
      </c>
      <c r="R30" s="23">
        <v>1</v>
      </c>
      <c r="S30" s="23">
        <v>2</v>
      </c>
      <c r="T30" s="23">
        <v>16</v>
      </c>
      <c r="U30" s="23">
        <v>0</v>
      </c>
      <c r="V30" s="23">
        <v>3</v>
      </c>
      <c r="W30" s="72">
        <v>0</v>
      </c>
    </row>
    <row r="31" spans="1:23" s="11" customFormat="1" ht="12" customHeight="1">
      <c r="A31" s="133" t="s">
        <v>684</v>
      </c>
      <c r="B31" s="45">
        <v>58</v>
      </c>
      <c r="C31" s="45">
        <v>0</v>
      </c>
      <c r="D31" s="45">
        <v>0</v>
      </c>
      <c r="E31" s="45">
        <v>0</v>
      </c>
      <c r="F31" s="45">
        <v>1</v>
      </c>
      <c r="G31" s="45">
        <v>0</v>
      </c>
      <c r="H31" s="45">
        <v>0</v>
      </c>
      <c r="I31" s="45">
        <v>10</v>
      </c>
      <c r="J31" s="45">
        <v>4</v>
      </c>
      <c r="K31" s="45">
        <v>0</v>
      </c>
      <c r="L31" s="45">
        <v>0</v>
      </c>
      <c r="M31" s="45">
        <v>15</v>
      </c>
      <c r="N31" s="45">
        <v>2</v>
      </c>
      <c r="O31" s="45">
        <v>0</v>
      </c>
      <c r="P31" s="45">
        <v>3</v>
      </c>
      <c r="Q31" s="45">
        <v>1</v>
      </c>
      <c r="R31" s="45">
        <v>1</v>
      </c>
      <c r="S31" s="45">
        <v>2</v>
      </c>
      <c r="T31" s="45">
        <v>16</v>
      </c>
      <c r="U31" s="45">
        <v>0</v>
      </c>
      <c r="V31" s="46">
        <v>3</v>
      </c>
      <c r="W31" s="59">
        <v>0</v>
      </c>
    </row>
    <row r="32" spans="1:23" ht="23.25" customHeight="1">
      <c r="A32" s="120" t="s">
        <v>642</v>
      </c>
      <c r="B32" s="47">
        <v>9</v>
      </c>
      <c r="C32" s="47">
        <v>1</v>
      </c>
      <c r="D32" s="47">
        <v>0</v>
      </c>
      <c r="E32" s="47">
        <v>0</v>
      </c>
      <c r="F32" s="47">
        <v>0</v>
      </c>
      <c r="G32" s="47">
        <v>0</v>
      </c>
      <c r="H32" s="47">
        <v>1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4</v>
      </c>
      <c r="V32" s="48">
        <v>0</v>
      </c>
      <c r="W32" s="121">
        <v>3</v>
      </c>
    </row>
    <row r="33" spans="1:23" ht="23.25" customHeight="1">
      <c r="A33" s="120" t="s">
        <v>644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8">
        <v>0</v>
      </c>
      <c r="W33" s="121">
        <v>0</v>
      </c>
    </row>
    <row r="34" spans="1:23" ht="24" customHeight="1">
      <c r="A34" s="120" t="s">
        <v>645</v>
      </c>
      <c r="B34" s="47">
        <v>40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1</v>
      </c>
      <c r="J34" s="47">
        <v>4</v>
      </c>
      <c r="K34" s="47">
        <v>0</v>
      </c>
      <c r="L34" s="47">
        <v>0</v>
      </c>
      <c r="M34" s="47">
        <v>1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29</v>
      </c>
      <c r="V34" s="48">
        <v>1</v>
      </c>
      <c r="W34" s="121">
        <v>4</v>
      </c>
    </row>
    <row r="35" spans="1:23" ht="22.5" customHeight="1">
      <c r="A35" s="132" t="s">
        <v>683</v>
      </c>
      <c r="B35" s="47">
        <v>15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2</v>
      </c>
      <c r="J35" s="47">
        <v>0</v>
      </c>
      <c r="K35" s="47">
        <v>0</v>
      </c>
      <c r="L35" s="47">
        <v>0</v>
      </c>
      <c r="M35" s="47">
        <v>1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8</v>
      </c>
      <c r="V35" s="48">
        <v>4</v>
      </c>
      <c r="W35" s="121">
        <v>0</v>
      </c>
    </row>
    <row r="36" spans="1:22" ht="12">
      <c r="A36" s="141" t="s">
        <v>647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</row>
    <row r="37" spans="1:22" ht="12" customHeight="1">
      <c r="A37" s="108" t="s">
        <v>77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</row>
    <row r="38" ht="11.25" customHeight="1">
      <c r="A38" s="110" t="s">
        <v>597</v>
      </c>
    </row>
    <row r="39" ht="11.25" customHeight="1">
      <c r="A39" s="110" t="s">
        <v>598</v>
      </c>
    </row>
    <row r="40" spans="1:23" ht="14.25" customHeight="1" hidden="1">
      <c r="A40" s="122" t="s">
        <v>650</v>
      </c>
      <c r="B40" s="104">
        <f aca="true" t="shared" si="0" ref="B40:W40">B5-SUM(B6:B12)-B27-B30-SUM(B32:B35)</f>
        <v>0</v>
      </c>
      <c r="C40" s="104">
        <f t="shared" si="0"/>
        <v>0</v>
      </c>
      <c r="D40" s="104">
        <f t="shared" si="0"/>
        <v>0</v>
      </c>
      <c r="E40" s="104">
        <f t="shared" si="0"/>
        <v>0</v>
      </c>
      <c r="F40" s="104">
        <f t="shared" si="0"/>
        <v>0</v>
      </c>
      <c r="G40" s="104">
        <f t="shared" si="0"/>
        <v>0</v>
      </c>
      <c r="H40" s="104">
        <f t="shared" si="0"/>
        <v>0</v>
      </c>
      <c r="I40" s="104">
        <f t="shared" si="0"/>
        <v>0</v>
      </c>
      <c r="J40" s="104">
        <f t="shared" si="0"/>
        <v>0</v>
      </c>
      <c r="K40" s="104">
        <f t="shared" si="0"/>
        <v>0</v>
      </c>
      <c r="L40" s="104">
        <f t="shared" si="0"/>
        <v>0</v>
      </c>
      <c r="M40" s="104">
        <f t="shared" si="0"/>
        <v>0</v>
      </c>
      <c r="N40" s="104">
        <f t="shared" si="0"/>
        <v>0</v>
      </c>
      <c r="O40" s="104">
        <f t="shared" si="0"/>
        <v>0</v>
      </c>
      <c r="P40" s="104">
        <f t="shared" si="0"/>
        <v>0</v>
      </c>
      <c r="Q40" s="104">
        <f t="shared" si="0"/>
        <v>0</v>
      </c>
      <c r="R40" s="104">
        <f t="shared" si="0"/>
        <v>0</v>
      </c>
      <c r="S40" s="104">
        <f t="shared" si="0"/>
        <v>0</v>
      </c>
      <c r="T40" s="104">
        <f t="shared" si="0"/>
        <v>0</v>
      </c>
      <c r="U40" s="104">
        <f t="shared" si="0"/>
        <v>0</v>
      </c>
      <c r="V40" s="104">
        <f t="shared" si="0"/>
        <v>0</v>
      </c>
      <c r="W40" s="104">
        <f t="shared" si="0"/>
        <v>0</v>
      </c>
    </row>
    <row r="41" spans="1:23" ht="14.25" customHeight="1" hidden="1">
      <c r="A41" s="123" t="s">
        <v>651</v>
      </c>
      <c r="B41" s="104">
        <f aca="true" t="shared" si="1" ref="B41:W41">B12-SUM(B13:B26)</f>
        <v>0</v>
      </c>
      <c r="C41" s="104">
        <f t="shared" si="1"/>
        <v>0</v>
      </c>
      <c r="D41" s="104">
        <f t="shared" si="1"/>
        <v>0</v>
      </c>
      <c r="E41" s="104">
        <f t="shared" si="1"/>
        <v>0</v>
      </c>
      <c r="F41" s="104">
        <f t="shared" si="1"/>
        <v>0</v>
      </c>
      <c r="G41" s="104">
        <f t="shared" si="1"/>
        <v>0</v>
      </c>
      <c r="H41" s="104">
        <f t="shared" si="1"/>
        <v>0</v>
      </c>
      <c r="I41" s="104">
        <f t="shared" si="1"/>
        <v>0</v>
      </c>
      <c r="J41" s="104">
        <f t="shared" si="1"/>
        <v>0</v>
      </c>
      <c r="K41" s="104">
        <f t="shared" si="1"/>
        <v>0</v>
      </c>
      <c r="L41" s="104">
        <f t="shared" si="1"/>
        <v>0</v>
      </c>
      <c r="M41" s="104">
        <f t="shared" si="1"/>
        <v>0</v>
      </c>
      <c r="N41" s="104">
        <f t="shared" si="1"/>
        <v>0</v>
      </c>
      <c r="O41" s="104">
        <f t="shared" si="1"/>
        <v>0</v>
      </c>
      <c r="P41" s="104">
        <f t="shared" si="1"/>
        <v>0</v>
      </c>
      <c r="Q41" s="104">
        <f t="shared" si="1"/>
        <v>0</v>
      </c>
      <c r="R41" s="104">
        <f t="shared" si="1"/>
        <v>0</v>
      </c>
      <c r="S41" s="104">
        <f t="shared" si="1"/>
        <v>0</v>
      </c>
      <c r="T41" s="104">
        <f t="shared" si="1"/>
        <v>0</v>
      </c>
      <c r="U41" s="104">
        <f t="shared" si="1"/>
        <v>0</v>
      </c>
      <c r="V41" s="104">
        <f t="shared" si="1"/>
        <v>0</v>
      </c>
      <c r="W41" s="104">
        <f t="shared" si="1"/>
        <v>0</v>
      </c>
    </row>
    <row r="42" spans="1:23" ht="14.25" customHeight="1" hidden="1">
      <c r="A42" s="123" t="s">
        <v>652</v>
      </c>
      <c r="B42" s="104">
        <f aca="true" t="shared" si="2" ref="B42:W42">B27-B28-B29</f>
        <v>0</v>
      </c>
      <c r="C42" s="104">
        <f t="shared" si="2"/>
        <v>0</v>
      </c>
      <c r="D42" s="104">
        <f t="shared" si="2"/>
        <v>0</v>
      </c>
      <c r="E42" s="104">
        <f t="shared" si="2"/>
        <v>0</v>
      </c>
      <c r="F42" s="104">
        <f t="shared" si="2"/>
        <v>0</v>
      </c>
      <c r="G42" s="104">
        <f t="shared" si="2"/>
        <v>0</v>
      </c>
      <c r="H42" s="104">
        <f t="shared" si="2"/>
        <v>0</v>
      </c>
      <c r="I42" s="104">
        <f t="shared" si="2"/>
        <v>0</v>
      </c>
      <c r="J42" s="104">
        <f t="shared" si="2"/>
        <v>0</v>
      </c>
      <c r="K42" s="104">
        <f t="shared" si="2"/>
        <v>0</v>
      </c>
      <c r="L42" s="104">
        <f t="shared" si="2"/>
        <v>0</v>
      </c>
      <c r="M42" s="104">
        <f t="shared" si="2"/>
        <v>0</v>
      </c>
      <c r="N42" s="104">
        <f t="shared" si="2"/>
        <v>0</v>
      </c>
      <c r="O42" s="104">
        <f t="shared" si="2"/>
        <v>0</v>
      </c>
      <c r="P42" s="104">
        <f t="shared" si="2"/>
        <v>0</v>
      </c>
      <c r="Q42" s="104">
        <f t="shared" si="2"/>
        <v>0</v>
      </c>
      <c r="R42" s="104">
        <f t="shared" si="2"/>
        <v>0</v>
      </c>
      <c r="S42" s="104">
        <f t="shared" si="2"/>
        <v>0</v>
      </c>
      <c r="T42" s="104">
        <f t="shared" si="2"/>
        <v>0</v>
      </c>
      <c r="U42" s="104">
        <f t="shared" si="2"/>
        <v>0</v>
      </c>
      <c r="V42" s="104">
        <f t="shared" si="2"/>
        <v>0</v>
      </c>
      <c r="W42" s="104">
        <f t="shared" si="2"/>
        <v>0</v>
      </c>
    </row>
    <row r="43" spans="1:23" ht="12" hidden="1">
      <c r="A43" s="123" t="s">
        <v>653</v>
      </c>
      <c r="B43" s="104">
        <f aca="true" t="shared" si="3" ref="B43:W43">B30-SUM(B31:B31)</f>
        <v>0</v>
      </c>
      <c r="C43" s="104">
        <f t="shared" si="3"/>
        <v>0</v>
      </c>
      <c r="D43" s="104">
        <f t="shared" si="3"/>
        <v>0</v>
      </c>
      <c r="E43" s="104">
        <f t="shared" si="3"/>
        <v>0</v>
      </c>
      <c r="F43" s="104">
        <f t="shared" si="3"/>
        <v>0</v>
      </c>
      <c r="G43" s="104">
        <f t="shared" si="3"/>
        <v>0</v>
      </c>
      <c r="H43" s="104">
        <f t="shared" si="3"/>
        <v>0</v>
      </c>
      <c r="I43" s="104">
        <f t="shared" si="3"/>
        <v>0</v>
      </c>
      <c r="J43" s="104">
        <f t="shared" si="3"/>
        <v>0</v>
      </c>
      <c r="K43" s="104">
        <f t="shared" si="3"/>
        <v>0</v>
      </c>
      <c r="L43" s="104">
        <f t="shared" si="3"/>
        <v>0</v>
      </c>
      <c r="M43" s="104">
        <f t="shared" si="3"/>
        <v>0</v>
      </c>
      <c r="N43" s="104">
        <f t="shared" si="3"/>
        <v>0</v>
      </c>
      <c r="O43" s="104">
        <f t="shared" si="3"/>
        <v>0</v>
      </c>
      <c r="P43" s="104">
        <f t="shared" si="3"/>
        <v>0</v>
      </c>
      <c r="Q43" s="104">
        <f t="shared" si="3"/>
        <v>0</v>
      </c>
      <c r="R43" s="104">
        <f t="shared" si="3"/>
        <v>0</v>
      </c>
      <c r="S43" s="104">
        <f t="shared" si="3"/>
        <v>0</v>
      </c>
      <c r="T43" s="104">
        <f t="shared" si="3"/>
        <v>0</v>
      </c>
      <c r="U43" s="104">
        <f t="shared" si="3"/>
        <v>0</v>
      </c>
      <c r="V43" s="104">
        <f t="shared" si="3"/>
        <v>0</v>
      </c>
      <c r="W43" s="104">
        <f t="shared" si="3"/>
        <v>0</v>
      </c>
    </row>
    <row r="44" spans="1:23" ht="12" hidden="1">
      <c r="A44" s="123" t="s">
        <v>654</v>
      </c>
      <c r="B44" s="114">
        <f>'年月'!B313-'2023'!B5</f>
        <v>0</v>
      </c>
      <c r="C44" s="114">
        <f>'年月'!C313-'2023'!C5</f>
        <v>0</v>
      </c>
      <c r="D44" s="114">
        <f>'年月'!D313-'2023'!D5</f>
        <v>0</v>
      </c>
      <c r="E44" s="114">
        <f>'年月'!E313-'2023'!E5</f>
        <v>0</v>
      </c>
      <c r="F44" s="114">
        <f>'年月'!F313-'2023'!F5</f>
        <v>0</v>
      </c>
      <c r="G44" s="114">
        <f>'年月'!G313-'2023'!G5</f>
        <v>0</v>
      </c>
      <c r="H44" s="114">
        <f>'年月'!H313-'2023'!H5</f>
        <v>0</v>
      </c>
      <c r="I44" s="114">
        <f>'年月'!I313-'2023'!I5</f>
        <v>0</v>
      </c>
      <c r="J44" s="114">
        <f>'年月'!J313-'2023'!J5</f>
        <v>0</v>
      </c>
      <c r="K44" s="114">
        <f>'年月'!K313-'2023'!K5</f>
        <v>0</v>
      </c>
      <c r="L44" s="114">
        <f>'年月'!L313-'2023'!L5</f>
        <v>0</v>
      </c>
      <c r="M44" s="114">
        <f>'年月'!M313-'2023'!M5</f>
        <v>0</v>
      </c>
      <c r="N44" s="114">
        <f>'年月'!N313-'2023'!N5</f>
        <v>0</v>
      </c>
      <c r="O44" s="114">
        <f>'年月'!O313-'2023'!O5</f>
        <v>0</v>
      </c>
      <c r="P44" s="114">
        <f>'年月'!P313-'2023'!P5</f>
        <v>0</v>
      </c>
      <c r="Q44" s="114">
        <f>'年月'!Q313-'2023'!Q5</f>
        <v>0</v>
      </c>
      <c r="R44" s="114">
        <f>'年月'!R313-'2023'!R5</f>
        <v>0</v>
      </c>
      <c r="S44" s="114">
        <f>'年月'!S313-'2023'!S5</f>
        <v>0</v>
      </c>
      <c r="T44" s="114">
        <f>'年月'!T313-'2023'!T5</f>
        <v>0</v>
      </c>
      <c r="U44" s="114">
        <f>'年月'!U313-'2023'!U5</f>
        <v>0</v>
      </c>
      <c r="V44" s="114">
        <f>'年月'!V313-'2023'!V5</f>
        <v>0</v>
      </c>
      <c r="W44" s="114">
        <f>'年月'!W313-'2023'!W5</f>
        <v>0</v>
      </c>
    </row>
    <row r="45" spans="2:23" ht="12"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</row>
    <row r="46" spans="2:23" ht="12"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</row>
    <row r="47" spans="2:23" ht="12"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</row>
    <row r="48" spans="2:23" ht="12"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</row>
    <row r="49" spans="2:23" ht="12"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</row>
    <row r="50" spans="2:23" ht="12"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</row>
    <row r="51" spans="2:23" ht="12"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</row>
    <row r="52" spans="2:23" ht="12"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</row>
  </sheetData>
  <sheetProtection/>
  <mergeCells count="3">
    <mergeCell ref="A1:W1"/>
    <mergeCell ref="A3:A4"/>
    <mergeCell ref="A36:V36"/>
  </mergeCells>
  <conditionalFormatting sqref="B40:W44">
    <cfRule type="cellIs" priority="1" dxfId="37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W1"/>
    </sheetView>
  </sheetViews>
  <sheetFormatPr defaultColWidth="9.33203125" defaultRowHeight="12"/>
  <cols>
    <col min="1" max="1" width="25.66015625" style="98" customWidth="1"/>
    <col min="2" max="13" width="9.83203125" style="99" customWidth="1"/>
    <col min="14" max="14" width="11.16015625" style="99" customWidth="1"/>
    <col min="15" max="21" width="9.83203125" style="99" customWidth="1"/>
    <col min="22" max="22" width="13.33203125" style="99" customWidth="1"/>
    <col min="23" max="16384" width="9.33203125" style="99" customWidth="1"/>
  </cols>
  <sheetData>
    <row r="1" spans="1:23" ht="16.5" customHeight="1">
      <c r="A1" s="142" t="s">
        <v>286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</row>
    <row r="2" spans="1:12" s="107" customFormat="1" ht="12.75" customHeight="1">
      <c r="A2" s="129" t="s">
        <v>681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23" ht="24" customHeight="1">
      <c r="A3" s="143" t="s">
        <v>600</v>
      </c>
      <c r="B3" s="27" t="s">
        <v>539</v>
      </c>
      <c r="C3" s="27" t="s">
        <v>540</v>
      </c>
      <c r="D3" s="27" t="s">
        <v>541</v>
      </c>
      <c r="E3" s="27" t="s">
        <v>542</v>
      </c>
      <c r="F3" s="27" t="s">
        <v>543</v>
      </c>
      <c r="G3" s="27" t="s">
        <v>544</v>
      </c>
      <c r="H3" s="27" t="s">
        <v>7</v>
      </c>
      <c r="I3" s="27" t="s">
        <v>545</v>
      </c>
      <c r="J3" s="27" t="s">
        <v>546</v>
      </c>
      <c r="K3" s="27" t="s">
        <v>547</v>
      </c>
      <c r="L3" s="27" t="s">
        <v>548</v>
      </c>
      <c r="M3" s="27" t="s">
        <v>549</v>
      </c>
      <c r="N3" s="27" t="s">
        <v>550</v>
      </c>
      <c r="O3" s="27" t="s">
        <v>551</v>
      </c>
      <c r="P3" s="27" t="s">
        <v>552</v>
      </c>
      <c r="Q3" s="27" t="s">
        <v>553</v>
      </c>
      <c r="R3" s="27" t="s">
        <v>554</v>
      </c>
      <c r="S3" s="27" t="s">
        <v>555</v>
      </c>
      <c r="T3" s="27" t="s">
        <v>556</v>
      </c>
      <c r="U3" s="27" t="s">
        <v>557</v>
      </c>
      <c r="V3" s="126" t="s">
        <v>675</v>
      </c>
      <c r="W3" s="117" t="s">
        <v>611</v>
      </c>
    </row>
    <row r="4" spans="1:23" ht="20.25" customHeight="1">
      <c r="A4" s="144"/>
      <c r="B4" s="28" t="s">
        <v>88</v>
      </c>
      <c r="C4" s="28" t="s">
        <v>528</v>
      </c>
      <c r="D4" s="28" t="s">
        <v>79</v>
      </c>
      <c r="E4" s="28" t="s">
        <v>89</v>
      </c>
      <c r="F4" s="28" t="s">
        <v>80</v>
      </c>
      <c r="G4" s="28" t="s">
        <v>90</v>
      </c>
      <c r="H4" s="28" t="s">
        <v>81</v>
      </c>
      <c r="I4" s="28" t="s">
        <v>91</v>
      </c>
      <c r="J4" s="28" t="s">
        <v>92</v>
      </c>
      <c r="K4" s="28" t="s">
        <v>82</v>
      </c>
      <c r="L4" s="28" t="s">
        <v>379</v>
      </c>
      <c r="M4" s="28" t="s">
        <v>93</v>
      </c>
      <c r="N4" s="28" t="s">
        <v>94</v>
      </c>
      <c r="O4" s="28" t="s">
        <v>83</v>
      </c>
      <c r="P4" s="28" t="s">
        <v>95</v>
      </c>
      <c r="Q4" s="28" t="s">
        <v>96</v>
      </c>
      <c r="R4" s="28" t="s">
        <v>84</v>
      </c>
      <c r="S4" s="28" t="s">
        <v>85</v>
      </c>
      <c r="T4" s="28" t="s">
        <v>533</v>
      </c>
      <c r="U4" s="28" t="s">
        <v>86</v>
      </c>
      <c r="V4" s="28" t="s">
        <v>677</v>
      </c>
      <c r="W4" s="118" t="s">
        <v>87</v>
      </c>
    </row>
    <row r="5" spans="1:23" s="35" customFormat="1" ht="12" customHeight="1">
      <c r="A5" s="65" t="s">
        <v>612</v>
      </c>
      <c r="B5" s="43">
        <v>15890</v>
      </c>
      <c r="C5" s="43">
        <v>254</v>
      </c>
      <c r="D5" s="43">
        <v>76</v>
      </c>
      <c r="E5" s="43">
        <v>42</v>
      </c>
      <c r="F5" s="43">
        <v>1496</v>
      </c>
      <c r="G5" s="43">
        <v>997</v>
      </c>
      <c r="H5" s="43">
        <v>1483</v>
      </c>
      <c r="I5" s="43">
        <v>2890</v>
      </c>
      <c r="J5" s="43">
        <v>196</v>
      </c>
      <c r="K5" s="43">
        <v>32</v>
      </c>
      <c r="L5" s="43">
        <v>19</v>
      </c>
      <c r="M5" s="43">
        <v>187</v>
      </c>
      <c r="N5" s="43">
        <v>25</v>
      </c>
      <c r="O5" s="43">
        <v>76</v>
      </c>
      <c r="P5" s="43">
        <v>19</v>
      </c>
      <c r="Q5" s="43">
        <v>127</v>
      </c>
      <c r="R5" s="43">
        <v>84</v>
      </c>
      <c r="S5" s="43">
        <v>3</v>
      </c>
      <c r="T5" s="43">
        <v>2036</v>
      </c>
      <c r="U5" s="43">
        <v>23</v>
      </c>
      <c r="V5" s="44">
        <v>4385</v>
      </c>
      <c r="W5" s="58">
        <v>1440</v>
      </c>
    </row>
    <row r="6" spans="1:23" s="35" customFormat="1" ht="12" customHeight="1">
      <c r="A6" s="65" t="s">
        <v>613</v>
      </c>
      <c r="B6" s="43">
        <v>1675</v>
      </c>
      <c r="C6" s="43">
        <v>42</v>
      </c>
      <c r="D6" s="43">
        <v>18</v>
      </c>
      <c r="E6" s="43">
        <v>9</v>
      </c>
      <c r="F6" s="43">
        <v>126</v>
      </c>
      <c r="G6" s="43">
        <v>78</v>
      </c>
      <c r="H6" s="43">
        <v>98</v>
      </c>
      <c r="I6" s="43">
        <v>475</v>
      </c>
      <c r="J6" s="43">
        <v>31</v>
      </c>
      <c r="K6" s="43">
        <v>3</v>
      </c>
      <c r="L6" s="43">
        <v>3</v>
      </c>
      <c r="M6" s="43">
        <v>24</v>
      </c>
      <c r="N6" s="43">
        <v>0</v>
      </c>
      <c r="O6" s="43">
        <v>10</v>
      </c>
      <c r="P6" s="43">
        <v>3</v>
      </c>
      <c r="Q6" s="43">
        <v>22</v>
      </c>
      <c r="R6" s="43">
        <v>12</v>
      </c>
      <c r="S6" s="43">
        <v>0</v>
      </c>
      <c r="T6" s="43">
        <v>146</v>
      </c>
      <c r="U6" s="43">
        <v>0</v>
      </c>
      <c r="V6" s="44">
        <v>358</v>
      </c>
      <c r="W6" s="58">
        <v>217</v>
      </c>
    </row>
    <row r="7" spans="1:23" s="11" customFormat="1" ht="12" customHeight="1">
      <c r="A7" s="65" t="s">
        <v>614</v>
      </c>
      <c r="B7" s="77">
        <v>1552</v>
      </c>
      <c r="C7" s="77">
        <v>26</v>
      </c>
      <c r="D7" s="77">
        <v>9</v>
      </c>
      <c r="E7" s="77">
        <v>12</v>
      </c>
      <c r="F7" s="77">
        <v>617</v>
      </c>
      <c r="G7" s="77">
        <v>15</v>
      </c>
      <c r="H7" s="77">
        <v>168</v>
      </c>
      <c r="I7" s="77">
        <v>497</v>
      </c>
      <c r="J7" s="77">
        <v>4</v>
      </c>
      <c r="K7" s="77">
        <v>2</v>
      </c>
      <c r="L7" s="77">
        <v>3</v>
      </c>
      <c r="M7" s="77">
        <v>21</v>
      </c>
      <c r="N7" s="77">
        <v>0</v>
      </c>
      <c r="O7" s="77">
        <v>16</v>
      </c>
      <c r="P7" s="77">
        <v>1</v>
      </c>
      <c r="Q7" s="77">
        <v>5</v>
      </c>
      <c r="R7" s="77">
        <v>4</v>
      </c>
      <c r="S7" s="77">
        <v>0</v>
      </c>
      <c r="T7" s="77">
        <v>9</v>
      </c>
      <c r="U7" s="77">
        <v>1</v>
      </c>
      <c r="V7" s="78">
        <v>50</v>
      </c>
      <c r="W7" s="79">
        <v>92</v>
      </c>
    </row>
    <row r="8" spans="1:23" s="11" customFormat="1" ht="12" customHeight="1">
      <c r="A8" s="65" t="s">
        <v>615</v>
      </c>
      <c r="B8" s="77">
        <v>1046</v>
      </c>
      <c r="C8" s="77">
        <v>49</v>
      </c>
      <c r="D8" s="77">
        <v>10</v>
      </c>
      <c r="E8" s="77">
        <v>3</v>
      </c>
      <c r="F8" s="77">
        <v>73</v>
      </c>
      <c r="G8" s="77">
        <v>14</v>
      </c>
      <c r="H8" s="77">
        <v>45</v>
      </c>
      <c r="I8" s="77">
        <v>285</v>
      </c>
      <c r="J8" s="77">
        <v>11</v>
      </c>
      <c r="K8" s="77">
        <v>4</v>
      </c>
      <c r="L8" s="77">
        <v>3</v>
      </c>
      <c r="M8" s="77">
        <v>16</v>
      </c>
      <c r="N8" s="77">
        <v>5</v>
      </c>
      <c r="O8" s="77">
        <v>17</v>
      </c>
      <c r="P8" s="77">
        <v>5</v>
      </c>
      <c r="Q8" s="77">
        <v>6</v>
      </c>
      <c r="R8" s="77">
        <v>8</v>
      </c>
      <c r="S8" s="77">
        <v>0</v>
      </c>
      <c r="T8" s="77">
        <v>105</v>
      </c>
      <c r="U8" s="77">
        <v>0</v>
      </c>
      <c r="V8" s="78">
        <v>247</v>
      </c>
      <c r="W8" s="79">
        <v>140</v>
      </c>
    </row>
    <row r="9" spans="1:23" s="11" customFormat="1" ht="12" customHeight="1">
      <c r="A9" s="65" t="s">
        <v>616</v>
      </c>
      <c r="B9" s="77">
        <v>1423</v>
      </c>
      <c r="C9" s="77">
        <v>21</v>
      </c>
      <c r="D9" s="77">
        <v>12</v>
      </c>
      <c r="E9" s="77">
        <v>3</v>
      </c>
      <c r="F9" s="77">
        <v>49</v>
      </c>
      <c r="G9" s="77">
        <v>147</v>
      </c>
      <c r="H9" s="77">
        <v>92</v>
      </c>
      <c r="I9" s="77">
        <v>220</v>
      </c>
      <c r="J9" s="77">
        <v>9</v>
      </c>
      <c r="K9" s="77">
        <v>2</v>
      </c>
      <c r="L9" s="77">
        <v>0</v>
      </c>
      <c r="M9" s="77">
        <v>16</v>
      </c>
      <c r="N9" s="77">
        <v>1</v>
      </c>
      <c r="O9" s="77">
        <v>12</v>
      </c>
      <c r="P9" s="77">
        <v>0</v>
      </c>
      <c r="Q9" s="77">
        <v>5</v>
      </c>
      <c r="R9" s="77">
        <v>6</v>
      </c>
      <c r="S9" s="77">
        <v>0</v>
      </c>
      <c r="T9" s="77">
        <v>39</v>
      </c>
      <c r="U9" s="77">
        <v>0</v>
      </c>
      <c r="V9" s="78">
        <v>661</v>
      </c>
      <c r="W9" s="79">
        <v>128</v>
      </c>
    </row>
    <row r="10" spans="1:23" s="11" customFormat="1" ht="12" customHeight="1">
      <c r="A10" s="65" t="s">
        <v>617</v>
      </c>
      <c r="B10" s="77">
        <v>1472</v>
      </c>
      <c r="C10" s="77">
        <v>16</v>
      </c>
      <c r="D10" s="77">
        <v>6</v>
      </c>
      <c r="E10" s="77">
        <v>0</v>
      </c>
      <c r="F10" s="77">
        <v>104</v>
      </c>
      <c r="G10" s="77">
        <v>98</v>
      </c>
      <c r="H10" s="77">
        <v>29</v>
      </c>
      <c r="I10" s="77">
        <v>134</v>
      </c>
      <c r="J10" s="77">
        <v>22</v>
      </c>
      <c r="K10" s="77">
        <v>1</v>
      </c>
      <c r="L10" s="77">
        <v>1</v>
      </c>
      <c r="M10" s="77">
        <v>18</v>
      </c>
      <c r="N10" s="77">
        <v>0</v>
      </c>
      <c r="O10" s="77">
        <v>1</v>
      </c>
      <c r="P10" s="77">
        <v>3</v>
      </c>
      <c r="Q10" s="77">
        <v>11</v>
      </c>
      <c r="R10" s="77">
        <v>3</v>
      </c>
      <c r="S10" s="77">
        <v>0</v>
      </c>
      <c r="T10" s="77">
        <v>855</v>
      </c>
      <c r="U10" s="77">
        <v>0</v>
      </c>
      <c r="V10" s="78">
        <v>77</v>
      </c>
      <c r="W10" s="79">
        <v>93</v>
      </c>
    </row>
    <row r="11" spans="1:23" s="11" customFormat="1" ht="12" customHeight="1">
      <c r="A11" s="65" t="s">
        <v>618</v>
      </c>
      <c r="B11" s="77">
        <v>1740</v>
      </c>
      <c r="C11" s="77">
        <v>12</v>
      </c>
      <c r="D11" s="77">
        <v>7</v>
      </c>
      <c r="E11" s="77">
        <v>3</v>
      </c>
      <c r="F11" s="77">
        <v>207</v>
      </c>
      <c r="G11" s="77">
        <v>65</v>
      </c>
      <c r="H11" s="77">
        <v>146</v>
      </c>
      <c r="I11" s="77">
        <v>374</v>
      </c>
      <c r="J11" s="77">
        <v>32</v>
      </c>
      <c r="K11" s="77">
        <v>8</v>
      </c>
      <c r="L11" s="77">
        <v>2</v>
      </c>
      <c r="M11" s="77">
        <v>27</v>
      </c>
      <c r="N11" s="77">
        <v>0</v>
      </c>
      <c r="O11" s="77">
        <v>2</v>
      </c>
      <c r="P11" s="77">
        <v>1</v>
      </c>
      <c r="Q11" s="77">
        <v>13</v>
      </c>
      <c r="R11" s="77">
        <v>3</v>
      </c>
      <c r="S11" s="77">
        <v>2</v>
      </c>
      <c r="T11" s="77">
        <v>319</v>
      </c>
      <c r="U11" s="77">
        <v>0</v>
      </c>
      <c r="V11" s="78">
        <v>406</v>
      </c>
      <c r="W11" s="79">
        <v>111</v>
      </c>
    </row>
    <row r="12" spans="1:23" s="11" customFormat="1" ht="12" customHeight="1">
      <c r="A12" s="65" t="s">
        <v>619</v>
      </c>
      <c r="B12" s="77">
        <v>6658</v>
      </c>
      <c r="C12" s="77">
        <v>88</v>
      </c>
      <c r="D12" s="77">
        <v>14</v>
      </c>
      <c r="E12" s="77">
        <v>11</v>
      </c>
      <c r="F12" s="77">
        <v>310</v>
      </c>
      <c r="G12" s="77">
        <v>545</v>
      </c>
      <c r="H12" s="77">
        <v>890</v>
      </c>
      <c r="I12" s="77">
        <v>875</v>
      </c>
      <c r="J12" s="77">
        <v>77</v>
      </c>
      <c r="K12" s="77">
        <v>12</v>
      </c>
      <c r="L12" s="77">
        <v>7</v>
      </c>
      <c r="M12" s="77">
        <v>56</v>
      </c>
      <c r="N12" s="77">
        <v>15</v>
      </c>
      <c r="O12" s="77">
        <v>17</v>
      </c>
      <c r="P12" s="77">
        <v>5</v>
      </c>
      <c r="Q12" s="77">
        <v>62</v>
      </c>
      <c r="R12" s="77">
        <v>47</v>
      </c>
      <c r="S12" s="77">
        <v>1</v>
      </c>
      <c r="T12" s="77">
        <v>556</v>
      </c>
      <c r="U12" s="77">
        <v>3</v>
      </c>
      <c r="V12" s="78">
        <v>2450</v>
      </c>
      <c r="W12" s="79">
        <v>617</v>
      </c>
    </row>
    <row r="13" spans="1:23" s="11" customFormat="1" ht="12" customHeight="1">
      <c r="A13" s="63" t="s">
        <v>620</v>
      </c>
      <c r="B13" s="45">
        <v>350</v>
      </c>
      <c r="C13" s="45">
        <v>9</v>
      </c>
      <c r="D13" s="45">
        <v>0</v>
      </c>
      <c r="E13" s="45">
        <v>1</v>
      </c>
      <c r="F13" s="45">
        <v>12</v>
      </c>
      <c r="G13" s="45">
        <v>30</v>
      </c>
      <c r="H13" s="45">
        <v>29</v>
      </c>
      <c r="I13" s="45">
        <v>41</v>
      </c>
      <c r="J13" s="45">
        <v>0</v>
      </c>
      <c r="K13" s="45">
        <v>0</v>
      </c>
      <c r="L13" s="45">
        <v>2</v>
      </c>
      <c r="M13" s="45">
        <v>3</v>
      </c>
      <c r="N13" s="45">
        <v>0</v>
      </c>
      <c r="O13" s="45">
        <v>1</v>
      </c>
      <c r="P13" s="45">
        <v>1</v>
      </c>
      <c r="Q13" s="45">
        <v>0</v>
      </c>
      <c r="R13" s="45">
        <v>4</v>
      </c>
      <c r="S13" s="45">
        <v>0</v>
      </c>
      <c r="T13" s="45">
        <v>4</v>
      </c>
      <c r="U13" s="45">
        <v>0</v>
      </c>
      <c r="V13" s="46">
        <v>191</v>
      </c>
      <c r="W13" s="59">
        <v>22</v>
      </c>
    </row>
    <row r="14" spans="1:23" s="11" customFormat="1" ht="12" customHeight="1">
      <c r="A14" s="63" t="s">
        <v>621</v>
      </c>
      <c r="B14" s="45">
        <v>201</v>
      </c>
      <c r="C14" s="45">
        <v>10</v>
      </c>
      <c r="D14" s="45">
        <v>3</v>
      </c>
      <c r="E14" s="45">
        <v>0</v>
      </c>
      <c r="F14" s="45">
        <v>14</v>
      </c>
      <c r="G14" s="45">
        <v>5</v>
      </c>
      <c r="H14" s="45">
        <v>28</v>
      </c>
      <c r="I14" s="45">
        <v>68</v>
      </c>
      <c r="J14" s="45">
        <v>7</v>
      </c>
      <c r="K14" s="45">
        <v>0</v>
      </c>
      <c r="L14" s="45">
        <v>1</v>
      </c>
      <c r="M14" s="45">
        <v>4</v>
      </c>
      <c r="N14" s="45">
        <v>1</v>
      </c>
      <c r="O14" s="45">
        <v>0</v>
      </c>
      <c r="P14" s="45">
        <v>0</v>
      </c>
      <c r="Q14" s="45">
        <v>3</v>
      </c>
      <c r="R14" s="45">
        <v>12</v>
      </c>
      <c r="S14" s="45">
        <v>0</v>
      </c>
      <c r="T14" s="45">
        <v>4</v>
      </c>
      <c r="U14" s="45">
        <v>0</v>
      </c>
      <c r="V14" s="46">
        <v>3</v>
      </c>
      <c r="W14" s="59">
        <v>38</v>
      </c>
    </row>
    <row r="15" spans="1:23" s="11" customFormat="1" ht="12" customHeight="1">
      <c r="A15" s="63" t="s">
        <v>622</v>
      </c>
      <c r="B15" s="45">
        <v>893</v>
      </c>
      <c r="C15" s="45">
        <v>13</v>
      </c>
      <c r="D15" s="45">
        <v>2</v>
      </c>
      <c r="E15" s="45">
        <v>2</v>
      </c>
      <c r="F15" s="45">
        <v>35</v>
      </c>
      <c r="G15" s="45">
        <v>132</v>
      </c>
      <c r="H15" s="45">
        <v>29</v>
      </c>
      <c r="I15" s="45">
        <v>82</v>
      </c>
      <c r="J15" s="45">
        <v>12</v>
      </c>
      <c r="K15" s="45">
        <v>0</v>
      </c>
      <c r="L15" s="45">
        <v>1</v>
      </c>
      <c r="M15" s="45">
        <v>1</v>
      </c>
      <c r="N15" s="45">
        <v>3</v>
      </c>
      <c r="O15" s="45">
        <v>1</v>
      </c>
      <c r="P15" s="45">
        <v>0</v>
      </c>
      <c r="Q15" s="45">
        <v>2</v>
      </c>
      <c r="R15" s="45">
        <v>7</v>
      </c>
      <c r="S15" s="45">
        <v>0</v>
      </c>
      <c r="T15" s="45">
        <v>13</v>
      </c>
      <c r="U15" s="45">
        <v>2</v>
      </c>
      <c r="V15" s="46">
        <v>488</v>
      </c>
      <c r="W15" s="59">
        <v>68</v>
      </c>
    </row>
    <row r="16" spans="1:23" s="11" customFormat="1" ht="12" customHeight="1">
      <c r="A16" s="63" t="s">
        <v>623</v>
      </c>
      <c r="B16" s="45">
        <v>835</v>
      </c>
      <c r="C16" s="45">
        <v>10</v>
      </c>
      <c r="D16" s="45">
        <v>1</v>
      </c>
      <c r="E16" s="45">
        <v>2</v>
      </c>
      <c r="F16" s="45">
        <v>38</v>
      </c>
      <c r="G16" s="45">
        <v>48</v>
      </c>
      <c r="H16" s="45">
        <v>40</v>
      </c>
      <c r="I16" s="45">
        <v>151</v>
      </c>
      <c r="J16" s="45">
        <v>10</v>
      </c>
      <c r="K16" s="45">
        <v>2</v>
      </c>
      <c r="L16" s="45">
        <v>0</v>
      </c>
      <c r="M16" s="45">
        <v>11</v>
      </c>
      <c r="N16" s="45">
        <v>3</v>
      </c>
      <c r="O16" s="45">
        <v>6</v>
      </c>
      <c r="P16" s="45">
        <v>1</v>
      </c>
      <c r="Q16" s="45">
        <v>6</v>
      </c>
      <c r="R16" s="45">
        <v>7</v>
      </c>
      <c r="S16" s="45">
        <v>0</v>
      </c>
      <c r="T16" s="45">
        <v>27</v>
      </c>
      <c r="U16" s="45">
        <v>0</v>
      </c>
      <c r="V16" s="46">
        <v>406</v>
      </c>
      <c r="W16" s="59">
        <v>66</v>
      </c>
    </row>
    <row r="17" spans="1:23" s="11" customFormat="1" ht="12" customHeight="1">
      <c r="A17" s="63" t="s">
        <v>624</v>
      </c>
      <c r="B17" s="45">
        <v>573</v>
      </c>
      <c r="C17" s="45">
        <v>2</v>
      </c>
      <c r="D17" s="45">
        <v>1</v>
      </c>
      <c r="E17" s="45">
        <v>0</v>
      </c>
      <c r="F17" s="45">
        <v>25</v>
      </c>
      <c r="G17" s="45">
        <v>141</v>
      </c>
      <c r="H17" s="45">
        <v>9</v>
      </c>
      <c r="I17" s="45">
        <v>48</v>
      </c>
      <c r="J17" s="45">
        <v>12</v>
      </c>
      <c r="K17" s="45">
        <v>0</v>
      </c>
      <c r="L17" s="45">
        <v>1</v>
      </c>
      <c r="M17" s="45">
        <v>1</v>
      </c>
      <c r="N17" s="45">
        <v>1</v>
      </c>
      <c r="O17" s="45">
        <v>2</v>
      </c>
      <c r="P17" s="45">
        <v>0</v>
      </c>
      <c r="Q17" s="45">
        <v>3</v>
      </c>
      <c r="R17" s="45">
        <v>3</v>
      </c>
      <c r="S17" s="45">
        <v>1</v>
      </c>
      <c r="T17" s="45">
        <v>13</v>
      </c>
      <c r="U17" s="45">
        <v>0</v>
      </c>
      <c r="V17" s="46">
        <v>275</v>
      </c>
      <c r="W17" s="59">
        <v>35</v>
      </c>
    </row>
    <row r="18" spans="1:23" s="11" customFormat="1" ht="12" customHeight="1">
      <c r="A18" s="63" t="s">
        <v>625</v>
      </c>
      <c r="B18" s="45">
        <v>504</v>
      </c>
      <c r="C18" s="45">
        <v>7</v>
      </c>
      <c r="D18" s="45">
        <v>0</v>
      </c>
      <c r="E18" s="45">
        <v>1</v>
      </c>
      <c r="F18" s="45">
        <v>4</v>
      </c>
      <c r="G18" s="45">
        <v>28</v>
      </c>
      <c r="H18" s="45">
        <v>31</v>
      </c>
      <c r="I18" s="45">
        <v>60</v>
      </c>
      <c r="J18" s="45">
        <v>1</v>
      </c>
      <c r="K18" s="45">
        <v>0</v>
      </c>
      <c r="L18" s="45">
        <v>1</v>
      </c>
      <c r="M18" s="45">
        <v>4</v>
      </c>
      <c r="N18" s="45">
        <v>0</v>
      </c>
      <c r="O18" s="45">
        <v>1</v>
      </c>
      <c r="P18" s="45">
        <v>0</v>
      </c>
      <c r="Q18" s="45">
        <v>2</v>
      </c>
      <c r="R18" s="45">
        <v>4</v>
      </c>
      <c r="S18" s="45">
        <v>0</v>
      </c>
      <c r="T18" s="45">
        <v>153</v>
      </c>
      <c r="U18" s="45">
        <v>0</v>
      </c>
      <c r="V18" s="46">
        <v>182</v>
      </c>
      <c r="W18" s="59">
        <v>25</v>
      </c>
    </row>
    <row r="19" spans="1:23" s="11" customFormat="1" ht="12" customHeight="1">
      <c r="A19" s="63" t="s">
        <v>626</v>
      </c>
      <c r="B19" s="45">
        <v>741</v>
      </c>
      <c r="C19" s="45">
        <v>2</v>
      </c>
      <c r="D19" s="45">
        <v>2</v>
      </c>
      <c r="E19" s="45">
        <v>0</v>
      </c>
      <c r="F19" s="45">
        <v>16</v>
      </c>
      <c r="G19" s="45">
        <v>19</v>
      </c>
      <c r="H19" s="45">
        <v>11</v>
      </c>
      <c r="I19" s="45">
        <v>74</v>
      </c>
      <c r="J19" s="45">
        <v>8</v>
      </c>
      <c r="K19" s="45">
        <v>1</v>
      </c>
      <c r="L19" s="45">
        <v>0</v>
      </c>
      <c r="M19" s="45">
        <v>3</v>
      </c>
      <c r="N19" s="45">
        <v>1</v>
      </c>
      <c r="O19" s="45">
        <v>0</v>
      </c>
      <c r="P19" s="45">
        <v>1</v>
      </c>
      <c r="Q19" s="45">
        <v>4</v>
      </c>
      <c r="R19" s="45">
        <v>1</v>
      </c>
      <c r="S19" s="45">
        <v>0</v>
      </c>
      <c r="T19" s="45">
        <v>170</v>
      </c>
      <c r="U19" s="45">
        <v>0</v>
      </c>
      <c r="V19" s="46">
        <v>281</v>
      </c>
      <c r="W19" s="59">
        <v>147</v>
      </c>
    </row>
    <row r="20" spans="1:23" s="11" customFormat="1" ht="12" customHeight="1">
      <c r="A20" s="63" t="s">
        <v>627</v>
      </c>
      <c r="B20" s="45">
        <v>1406</v>
      </c>
      <c r="C20" s="45">
        <v>19</v>
      </c>
      <c r="D20" s="45">
        <v>1</v>
      </c>
      <c r="E20" s="45">
        <v>1</v>
      </c>
      <c r="F20" s="45">
        <v>78</v>
      </c>
      <c r="G20" s="45">
        <v>120</v>
      </c>
      <c r="H20" s="45">
        <v>602</v>
      </c>
      <c r="I20" s="45">
        <v>145</v>
      </c>
      <c r="J20" s="45">
        <v>12</v>
      </c>
      <c r="K20" s="45">
        <v>4</v>
      </c>
      <c r="L20" s="45">
        <v>0</v>
      </c>
      <c r="M20" s="45">
        <v>8</v>
      </c>
      <c r="N20" s="45">
        <v>1</v>
      </c>
      <c r="O20" s="45">
        <v>2</v>
      </c>
      <c r="P20" s="45">
        <v>1</v>
      </c>
      <c r="Q20" s="45">
        <v>14</v>
      </c>
      <c r="R20" s="45">
        <v>3</v>
      </c>
      <c r="S20" s="45">
        <v>0</v>
      </c>
      <c r="T20" s="45">
        <v>120</v>
      </c>
      <c r="U20" s="45">
        <v>0</v>
      </c>
      <c r="V20" s="46">
        <v>189</v>
      </c>
      <c r="W20" s="59">
        <v>86</v>
      </c>
    </row>
    <row r="21" spans="1:23" s="11" customFormat="1" ht="12" customHeight="1">
      <c r="A21" s="63" t="s">
        <v>628</v>
      </c>
      <c r="B21" s="45">
        <v>195</v>
      </c>
      <c r="C21" s="45">
        <v>4</v>
      </c>
      <c r="D21" s="45">
        <v>0</v>
      </c>
      <c r="E21" s="45">
        <v>0</v>
      </c>
      <c r="F21" s="45">
        <v>15</v>
      </c>
      <c r="G21" s="45">
        <v>8</v>
      </c>
      <c r="H21" s="45">
        <v>19</v>
      </c>
      <c r="I21" s="45">
        <v>30</v>
      </c>
      <c r="J21" s="45">
        <v>3</v>
      </c>
      <c r="K21" s="45">
        <v>4</v>
      </c>
      <c r="L21" s="45">
        <v>1</v>
      </c>
      <c r="M21" s="45">
        <v>6</v>
      </c>
      <c r="N21" s="45">
        <v>3</v>
      </c>
      <c r="O21" s="45">
        <v>1</v>
      </c>
      <c r="P21" s="45">
        <v>0</v>
      </c>
      <c r="Q21" s="45">
        <v>9</v>
      </c>
      <c r="R21" s="45">
        <v>1</v>
      </c>
      <c r="S21" s="45">
        <v>0</v>
      </c>
      <c r="T21" s="45">
        <v>6</v>
      </c>
      <c r="U21" s="45">
        <v>1</v>
      </c>
      <c r="V21" s="46">
        <v>67</v>
      </c>
      <c r="W21" s="59">
        <v>17</v>
      </c>
    </row>
    <row r="22" spans="1:23" s="11" customFormat="1" ht="12" customHeight="1">
      <c r="A22" s="63" t="s">
        <v>629</v>
      </c>
      <c r="B22" s="45">
        <v>456</v>
      </c>
      <c r="C22" s="45">
        <v>4</v>
      </c>
      <c r="D22" s="45">
        <v>4</v>
      </c>
      <c r="E22" s="45">
        <v>2</v>
      </c>
      <c r="F22" s="45">
        <v>23</v>
      </c>
      <c r="G22" s="45">
        <v>1</v>
      </c>
      <c r="H22" s="45">
        <v>26</v>
      </c>
      <c r="I22" s="45">
        <v>66</v>
      </c>
      <c r="J22" s="45">
        <v>0</v>
      </c>
      <c r="K22" s="45">
        <v>1</v>
      </c>
      <c r="L22" s="45">
        <v>0</v>
      </c>
      <c r="M22" s="45">
        <v>5</v>
      </c>
      <c r="N22" s="45">
        <v>1</v>
      </c>
      <c r="O22" s="45">
        <v>2</v>
      </c>
      <c r="P22" s="45">
        <v>0</v>
      </c>
      <c r="Q22" s="45">
        <v>6</v>
      </c>
      <c r="R22" s="45">
        <v>2</v>
      </c>
      <c r="S22" s="45">
        <v>0</v>
      </c>
      <c r="T22" s="45">
        <v>33</v>
      </c>
      <c r="U22" s="45">
        <v>0</v>
      </c>
      <c r="V22" s="46">
        <v>246</v>
      </c>
      <c r="W22" s="59">
        <v>34</v>
      </c>
    </row>
    <row r="23" spans="1:23" s="11" customFormat="1" ht="12" customHeight="1">
      <c r="A23" s="63" t="s">
        <v>630</v>
      </c>
      <c r="B23" s="45">
        <v>143</v>
      </c>
      <c r="C23" s="45">
        <v>1</v>
      </c>
      <c r="D23" s="45">
        <v>0</v>
      </c>
      <c r="E23" s="45">
        <v>0</v>
      </c>
      <c r="F23" s="45">
        <v>15</v>
      </c>
      <c r="G23" s="45">
        <v>5</v>
      </c>
      <c r="H23" s="45">
        <v>19</v>
      </c>
      <c r="I23" s="45">
        <v>19</v>
      </c>
      <c r="J23" s="45">
        <v>7</v>
      </c>
      <c r="K23" s="45">
        <v>0</v>
      </c>
      <c r="L23" s="45">
        <v>0</v>
      </c>
      <c r="M23" s="45">
        <v>2</v>
      </c>
      <c r="N23" s="45">
        <v>1</v>
      </c>
      <c r="O23" s="45">
        <v>0</v>
      </c>
      <c r="P23" s="45">
        <v>0</v>
      </c>
      <c r="Q23" s="45">
        <v>8</v>
      </c>
      <c r="R23" s="45">
        <v>0</v>
      </c>
      <c r="S23" s="45">
        <v>0</v>
      </c>
      <c r="T23" s="45">
        <v>4</v>
      </c>
      <c r="U23" s="45">
        <v>0</v>
      </c>
      <c r="V23" s="46">
        <v>30</v>
      </c>
      <c r="W23" s="59">
        <v>32</v>
      </c>
    </row>
    <row r="24" spans="1:23" s="11" customFormat="1" ht="12" customHeight="1">
      <c r="A24" s="63" t="s">
        <v>631</v>
      </c>
      <c r="B24" s="45">
        <v>122</v>
      </c>
      <c r="C24" s="45">
        <v>3</v>
      </c>
      <c r="D24" s="45">
        <v>0</v>
      </c>
      <c r="E24" s="45">
        <v>2</v>
      </c>
      <c r="F24" s="45">
        <v>27</v>
      </c>
      <c r="G24" s="45">
        <v>2</v>
      </c>
      <c r="H24" s="45">
        <v>15</v>
      </c>
      <c r="I24" s="45">
        <v>37</v>
      </c>
      <c r="J24" s="45">
        <v>2</v>
      </c>
      <c r="K24" s="45">
        <v>0</v>
      </c>
      <c r="L24" s="45">
        <v>0</v>
      </c>
      <c r="M24" s="45">
        <v>1</v>
      </c>
      <c r="N24" s="45">
        <v>0</v>
      </c>
      <c r="O24" s="45">
        <v>0</v>
      </c>
      <c r="P24" s="45">
        <v>0</v>
      </c>
      <c r="Q24" s="45">
        <v>2</v>
      </c>
      <c r="R24" s="45">
        <v>0</v>
      </c>
      <c r="S24" s="45">
        <v>0</v>
      </c>
      <c r="T24" s="45">
        <v>6</v>
      </c>
      <c r="U24" s="45">
        <v>0</v>
      </c>
      <c r="V24" s="46">
        <v>19</v>
      </c>
      <c r="W24" s="59">
        <v>6</v>
      </c>
    </row>
    <row r="25" spans="1:23" s="11" customFormat="1" ht="12" customHeight="1">
      <c r="A25" s="63" t="s">
        <v>632</v>
      </c>
      <c r="B25" s="45">
        <v>172</v>
      </c>
      <c r="C25" s="45">
        <v>4</v>
      </c>
      <c r="D25" s="45">
        <v>0</v>
      </c>
      <c r="E25" s="45">
        <v>0</v>
      </c>
      <c r="F25" s="45">
        <v>3</v>
      </c>
      <c r="G25" s="45">
        <v>3</v>
      </c>
      <c r="H25" s="45">
        <v>24</v>
      </c>
      <c r="I25" s="45">
        <v>31</v>
      </c>
      <c r="J25" s="45">
        <v>2</v>
      </c>
      <c r="K25" s="45">
        <v>0</v>
      </c>
      <c r="L25" s="45">
        <v>0</v>
      </c>
      <c r="M25" s="45">
        <v>4</v>
      </c>
      <c r="N25" s="45">
        <v>0</v>
      </c>
      <c r="O25" s="45">
        <v>0</v>
      </c>
      <c r="P25" s="45">
        <v>1</v>
      </c>
      <c r="Q25" s="45">
        <v>3</v>
      </c>
      <c r="R25" s="45">
        <v>3</v>
      </c>
      <c r="S25" s="45">
        <v>0</v>
      </c>
      <c r="T25" s="45">
        <v>1</v>
      </c>
      <c r="U25" s="45">
        <v>0</v>
      </c>
      <c r="V25" s="46">
        <v>62</v>
      </c>
      <c r="W25" s="59">
        <v>31</v>
      </c>
    </row>
    <row r="26" spans="1:23" s="11" customFormat="1" ht="12" customHeight="1">
      <c r="A26" s="63" t="s">
        <v>633</v>
      </c>
      <c r="B26" s="45">
        <v>67</v>
      </c>
      <c r="C26" s="45">
        <v>0</v>
      </c>
      <c r="D26" s="45">
        <v>0</v>
      </c>
      <c r="E26" s="45">
        <v>0</v>
      </c>
      <c r="F26" s="45">
        <v>5</v>
      </c>
      <c r="G26" s="45">
        <v>3</v>
      </c>
      <c r="H26" s="45">
        <v>8</v>
      </c>
      <c r="I26" s="45">
        <v>23</v>
      </c>
      <c r="J26" s="45">
        <v>1</v>
      </c>
      <c r="K26" s="45">
        <v>0</v>
      </c>
      <c r="L26" s="45">
        <v>0</v>
      </c>
      <c r="M26" s="45">
        <v>3</v>
      </c>
      <c r="N26" s="45">
        <v>0</v>
      </c>
      <c r="O26" s="45">
        <v>1</v>
      </c>
      <c r="P26" s="45">
        <v>0</v>
      </c>
      <c r="Q26" s="45">
        <v>0</v>
      </c>
      <c r="R26" s="45">
        <v>0</v>
      </c>
      <c r="S26" s="45">
        <v>0</v>
      </c>
      <c r="T26" s="45">
        <v>2</v>
      </c>
      <c r="U26" s="45">
        <v>0</v>
      </c>
      <c r="V26" s="46">
        <v>11</v>
      </c>
      <c r="W26" s="59">
        <v>10</v>
      </c>
    </row>
    <row r="27" spans="1:23" s="11" customFormat="1" ht="12" customHeight="1">
      <c r="A27" s="65" t="s">
        <v>634</v>
      </c>
      <c r="B27" s="77">
        <v>245</v>
      </c>
      <c r="C27" s="77">
        <v>0</v>
      </c>
      <c r="D27" s="77">
        <v>0</v>
      </c>
      <c r="E27" s="77">
        <v>1</v>
      </c>
      <c r="F27" s="77">
        <v>10</v>
      </c>
      <c r="G27" s="77">
        <v>34</v>
      </c>
      <c r="H27" s="77">
        <v>10</v>
      </c>
      <c r="I27" s="77">
        <v>20</v>
      </c>
      <c r="J27" s="77">
        <v>1</v>
      </c>
      <c r="K27" s="77">
        <v>0</v>
      </c>
      <c r="L27" s="77">
        <v>0</v>
      </c>
      <c r="M27" s="77">
        <v>1</v>
      </c>
      <c r="N27" s="77">
        <v>0</v>
      </c>
      <c r="O27" s="77">
        <v>1</v>
      </c>
      <c r="P27" s="77">
        <v>0</v>
      </c>
      <c r="Q27" s="77">
        <v>1</v>
      </c>
      <c r="R27" s="77">
        <v>0</v>
      </c>
      <c r="S27" s="77">
        <v>0</v>
      </c>
      <c r="T27" s="77">
        <v>3</v>
      </c>
      <c r="U27" s="77">
        <v>0</v>
      </c>
      <c r="V27" s="78">
        <v>133</v>
      </c>
      <c r="W27" s="79">
        <v>30</v>
      </c>
    </row>
    <row r="28" spans="1:23" s="35" customFormat="1" ht="12" customHeight="1">
      <c r="A28" s="63" t="s">
        <v>635</v>
      </c>
      <c r="B28" s="45">
        <v>227</v>
      </c>
      <c r="C28" s="45">
        <v>0</v>
      </c>
      <c r="D28" s="45">
        <v>0</v>
      </c>
      <c r="E28" s="45">
        <v>1</v>
      </c>
      <c r="F28" s="45">
        <v>9</v>
      </c>
      <c r="G28" s="45">
        <v>34</v>
      </c>
      <c r="H28" s="45">
        <v>7</v>
      </c>
      <c r="I28" s="45">
        <v>16</v>
      </c>
      <c r="J28" s="45">
        <v>1</v>
      </c>
      <c r="K28" s="45">
        <v>0</v>
      </c>
      <c r="L28" s="45">
        <v>0</v>
      </c>
      <c r="M28" s="45">
        <v>1</v>
      </c>
      <c r="N28" s="45">
        <v>0</v>
      </c>
      <c r="O28" s="45">
        <v>1</v>
      </c>
      <c r="P28" s="45">
        <v>0</v>
      </c>
      <c r="Q28" s="45">
        <v>1</v>
      </c>
      <c r="R28" s="45">
        <v>0</v>
      </c>
      <c r="S28" s="45">
        <v>0</v>
      </c>
      <c r="T28" s="45">
        <v>2</v>
      </c>
      <c r="U28" s="45">
        <v>0</v>
      </c>
      <c r="V28" s="46">
        <v>132</v>
      </c>
      <c r="W28" s="59">
        <v>22</v>
      </c>
    </row>
    <row r="29" spans="1:23" s="35" customFormat="1" ht="12" customHeight="1">
      <c r="A29" s="63" t="s">
        <v>636</v>
      </c>
      <c r="B29" s="45">
        <v>18</v>
      </c>
      <c r="C29" s="45">
        <v>0</v>
      </c>
      <c r="D29" s="45">
        <v>0</v>
      </c>
      <c r="E29" s="45">
        <v>0</v>
      </c>
      <c r="F29" s="45">
        <v>1</v>
      </c>
      <c r="G29" s="45">
        <v>0</v>
      </c>
      <c r="H29" s="45">
        <v>3</v>
      </c>
      <c r="I29" s="45">
        <v>4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1</v>
      </c>
      <c r="U29" s="45">
        <v>0</v>
      </c>
      <c r="V29" s="46">
        <v>1</v>
      </c>
      <c r="W29" s="59">
        <v>8</v>
      </c>
    </row>
    <row r="30" spans="1:23" s="9" customFormat="1" ht="12">
      <c r="A30" s="119" t="s">
        <v>637</v>
      </c>
      <c r="B30" s="23">
        <v>40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4</v>
      </c>
      <c r="I30" s="23">
        <v>8</v>
      </c>
      <c r="J30" s="23">
        <v>5</v>
      </c>
      <c r="K30" s="23">
        <v>0</v>
      </c>
      <c r="L30" s="23">
        <v>0</v>
      </c>
      <c r="M30" s="23">
        <v>3</v>
      </c>
      <c r="N30" s="23">
        <v>3</v>
      </c>
      <c r="O30" s="23">
        <v>0</v>
      </c>
      <c r="P30" s="23">
        <v>1</v>
      </c>
      <c r="Q30" s="23">
        <v>1</v>
      </c>
      <c r="R30" s="23">
        <v>1</v>
      </c>
      <c r="S30" s="23">
        <v>0</v>
      </c>
      <c r="T30" s="23">
        <v>4</v>
      </c>
      <c r="U30" s="23">
        <v>0</v>
      </c>
      <c r="V30" s="23">
        <v>2</v>
      </c>
      <c r="W30" s="72">
        <v>8</v>
      </c>
    </row>
    <row r="31" spans="1:23" s="11" customFormat="1" ht="12" customHeight="1">
      <c r="A31" s="63" t="s">
        <v>638</v>
      </c>
      <c r="B31" s="45">
        <v>11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3</v>
      </c>
      <c r="J31" s="45">
        <v>0</v>
      </c>
      <c r="K31" s="45">
        <v>0</v>
      </c>
      <c r="L31" s="45">
        <v>0</v>
      </c>
      <c r="M31" s="45">
        <v>0</v>
      </c>
      <c r="N31" s="45">
        <v>2</v>
      </c>
      <c r="O31" s="45">
        <v>0</v>
      </c>
      <c r="P31" s="45">
        <v>0</v>
      </c>
      <c r="Q31" s="45">
        <v>1</v>
      </c>
      <c r="R31" s="45">
        <v>0</v>
      </c>
      <c r="S31" s="45">
        <v>0</v>
      </c>
      <c r="T31" s="45">
        <v>1</v>
      </c>
      <c r="U31" s="45">
        <v>0</v>
      </c>
      <c r="V31" s="46">
        <v>0</v>
      </c>
      <c r="W31" s="59">
        <v>4</v>
      </c>
    </row>
    <row r="32" spans="1:23" s="11" customFormat="1" ht="12" customHeight="1">
      <c r="A32" s="63" t="s">
        <v>639</v>
      </c>
      <c r="B32" s="45">
        <v>16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4</v>
      </c>
      <c r="I32" s="45">
        <v>1</v>
      </c>
      <c r="J32" s="45">
        <v>3</v>
      </c>
      <c r="K32" s="45">
        <v>0</v>
      </c>
      <c r="L32" s="45">
        <v>0</v>
      </c>
      <c r="M32" s="45">
        <v>3</v>
      </c>
      <c r="N32" s="45">
        <v>1</v>
      </c>
      <c r="O32" s="45">
        <v>0</v>
      </c>
      <c r="P32" s="45">
        <v>1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6">
        <v>1</v>
      </c>
      <c r="W32" s="59">
        <v>2</v>
      </c>
    </row>
    <row r="33" spans="1:23" s="11" customFormat="1" ht="12" customHeight="1">
      <c r="A33" s="63" t="s">
        <v>640</v>
      </c>
      <c r="B33" s="45">
        <v>12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4</v>
      </c>
      <c r="J33" s="45">
        <v>2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1</v>
      </c>
      <c r="S33" s="45">
        <v>0</v>
      </c>
      <c r="T33" s="45">
        <v>3</v>
      </c>
      <c r="U33" s="45">
        <v>0</v>
      </c>
      <c r="V33" s="46">
        <v>0</v>
      </c>
      <c r="W33" s="59">
        <v>2</v>
      </c>
    </row>
    <row r="34" spans="1:23" s="11" customFormat="1" ht="12" customHeight="1">
      <c r="A34" s="63" t="s">
        <v>641</v>
      </c>
      <c r="B34" s="45">
        <v>1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6">
        <v>1</v>
      </c>
      <c r="W34" s="59">
        <v>0</v>
      </c>
    </row>
    <row r="35" spans="1:23" ht="23.25" customHeight="1">
      <c r="A35" s="120" t="s">
        <v>642</v>
      </c>
      <c r="B35" s="47">
        <v>4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3</v>
      </c>
      <c r="V35" s="48">
        <v>0</v>
      </c>
      <c r="W35" s="121">
        <v>1</v>
      </c>
    </row>
    <row r="36" spans="1:23" ht="23.25" customHeight="1">
      <c r="A36" s="120" t="s">
        <v>644</v>
      </c>
      <c r="B36" s="47">
        <v>1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1</v>
      </c>
      <c r="V36" s="48">
        <v>0</v>
      </c>
      <c r="W36" s="121">
        <v>0</v>
      </c>
    </row>
    <row r="37" spans="1:23" ht="24" customHeight="1">
      <c r="A37" s="120" t="s">
        <v>645</v>
      </c>
      <c r="B37" s="47">
        <v>24</v>
      </c>
      <c r="C37" s="47">
        <v>0</v>
      </c>
      <c r="D37" s="47">
        <v>0</v>
      </c>
      <c r="E37" s="47">
        <v>0</v>
      </c>
      <c r="F37" s="47">
        <v>0</v>
      </c>
      <c r="G37" s="47">
        <v>1</v>
      </c>
      <c r="H37" s="47">
        <v>0</v>
      </c>
      <c r="I37" s="47">
        <v>2</v>
      </c>
      <c r="J37" s="47">
        <v>4</v>
      </c>
      <c r="K37" s="47">
        <v>0</v>
      </c>
      <c r="L37" s="47">
        <v>0</v>
      </c>
      <c r="M37" s="47">
        <v>3</v>
      </c>
      <c r="N37" s="47">
        <v>1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9</v>
      </c>
      <c r="V37" s="48">
        <v>1</v>
      </c>
      <c r="W37" s="121">
        <v>3</v>
      </c>
    </row>
    <row r="38" spans="1:23" ht="22.5" customHeight="1">
      <c r="A38" s="120" t="s">
        <v>646</v>
      </c>
      <c r="B38" s="47">
        <v>10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1</v>
      </c>
      <c r="I38" s="47">
        <v>0</v>
      </c>
      <c r="J38" s="47">
        <v>0</v>
      </c>
      <c r="K38" s="47">
        <v>0</v>
      </c>
      <c r="L38" s="47">
        <v>0</v>
      </c>
      <c r="M38" s="47">
        <v>2</v>
      </c>
      <c r="N38" s="47">
        <v>0</v>
      </c>
      <c r="O38" s="47">
        <v>0</v>
      </c>
      <c r="P38" s="47">
        <v>0</v>
      </c>
      <c r="Q38" s="47">
        <v>1</v>
      </c>
      <c r="R38" s="47">
        <v>0</v>
      </c>
      <c r="S38" s="47">
        <v>0</v>
      </c>
      <c r="T38" s="47">
        <v>0</v>
      </c>
      <c r="U38" s="47">
        <v>6</v>
      </c>
      <c r="V38" s="48">
        <v>0</v>
      </c>
      <c r="W38" s="121">
        <v>0</v>
      </c>
    </row>
    <row r="39" spans="1:22" ht="12">
      <c r="A39" s="141" t="s">
        <v>647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</row>
    <row r="40" spans="1:22" ht="12" customHeight="1">
      <c r="A40" s="108" t="s">
        <v>77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</row>
    <row r="41" ht="11.25" customHeight="1">
      <c r="A41" s="110" t="s">
        <v>597</v>
      </c>
    </row>
    <row r="42" ht="11.25" customHeight="1">
      <c r="A42" s="110" t="s">
        <v>598</v>
      </c>
    </row>
    <row r="43" spans="1:23" ht="14.25" customHeight="1" hidden="1">
      <c r="A43" s="122" t="s">
        <v>650</v>
      </c>
      <c r="B43" s="104">
        <f aca="true" t="shared" si="0" ref="B43:W43">B5-SUM(B6:B12)-B27-B30-SUM(B35:B38)</f>
        <v>0</v>
      </c>
      <c r="C43" s="104">
        <f t="shared" si="0"/>
        <v>0</v>
      </c>
      <c r="D43" s="104">
        <f t="shared" si="0"/>
        <v>0</v>
      </c>
      <c r="E43" s="104">
        <f t="shared" si="0"/>
        <v>0</v>
      </c>
      <c r="F43" s="104">
        <f t="shared" si="0"/>
        <v>0</v>
      </c>
      <c r="G43" s="104">
        <f t="shared" si="0"/>
        <v>0</v>
      </c>
      <c r="H43" s="104">
        <f t="shared" si="0"/>
        <v>0</v>
      </c>
      <c r="I43" s="104">
        <f t="shared" si="0"/>
        <v>0</v>
      </c>
      <c r="J43" s="104">
        <f t="shared" si="0"/>
        <v>0</v>
      </c>
      <c r="K43" s="104">
        <f t="shared" si="0"/>
        <v>0</v>
      </c>
      <c r="L43" s="104">
        <f t="shared" si="0"/>
        <v>0</v>
      </c>
      <c r="M43" s="104">
        <f t="shared" si="0"/>
        <v>0</v>
      </c>
      <c r="N43" s="104">
        <f t="shared" si="0"/>
        <v>0</v>
      </c>
      <c r="O43" s="104">
        <f t="shared" si="0"/>
        <v>0</v>
      </c>
      <c r="P43" s="104">
        <f t="shared" si="0"/>
        <v>0</v>
      </c>
      <c r="Q43" s="104">
        <f t="shared" si="0"/>
        <v>0</v>
      </c>
      <c r="R43" s="104">
        <f t="shared" si="0"/>
        <v>0</v>
      </c>
      <c r="S43" s="104">
        <f t="shared" si="0"/>
        <v>0</v>
      </c>
      <c r="T43" s="104">
        <f t="shared" si="0"/>
        <v>0</v>
      </c>
      <c r="U43" s="104">
        <f t="shared" si="0"/>
        <v>0</v>
      </c>
      <c r="V43" s="104">
        <f t="shared" si="0"/>
        <v>0</v>
      </c>
      <c r="W43" s="104">
        <f t="shared" si="0"/>
        <v>0</v>
      </c>
    </row>
    <row r="44" spans="1:23" ht="14.25" customHeight="1" hidden="1">
      <c r="A44" s="123" t="s">
        <v>651</v>
      </c>
      <c r="B44" s="104">
        <f aca="true" t="shared" si="1" ref="B44:S44">B12-SUM(B13:B26)</f>
        <v>0</v>
      </c>
      <c r="C44" s="104">
        <f>C12-SUM(C13:C26)</f>
        <v>0</v>
      </c>
      <c r="D44" s="104">
        <f t="shared" si="1"/>
        <v>0</v>
      </c>
      <c r="E44" s="104">
        <f t="shared" si="1"/>
        <v>0</v>
      </c>
      <c r="F44" s="104">
        <f t="shared" si="1"/>
        <v>0</v>
      </c>
      <c r="G44" s="104">
        <f t="shared" si="1"/>
        <v>0</v>
      </c>
      <c r="H44" s="104">
        <f t="shared" si="1"/>
        <v>0</v>
      </c>
      <c r="I44" s="104">
        <f t="shared" si="1"/>
        <v>0</v>
      </c>
      <c r="J44" s="104">
        <f t="shared" si="1"/>
        <v>0</v>
      </c>
      <c r="K44" s="104">
        <f t="shared" si="1"/>
        <v>0</v>
      </c>
      <c r="L44" s="104">
        <f t="shared" si="1"/>
        <v>0</v>
      </c>
      <c r="M44" s="104">
        <f t="shared" si="1"/>
        <v>0</v>
      </c>
      <c r="N44" s="104">
        <f t="shared" si="1"/>
        <v>0</v>
      </c>
      <c r="O44" s="104">
        <f t="shared" si="1"/>
        <v>0</v>
      </c>
      <c r="P44" s="104">
        <f t="shared" si="1"/>
        <v>0</v>
      </c>
      <c r="Q44" s="104">
        <f t="shared" si="1"/>
        <v>0</v>
      </c>
      <c r="R44" s="104">
        <f t="shared" si="1"/>
        <v>0</v>
      </c>
      <c r="S44" s="104">
        <f t="shared" si="1"/>
        <v>0</v>
      </c>
      <c r="T44" s="104">
        <f>T12-SUM(T13:T26)</f>
        <v>0</v>
      </c>
      <c r="U44" s="104">
        <f>U12-SUM(U13:U26)</f>
        <v>0</v>
      </c>
      <c r="V44" s="104">
        <f>V12-SUM(V13:V26)</f>
        <v>0</v>
      </c>
      <c r="W44" s="104">
        <f>W12-SUM(W13:W26)</f>
        <v>0</v>
      </c>
    </row>
    <row r="45" spans="1:23" ht="14.25" customHeight="1" hidden="1">
      <c r="A45" s="123" t="s">
        <v>652</v>
      </c>
      <c r="B45" s="104">
        <f aca="true" t="shared" si="2" ref="B45:S45">B27-B28-B29</f>
        <v>0</v>
      </c>
      <c r="C45" s="104">
        <f>C27-C28-C29</f>
        <v>0</v>
      </c>
      <c r="D45" s="104">
        <f t="shared" si="2"/>
        <v>0</v>
      </c>
      <c r="E45" s="104">
        <f t="shared" si="2"/>
        <v>0</v>
      </c>
      <c r="F45" s="104">
        <f t="shared" si="2"/>
        <v>0</v>
      </c>
      <c r="G45" s="104">
        <f t="shared" si="2"/>
        <v>0</v>
      </c>
      <c r="H45" s="104">
        <f t="shared" si="2"/>
        <v>0</v>
      </c>
      <c r="I45" s="104">
        <f t="shared" si="2"/>
        <v>0</v>
      </c>
      <c r="J45" s="104">
        <f t="shared" si="2"/>
        <v>0</v>
      </c>
      <c r="K45" s="104">
        <f t="shared" si="2"/>
        <v>0</v>
      </c>
      <c r="L45" s="104">
        <f t="shared" si="2"/>
        <v>0</v>
      </c>
      <c r="M45" s="104">
        <f t="shared" si="2"/>
        <v>0</v>
      </c>
      <c r="N45" s="104">
        <f t="shared" si="2"/>
        <v>0</v>
      </c>
      <c r="O45" s="104">
        <f t="shared" si="2"/>
        <v>0</v>
      </c>
      <c r="P45" s="104">
        <f t="shared" si="2"/>
        <v>0</v>
      </c>
      <c r="Q45" s="104">
        <f t="shared" si="2"/>
        <v>0</v>
      </c>
      <c r="R45" s="104">
        <f t="shared" si="2"/>
        <v>0</v>
      </c>
      <c r="S45" s="104">
        <f t="shared" si="2"/>
        <v>0</v>
      </c>
      <c r="T45" s="104">
        <f>T27-T28-T29</f>
        <v>0</v>
      </c>
      <c r="U45" s="104">
        <f>U27-U28-U29</f>
        <v>0</v>
      </c>
      <c r="V45" s="104">
        <f>V27-V28-V29</f>
        <v>0</v>
      </c>
      <c r="W45" s="104">
        <f>W27-W28-W29</f>
        <v>0</v>
      </c>
    </row>
    <row r="46" spans="1:23" ht="12" hidden="1">
      <c r="A46" s="123" t="s">
        <v>653</v>
      </c>
      <c r="B46" s="104">
        <f>B30-SUM(B31:B34)</f>
        <v>0</v>
      </c>
      <c r="C46" s="104">
        <f aca="true" t="shared" si="3" ref="C46:S46">C30-SUM(C31:C34)</f>
        <v>0</v>
      </c>
      <c r="D46" s="104">
        <f t="shared" si="3"/>
        <v>0</v>
      </c>
      <c r="E46" s="104">
        <f t="shared" si="3"/>
        <v>0</v>
      </c>
      <c r="F46" s="104">
        <f t="shared" si="3"/>
        <v>0</v>
      </c>
      <c r="G46" s="104">
        <f t="shared" si="3"/>
        <v>0</v>
      </c>
      <c r="H46" s="104">
        <f t="shared" si="3"/>
        <v>0</v>
      </c>
      <c r="I46" s="104">
        <f t="shared" si="3"/>
        <v>0</v>
      </c>
      <c r="J46" s="104">
        <f t="shared" si="3"/>
        <v>0</v>
      </c>
      <c r="K46" s="104">
        <f t="shared" si="3"/>
        <v>0</v>
      </c>
      <c r="L46" s="104">
        <f t="shared" si="3"/>
        <v>0</v>
      </c>
      <c r="M46" s="104">
        <f t="shared" si="3"/>
        <v>0</v>
      </c>
      <c r="N46" s="104">
        <f t="shared" si="3"/>
        <v>0</v>
      </c>
      <c r="O46" s="104">
        <f t="shared" si="3"/>
        <v>0</v>
      </c>
      <c r="P46" s="104">
        <f t="shared" si="3"/>
        <v>0</v>
      </c>
      <c r="Q46" s="104">
        <f t="shared" si="3"/>
        <v>0</v>
      </c>
      <c r="R46" s="104">
        <f t="shared" si="3"/>
        <v>0</v>
      </c>
      <c r="S46" s="104">
        <f t="shared" si="3"/>
        <v>0</v>
      </c>
      <c r="T46" s="104">
        <f>T30-SUM(T31:T34)</f>
        <v>0</v>
      </c>
      <c r="U46" s="104">
        <f>U30-SUM(U31:U34)</f>
        <v>0</v>
      </c>
      <c r="V46" s="104">
        <f>V30-SUM(V31:V34)</f>
        <v>0</v>
      </c>
      <c r="W46" s="104">
        <f>W30-SUM(W31:W34)</f>
        <v>0</v>
      </c>
    </row>
    <row r="47" spans="1:23" ht="12" hidden="1">
      <c r="A47" s="123" t="s">
        <v>654</v>
      </c>
      <c r="B47" s="114">
        <f>'年月'!B300-'2022'!B5</f>
        <v>0</v>
      </c>
      <c r="C47" s="114">
        <f>'年月'!C300-'2022'!C5</f>
        <v>0</v>
      </c>
      <c r="D47" s="114">
        <f>'年月'!D300-'2022'!D5</f>
        <v>0</v>
      </c>
      <c r="E47" s="114">
        <f>'年月'!E300-'2022'!E5</f>
        <v>0</v>
      </c>
      <c r="F47" s="114">
        <f>'年月'!F300-'2022'!F5</f>
        <v>0</v>
      </c>
      <c r="G47" s="114">
        <f>'年月'!G300-'2022'!G5</f>
        <v>0</v>
      </c>
      <c r="H47" s="114">
        <f>'年月'!H300-'2022'!H5</f>
        <v>0</v>
      </c>
      <c r="I47" s="114">
        <f>'年月'!I300-'2022'!I5</f>
        <v>0</v>
      </c>
      <c r="J47" s="114">
        <f>'年月'!J300-'2022'!J5</f>
        <v>0</v>
      </c>
      <c r="K47" s="114">
        <f>'年月'!K300-'2022'!K5</f>
        <v>0</v>
      </c>
      <c r="L47" s="114">
        <f>'年月'!L300-'2022'!L5</f>
        <v>0</v>
      </c>
      <c r="M47" s="114">
        <f>'年月'!M300-'2022'!M5</f>
        <v>0</v>
      </c>
      <c r="N47" s="114">
        <f>'年月'!N300-'2022'!N5</f>
        <v>0</v>
      </c>
      <c r="O47" s="114">
        <f>'年月'!O300-'2022'!O5</f>
        <v>0</v>
      </c>
      <c r="P47" s="114">
        <f>'年月'!P300-'2022'!P5</f>
        <v>0</v>
      </c>
      <c r="Q47" s="114">
        <f>'年月'!Q300-'2022'!Q5</f>
        <v>0</v>
      </c>
      <c r="R47" s="114">
        <f>'年月'!R300-'2022'!R5</f>
        <v>0</v>
      </c>
      <c r="S47" s="114">
        <f>'年月'!S300-'2022'!S5</f>
        <v>0</v>
      </c>
      <c r="T47" s="114">
        <f>'年月'!T300-'2022'!T5</f>
        <v>0</v>
      </c>
      <c r="U47" s="114">
        <f>'年月'!U300-'2022'!U5</f>
        <v>0</v>
      </c>
      <c r="V47" s="114">
        <f>'年月'!V300-'2022'!V5</f>
        <v>0</v>
      </c>
      <c r="W47" s="114">
        <f>'年月'!W300-'2022'!W5</f>
        <v>0</v>
      </c>
    </row>
    <row r="48" spans="2:23" ht="12"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</row>
    <row r="49" spans="2:22" ht="12"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</row>
    <row r="50" spans="2:23" ht="12"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</row>
    <row r="51" spans="2:23" ht="12"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</row>
    <row r="52" spans="2:23" ht="12"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</row>
    <row r="53" spans="2:23" ht="12"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</row>
    <row r="54" spans="2:23" ht="12"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</row>
    <row r="55" spans="2:23" ht="12"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</row>
  </sheetData>
  <sheetProtection/>
  <mergeCells count="3">
    <mergeCell ref="A1:W1"/>
    <mergeCell ref="A3:A4"/>
    <mergeCell ref="A39:V39"/>
  </mergeCells>
  <conditionalFormatting sqref="B43:W47">
    <cfRule type="cellIs" priority="1" dxfId="37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W1"/>
    </sheetView>
  </sheetViews>
  <sheetFormatPr defaultColWidth="9.33203125" defaultRowHeight="12"/>
  <cols>
    <col min="1" max="1" width="25.66015625" style="98" customWidth="1"/>
    <col min="2" max="13" width="9.83203125" style="99" customWidth="1"/>
    <col min="14" max="14" width="11.16015625" style="99" customWidth="1"/>
    <col min="15" max="21" width="9.83203125" style="99" customWidth="1"/>
    <col min="22" max="22" width="13.33203125" style="99" customWidth="1"/>
    <col min="23" max="16384" width="9.33203125" style="99" customWidth="1"/>
  </cols>
  <sheetData>
    <row r="1" spans="1:23" ht="16.5" customHeight="1">
      <c r="A1" s="142" t="s">
        <v>286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</row>
    <row r="2" spans="1:12" s="107" customFormat="1" ht="12.75" customHeight="1">
      <c r="A2" s="127" t="s">
        <v>678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23" ht="24" customHeight="1">
      <c r="A3" s="143" t="s">
        <v>600</v>
      </c>
      <c r="B3" s="27" t="s">
        <v>539</v>
      </c>
      <c r="C3" s="27" t="s">
        <v>540</v>
      </c>
      <c r="D3" s="27" t="s">
        <v>541</v>
      </c>
      <c r="E3" s="27" t="s">
        <v>542</v>
      </c>
      <c r="F3" s="27" t="s">
        <v>543</v>
      </c>
      <c r="G3" s="27" t="s">
        <v>544</v>
      </c>
      <c r="H3" s="27" t="s">
        <v>7</v>
      </c>
      <c r="I3" s="27" t="s">
        <v>545</v>
      </c>
      <c r="J3" s="27" t="s">
        <v>546</v>
      </c>
      <c r="K3" s="27" t="s">
        <v>547</v>
      </c>
      <c r="L3" s="27" t="s">
        <v>548</v>
      </c>
      <c r="M3" s="27" t="s">
        <v>549</v>
      </c>
      <c r="N3" s="27" t="s">
        <v>550</v>
      </c>
      <c r="O3" s="27" t="s">
        <v>551</v>
      </c>
      <c r="P3" s="27" t="s">
        <v>552</v>
      </c>
      <c r="Q3" s="27" t="s">
        <v>553</v>
      </c>
      <c r="R3" s="27" t="s">
        <v>554</v>
      </c>
      <c r="S3" s="27" t="s">
        <v>555</v>
      </c>
      <c r="T3" s="27" t="s">
        <v>556</v>
      </c>
      <c r="U3" s="27" t="s">
        <v>557</v>
      </c>
      <c r="V3" s="126" t="s">
        <v>675</v>
      </c>
      <c r="W3" s="117" t="s">
        <v>611</v>
      </c>
    </row>
    <row r="4" spans="1:23" ht="20.25" customHeight="1">
      <c r="A4" s="144"/>
      <c r="B4" s="28" t="s">
        <v>88</v>
      </c>
      <c r="C4" s="28" t="s">
        <v>528</v>
      </c>
      <c r="D4" s="28" t="s">
        <v>79</v>
      </c>
      <c r="E4" s="28" t="s">
        <v>89</v>
      </c>
      <c r="F4" s="28" t="s">
        <v>80</v>
      </c>
      <c r="G4" s="28" t="s">
        <v>90</v>
      </c>
      <c r="H4" s="28" t="s">
        <v>81</v>
      </c>
      <c r="I4" s="28" t="s">
        <v>91</v>
      </c>
      <c r="J4" s="28" t="s">
        <v>92</v>
      </c>
      <c r="K4" s="28" t="s">
        <v>82</v>
      </c>
      <c r="L4" s="28" t="s">
        <v>379</v>
      </c>
      <c r="M4" s="28" t="s">
        <v>93</v>
      </c>
      <c r="N4" s="28" t="s">
        <v>94</v>
      </c>
      <c r="O4" s="28" t="s">
        <v>83</v>
      </c>
      <c r="P4" s="28" t="s">
        <v>95</v>
      </c>
      <c r="Q4" s="28" t="s">
        <v>96</v>
      </c>
      <c r="R4" s="28" t="s">
        <v>84</v>
      </c>
      <c r="S4" s="28" t="s">
        <v>85</v>
      </c>
      <c r="T4" s="28" t="s">
        <v>533</v>
      </c>
      <c r="U4" s="28" t="s">
        <v>86</v>
      </c>
      <c r="V4" s="28" t="s">
        <v>677</v>
      </c>
      <c r="W4" s="118" t="s">
        <v>87</v>
      </c>
    </row>
    <row r="5" spans="1:23" s="35" customFormat="1" ht="12" customHeight="1">
      <c r="A5" s="65" t="s">
        <v>612</v>
      </c>
      <c r="B5" s="43">
        <v>21684</v>
      </c>
      <c r="C5" s="43">
        <v>285</v>
      </c>
      <c r="D5" s="43">
        <v>52</v>
      </c>
      <c r="E5" s="43">
        <v>53</v>
      </c>
      <c r="F5" s="43">
        <v>1754</v>
      </c>
      <c r="G5" s="43">
        <v>1515</v>
      </c>
      <c r="H5" s="43">
        <v>1647</v>
      </c>
      <c r="I5" s="43">
        <v>2904</v>
      </c>
      <c r="J5" s="43">
        <v>246</v>
      </c>
      <c r="K5" s="43">
        <v>25</v>
      </c>
      <c r="L5" s="43">
        <v>21</v>
      </c>
      <c r="M5" s="43">
        <v>199</v>
      </c>
      <c r="N5" s="43">
        <v>48</v>
      </c>
      <c r="O5" s="43">
        <v>70</v>
      </c>
      <c r="P5" s="43">
        <v>17</v>
      </c>
      <c r="Q5" s="43">
        <v>154</v>
      </c>
      <c r="R5" s="43">
        <v>100</v>
      </c>
      <c r="S5" s="43">
        <v>10</v>
      </c>
      <c r="T5" s="43">
        <v>2694</v>
      </c>
      <c r="U5" s="43">
        <v>23</v>
      </c>
      <c r="V5" s="44">
        <v>8059</v>
      </c>
      <c r="W5" s="58">
        <v>1808</v>
      </c>
    </row>
    <row r="6" spans="1:23" s="35" customFormat="1" ht="12" customHeight="1">
      <c r="A6" s="65" t="s">
        <v>613</v>
      </c>
      <c r="B6" s="43">
        <v>2025</v>
      </c>
      <c r="C6" s="43">
        <v>64</v>
      </c>
      <c r="D6" s="43">
        <v>11</v>
      </c>
      <c r="E6" s="43">
        <v>6</v>
      </c>
      <c r="F6" s="43">
        <v>173</v>
      </c>
      <c r="G6" s="43">
        <v>128</v>
      </c>
      <c r="H6" s="43">
        <v>107</v>
      </c>
      <c r="I6" s="43">
        <v>437</v>
      </c>
      <c r="J6" s="43">
        <v>36</v>
      </c>
      <c r="K6" s="43">
        <v>5</v>
      </c>
      <c r="L6" s="43">
        <v>8</v>
      </c>
      <c r="M6" s="43">
        <v>37</v>
      </c>
      <c r="N6" s="43">
        <v>2</v>
      </c>
      <c r="O6" s="43">
        <v>5</v>
      </c>
      <c r="P6" s="43">
        <v>2</v>
      </c>
      <c r="Q6" s="43">
        <v>21</v>
      </c>
      <c r="R6" s="43">
        <v>23</v>
      </c>
      <c r="S6" s="43">
        <v>0</v>
      </c>
      <c r="T6" s="43">
        <v>193</v>
      </c>
      <c r="U6" s="43">
        <v>0</v>
      </c>
      <c r="V6" s="44">
        <v>587</v>
      </c>
      <c r="W6" s="58">
        <v>180</v>
      </c>
    </row>
    <row r="7" spans="1:23" s="11" customFormat="1" ht="12" customHeight="1">
      <c r="A7" s="65" t="s">
        <v>614</v>
      </c>
      <c r="B7" s="77">
        <v>1637</v>
      </c>
      <c r="C7" s="77">
        <v>26</v>
      </c>
      <c r="D7" s="77">
        <v>7</v>
      </c>
      <c r="E7" s="77">
        <v>8</v>
      </c>
      <c r="F7" s="77">
        <v>658</v>
      </c>
      <c r="G7" s="77">
        <v>11</v>
      </c>
      <c r="H7" s="77">
        <v>217</v>
      </c>
      <c r="I7" s="77">
        <v>485</v>
      </c>
      <c r="J7" s="77">
        <v>2</v>
      </c>
      <c r="K7" s="77">
        <v>0</v>
      </c>
      <c r="L7" s="77">
        <v>2</v>
      </c>
      <c r="M7" s="77">
        <v>15</v>
      </c>
      <c r="N7" s="77">
        <v>1</v>
      </c>
      <c r="O7" s="77">
        <v>11</v>
      </c>
      <c r="P7" s="77">
        <v>0</v>
      </c>
      <c r="Q7" s="77">
        <v>7</v>
      </c>
      <c r="R7" s="77">
        <v>6</v>
      </c>
      <c r="S7" s="77">
        <v>0</v>
      </c>
      <c r="T7" s="77">
        <v>16</v>
      </c>
      <c r="U7" s="77">
        <v>1</v>
      </c>
      <c r="V7" s="78">
        <v>70</v>
      </c>
      <c r="W7" s="79">
        <v>94</v>
      </c>
    </row>
    <row r="8" spans="1:23" s="11" customFormat="1" ht="12" customHeight="1">
      <c r="A8" s="65" t="s">
        <v>615</v>
      </c>
      <c r="B8" s="77">
        <v>966</v>
      </c>
      <c r="C8" s="77">
        <v>46</v>
      </c>
      <c r="D8" s="77">
        <v>2</v>
      </c>
      <c r="E8" s="77">
        <v>4</v>
      </c>
      <c r="F8" s="77">
        <v>70</v>
      </c>
      <c r="G8" s="77">
        <v>36</v>
      </c>
      <c r="H8" s="77">
        <v>53</v>
      </c>
      <c r="I8" s="77">
        <v>257</v>
      </c>
      <c r="J8" s="77">
        <v>18</v>
      </c>
      <c r="K8" s="77">
        <v>0</v>
      </c>
      <c r="L8" s="77">
        <v>0</v>
      </c>
      <c r="M8" s="77">
        <v>8</v>
      </c>
      <c r="N8" s="77">
        <v>3</v>
      </c>
      <c r="O8" s="77">
        <v>8</v>
      </c>
      <c r="P8" s="77">
        <v>3</v>
      </c>
      <c r="Q8" s="77">
        <v>2</v>
      </c>
      <c r="R8" s="77">
        <v>5</v>
      </c>
      <c r="S8" s="77">
        <v>0</v>
      </c>
      <c r="T8" s="77">
        <v>142</v>
      </c>
      <c r="U8" s="77">
        <v>0</v>
      </c>
      <c r="V8" s="78">
        <v>170</v>
      </c>
      <c r="W8" s="79">
        <v>139</v>
      </c>
    </row>
    <row r="9" spans="1:23" s="11" customFormat="1" ht="12" customHeight="1">
      <c r="A9" s="65" t="s">
        <v>616</v>
      </c>
      <c r="B9" s="77">
        <v>2606</v>
      </c>
      <c r="C9" s="77">
        <v>33</v>
      </c>
      <c r="D9" s="77">
        <v>12</v>
      </c>
      <c r="E9" s="77">
        <v>8</v>
      </c>
      <c r="F9" s="77">
        <v>78</v>
      </c>
      <c r="G9" s="77">
        <v>315</v>
      </c>
      <c r="H9" s="77">
        <v>150</v>
      </c>
      <c r="I9" s="77">
        <v>232</v>
      </c>
      <c r="J9" s="77">
        <v>12</v>
      </c>
      <c r="K9" s="77">
        <v>6</v>
      </c>
      <c r="L9" s="77">
        <v>1</v>
      </c>
      <c r="M9" s="77">
        <v>23</v>
      </c>
      <c r="N9" s="77">
        <v>4</v>
      </c>
      <c r="O9" s="77">
        <v>11</v>
      </c>
      <c r="P9" s="77">
        <v>2</v>
      </c>
      <c r="Q9" s="77">
        <v>15</v>
      </c>
      <c r="R9" s="77">
        <v>16</v>
      </c>
      <c r="S9" s="77">
        <v>3</v>
      </c>
      <c r="T9" s="77">
        <v>68</v>
      </c>
      <c r="U9" s="77">
        <v>0</v>
      </c>
      <c r="V9" s="78">
        <v>1448</v>
      </c>
      <c r="W9" s="79">
        <v>169</v>
      </c>
    </row>
    <row r="10" spans="1:23" s="11" customFormat="1" ht="12" customHeight="1">
      <c r="A10" s="65" t="s">
        <v>617</v>
      </c>
      <c r="B10" s="77">
        <v>1722</v>
      </c>
      <c r="C10" s="77">
        <v>14</v>
      </c>
      <c r="D10" s="77">
        <v>2</v>
      </c>
      <c r="E10" s="77">
        <v>4</v>
      </c>
      <c r="F10" s="77">
        <v>113</v>
      </c>
      <c r="G10" s="77">
        <v>174</v>
      </c>
      <c r="H10" s="77">
        <v>36</v>
      </c>
      <c r="I10" s="77">
        <v>145</v>
      </c>
      <c r="J10" s="77">
        <v>25</v>
      </c>
      <c r="K10" s="77">
        <v>1</v>
      </c>
      <c r="L10" s="77">
        <v>0</v>
      </c>
      <c r="M10" s="77">
        <v>16</v>
      </c>
      <c r="N10" s="77">
        <v>2</v>
      </c>
      <c r="O10" s="77">
        <v>8</v>
      </c>
      <c r="P10" s="77">
        <v>3</v>
      </c>
      <c r="Q10" s="77">
        <v>15</v>
      </c>
      <c r="R10" s="77">
        <v>8</v>
      </c>
      <c r="S10" s="77">
        <v>3</v>
      </c>
      <c r="T10" s="77">
        <v>945</v>
      </c>
      <c r="U10" s="77">
        <v>0</v>
      </c>
      <c r="V10" s="78">
        <v>114</v>
      </c>
      <c r="W10" s="79">
        <v>94</v>
      </c>
    </row>
    <row r="11" spans="1:23" s="11" customFormat="1" ht="12" customHeight="1">
      <c r="A11" s="65" t="s">
        <v>618</v>
      </c>
      <c r="B11" s="77">
        <v>2867</v>
      </c>
      <c r="C11" s="77">
        <v>10</v>
      </c>
      <c r="D11" s="77">
        <v>6</v>
      </c>
      <c r="E11" s="77">
        <v>6</v>
      </c>
      <c r="F11" s="77">
        <v>344</v>
      </c>
      <c r="G11" s="77">
        <v>84</v>
      </c>
      <c r="H11" s="77">
        <v>329</v>
      </c>
      <c r="I11" s="77">
        <v>418</v>
      </c>
      <c r="J11" s="77">
        <v>25</v>
      </c>
      <c r="K11" s="77">
        <v>2</v>
      </c>
      <c r="L11" s="77">
        <v>1</v>
      </c>
      <c r="M11" s="77">
        <v>24</v>
      </c>
      <c r="N11" s="77">
        <v>5</v>
      </c>
      <c r="O11" s="77">
        <v>3</v>
      </c>
      <c r="P11" s="77">
        <v>0</v>
      </c>
      <c r="Q11" s="77">
        <v>11</v>
      </c>
      <c r="R11" s="77">
        <v>7</v>
      </c>
      <c r="S11" s="77">
        <v>1</v>
      </c>
      <c r="T11" s="77">
        <v>227</v>
      </c>
      <c r="U11" s="77">
        <v>0</v>
      </c>
      <c r="V11" s="78">
        <v>1124</v>
      </c>
      <c r="W11" s="79">
        <v>240</v>
      </c>
    </row>
    <row r="12" spans="1:23" s="11" customFormat="1" ht="12" customHeight="1">
      <c r="A12" s="65" t="s">
        <v>619</v>
      </c>
      <c r="B12" s="77">
        <v>9453</v>
      </c>
      <c r="C12" s="77">
        <v>92</v>
      </c>
      <c r="D12" s="77">
        <v>11</v>
      </c>
      <c r="E12" s="77">
        <v>14</v>
      </c>
      <c r="F12" s="77">
        <v>305</v>
      </c>
      <c r="G12" s="77">
        <v>741</v>
      </c>
      <c r="H12" s="77">
        <v>740</v>
      </c>
      <c r="I12" s="77">
        <v>901</v>
      </c>
      <c r="J12" s="77">
        <v>114</v>
      </c>
      <c r="K12" s="77">
        <v>11</v>
      </c>
      <c r="L12" s="77">
        <v>9</v>
      </c>
      <c r="M12" s="77">
        <v>68</v>
      </c>
      <c r="N12" s="77">
        <v>28</v>
      </c>
      <c r="O12" s="77">
        <v>24</v>
      </c>
      <c r="P12" s="77">
        <v>6</v>
      </c>
      <c r="Q12" s="77">
        <v>81</v>
      </c>
      <c r="R12" s="77">
        <v>34</v>
      </c>
      <c r="S12" s="77">
        <v>1</v>
      </c>
      <c r="T12" s="77">
        <v>1086</v>
      </c>
      <c r="U12" s="77">
        <v>2</v>
      </c>
      <c r="V12" s="78">
        <v>4364</v>
      </c>
      <c r="W12" s="79">
        <v>821</v>
      </c>
    </row>
    <row r="13" spans="1:23" s="11" customFormat="1" ht="12" customHeight="1">
      <c r="A13" s="63" t="s">
        <v>620</v>
      </c>
      <c r="B13" s="45">
        <v>372</v>
      </c>
      <c r="C13" s="45">
        <v>6</v>
      </c>
      <c r="D13" s="45">
        <v>2</v>
      </c>
      <c r="E13" s="45">
        <v>0</v>
      </c>
      <c r="F13" s="45">
        <v>19</v>
      </c>
      <c r="G13" s="45">
        <v>44</v>
      </c>
      <c r="H13" s="45">
        <v>21</v>
      </c>
      <c r="I13" s="45">
        <v>59</v>
      </c>
      <c r="J13" s="45">
        <v>4</v>
      </c>
      <c r="K13" s="45">
        <v>0</v>
      </c>
      <c r="L13" s="45">
        <v>1</v>
      </c>
      <c r="M13" s="45">
        <v>2</v>
      </c>
      <c r="N13" s="45">
        <v>0</v>
      </c>
      <c r="O13" s="45">
        <v>0</v>
      </c>
      <c r="P13" s="45">
        <v>1</v>
      </c>
      <c r="Q13" s="45">
        <v>0</v>
      </c>
      <c r="R13" s="45">
        <v>5</v>
      </c>
      <c r="S13" s="45">
        <v>0</v>
      </c>
      <c r="T13" s="45">
        <v>3</v>
      </c>
      <c r="U13" s="45">
        <v>0</v>
      </c>
      <c r="V13" s="46">
        <v>179</v>
      </c>
      <c r="W13" s="59">
        <v>26</v>
      </c>
    </row>
    <row r="14" spans="1:23" s="11" customFormat="1" ht="12" customHeight="1">
      <c r="A14" s="63" t="s">
        <v>621</v>
      </c>
      <c r="B14" s="45">
        <v>219</v>
      </c>
      <c r="C14" s="45">
        <v>7</v>
      </c>
      <c r="D14" s="45">
        <v>0</v>
      </c>
      <c r="E14" s="45">
        <v>0</v>
      </c>
      <c r="F14" s="45">
        <v>29</v>
      </c>
      <c r="G14" s="45">
        <v>4</v>
      </c>
      <c r="H14" s="45">
        <v>30</v>
      </c>
      <c r="I14" s="45">
        <v>69</v>
      </c>
      <c r="J14" s="45">
        <v>6</v>
      </c>
      <c r="K14" s="45">
        <v>3</v>
      </c>
      <c r="L14" s="45">
        <v>0</v>
      </c>
      <c r="M14" s="45">
        <v>7</v>
      </c>
      <c r="N14" s="45">
        <v>0</v>
      </c>
      <c r="O14" s="45">
        <v>1</v>
      </c>
      <c r="P14" s="45">
        <v>2</v>
      </c>
      <c r="Q14" s="45">
        <v>2</v>
      </c>
      <c r="R14" s="45">
        <v>3</v>
      </c>
      <c r="S14" s="45">
        <v>0</v>
      </c>
      <c r="T14" s="45">
        <v>17</v>
      </c>
      <c r="U14" s="45">
        <v>0</v>
      </c>
      <c r="V14" s="46">
        <v>6</v>
      </c>
      <c r="W14" s="59">
        <v>33</v>
      </c>
    </row>
    <row r="15" spans="1:23" s="11" customFormat="1" ht="12" customHeight="1">
      <c r="A15" s="63" t="s">
        <v>622</v>
      </c>
      <c r="B15" s="45">
        <v>1323</v>
      </c>
      <c r="C15" s="45">
        <v>5</v>
      </c>
      <c r="D15" s="45">
        <v>2</v>
      </c>
      <c r="E15" s="45">
        <v>2</v>
      </c>
      <c r="F15" s="45">
        <v>40</v>
      </c>
      <c r="G15" s="45">
        <v>155</v>
      </c>
      <c r="H15" s="45">
        <v>18</v>
      </c>
      <c r="I15" s="45">
        <v>64</v>
      </c>
      <c r="J15" s="45">
        <v>13</v>
      </c>
      <c r="K15" s="45">
        <v>0</v>
      </c>
      <c r="L15" s="45">
        <v>0</v>
      </c>
      <c r="M15" s="45">
        <v>5</v>
      </c>
      <c r="N15" s="45">
        <v>0</v>
      </c>
      <c r="O15" s="45">
        <v>2</v>
      </c>
      <c r="P15" s="45">
        <v>0</v>
      </c>
      <c r="Q15" s="45">
        <v>9</v>
      </c>
      <c r="R15" s="45">
        <v>1</v>
      </c>
      <c r="S15" s="45">
        <v>1</v>
      </c>
      <c r="T15" s="45">
        <v>11</v>
      </c>
      <c r="U15" s="45">
        <v>2</v>
      </c>
      <c r="V15" s="46">
        <v>885</v>
      </c>
      <c r="W15" s="59">
        <v>108</v>
      </c>
    </row>
    <row r="16" spans="1:23" s="11" customFormat="1" ht="12" customHeight="1">
      <c r="A16" s="63" t="s">
        <v>623</v>
      </c>
      <c r="B16" s="45">
        <v>1401</v>
      </c>
      <c r="C16" s="45">
        <v>7</v>
      </c>
      <c r="D16" s="45">
        <v>2</v>
      </c>
      <c r="E16" s="45">
        <v>0</v>
      </c>
      <c r="F16" s="45">
        <v>33</v>
      </c>
      <c r="G16" s="45">
        <v>27</v>
      </c>
      <c r="H16" s="45">
        <v>60</v>
      </c>
      <c r="I16" s="45">
        <v>129</v>
      </c>
      <c r="J16" s="45">
        <v>31</v>
      </c>
      <c r="K16" s="45">
        <v>2</v>
      </c>
      <c r="L16" s="45">
        <v>0</v>
      </c>
      <c r="M16" s="45">
        <v>14</v>
      </c>
      <c r="N16" s="45">
        <v>2</v>
      </c>
      <c r="O16" s="45">
        <v>6</v>
      </c>
      <c r="P16" s="45">
        <v>2</v>
      </c>
      <c r="Q16" s="45">
        <v>6</v>
      </c>
      <c r="R16" s="45">
        <v>5</v>
      </c>
      <c r="S16" s="45">
        <v>0</v>
      </c>
      <c r="T16" s="45">
        <v>26</v>
      </c>
      <c r="U16" s="45">
        <v>0</v>
      </c>
      <c r="V16" s="46">
        <v>978</v>
      </c>
      <c r="W16" s="59">
        <v>71</v>
      </c>
    </row>
    <row r="17" spans="1:23" s="11" customFormat="1" ht="12" customHeight="1">
      <c r="A17" s="63" t="s">
        <v>624</v>
      </c>
      <c r="B17" s="45">
        <v>1298</v>
      </c>
      <c r="C17" s="45">
        <v>5</v>
      </c>
      <c r="D17" s="45">
        <v>1</v>
      </c>
      <c r="E17" s="45">
        <v>1</v>
      </c>
      <c r="F17" s="45">
        <v>9</v>
      </c>
      <c r="G17" s="45">
        <v>319</v>
      </c>
      <c r="H17" s="45">
        <v>28</v>
      </c>
      <c r="I17" s="45">
        <v>48</v>
      </c>
      <c r="J17" s="45">
        <v>5</v>
      </c>
      <c r="K17" s="45">
        <v>2</v>
      </c>
      <c r="L17" s="45">
        <v>2</v>
      </c>
      <c r="M17" s="45">
        <v>4</v>
      </c>
      <c r="N17" s="45">
        <v>2</v>
      </c>
      <c r="O17" s="45">
        <v>4</v>
      </c>
      <c r="P17" s="45">
        <v>0</v>
      </c>
      <c r="Q17" s="45">
        <v>5</v>
      </c>
      <c r="R17" s="45">
        <v>5</v>
      </c>
      <c r="S17" s="45">
        <v>0</v>
      </c>
      <c r="T17" s="45">
        <v>10</v>
      </c>
      <c r="U17" s="45">
        <v>0</v>
      </c>
      <c r="V17" s="46">
        <v>815</v>
      </c>
      <c r="W17" s="59">
        <v>33</v>
      </c>
    </row>
    <row r="18" spans="1:23" s="11" customFormat="1" ht="12" customHeight="1">
      <c r="A18" s="63" t="s">
        <v>625</v>
      </c>
      <c r="B18" s="45">
        <v>800</v>
      </c>
      <c r="C18" s="45">
        <v>14</v>
      </c>
      <c r="D18" s="45">
        <v>0</v>
      </c>
      <c r="E18" s="45">
        <v>0</v>
      </c>
      <c r="F18" s="45">
        <v>6</v>
      </c>
      <c r="G18" s="45">
        <v>59</v>
      </c>
      <c r="H18" s="45">
        <v>50</v>
      </c>
      <c r="I18" s="45">
        <v>74</v>
      </c>
      <c r="J18" s="45">
        <v>3</v>
      </c>
      <c r="K18" s="45">
        <v>0</v>
      </c>
      <c r="L18" s="45">
        <v>0</v>
      </c>
      <c r="M18" s="45">
        <v>2</v>
      </c>
      <c r="N18" s="45">
        <v>0</v>
      </c>
      <c r="O18" s="45">
        <v>2</v>
      </c>
      <c r="P18" s="45">
        <v>0</v>
      </c>
      <c r="Q18" s="45">
        <v>5</v>
      </c>
      <c r="R18" s="45">
        <v>1</v>
      </c>
      <c r="S18" s="45">
        <v>0</v>
      </c>
      <c r="T18" s="45">
        <v>358</v>
      </c>
      <c r="U18" s="45">
        <v>0</v>
      </c>
      <c r="V18" s="46">
        <v>188</v>
      </c>
      <c r="W18" s="59">
        <v>38</v>
      </c>
    </row>
    <row r="19" spans="1:23" s="11" customFormat="1" ht="12" customHeight="1">
      <c r="A19" s="63" t="s">
        <v>626</v>
      </c>
      <c r="B19" s="45">
        <v>1542</v>
      </c>
      <c r="C19" s="45">
        <v>5</v>
      </c>
      <c r="D19" s="45">
        <v>1</v>
      </c>
      <c r="E19" s="45">
        <v>3</v>
      </c>
      <c r="F19" s="45">
        <v>26</v>
      </c>
      <c r="G19" s="45">
        <v>53</v>
      </c>
      <c r="H19" s="45">
        <v>37</v>
      </c>
      <c r="I19" s="45">
        <v>84</v>
      </c>
      <c r="J19" s="45">
        <v>14</v>
      </c>
      <c r="K19" s="45">
        <v>0</v>
      </c>
      <c r="L19" s="45">
        <v>1</v>
      </c>
      <c r="M19" s="45">
        <v>3</v>
      </c>
      <c r="N19" s="45">
        <v>19</v>
      </c>
      <c r="O19" s="45">
        <v>0</v>
      </c>
      <c r="P19" s="45">
        <v>0</v>
      </c>
      <c r="Q19" s="45">
        <v>5</v>
      </c>
      <c r="R19" s="45">
        <v>2</v>
      </c>
      <c r="S19" s="45">
        <v>0</v>
      </c>
      <c r="T19" s="45">
        <v>390</v>
      </c>
      <c r="U19" s="45">
        <v>0</v>
      </c>
      <c r="V19" s="46">
        <v>605</v>
      </c>
      <c r="W19" s="59">
        <v>294</v>
      </c>
    </row>
    <row r="20" spans="1:23" s="11" customFormat="1" ht="12" customHeight="1">
      <c r="A20" s="63" t="s">
        <v>627</v>
      </c>
      <c r="B20" s="45">
        <v>1188</v>
      </c>
      <c r="C20" s="45">
        <v>24</v>
      </c>
      <c r="D20" s="45">
        <v>0</v>
      </c>
      <c r="E20" s="45">
        <v>2</v>
      </c>
      <c r="F20" s="45">
        <v>77</v>
      </c>
      <c r="G20" s="45">
        <v>48</v>
      </c>
      <c r="H20" s="45">
        <v>386</v>
      </c>
      <c r="I20" s="45">
        <v>148</v>
      </c>
      <c r="J20" s="45">
        <v>18</v>
      </c>
      <c r="K20" s="45">
        <v>0</v>
      </c>
      <c r="L20" s="45">
        <v>0</v>
      </c>
      <c r="M20" s="45">
        <v>11</v>
      </c>
      <c r="N20" s="45">
        <v>4</v>
      </c>
      <c r="O20" s="45">
        <v>3</v>
      </c>
      <c r="P20" s="45">
        <v>0</v>
      </c>
      <c r="Q20" s="45">
        <v>10</v>
      </c>
      <c r="R20" s="45">
        <v>6</v>
      </c>
      <c r="S20" s="45">
        <v>0</v>
      </c>
      <c r="T20" s="45">
        <v>213</v>
      </c>
      <c r="U20" s="45">
        <v>0</v>
      </c>
      <c r="V20" s="46">
        <v>128</v>
      </c>
      <c r="W20" s="59">
        <v>110</v>
      </c>
    </row>
    <row r="21" spans="1:23" s="11" customFormat="1" ht="12" customHeight="1">
      <c r="A21" s="63" t="s">
        <v>628</v>
      </c>
      <c r="B21" s="45">
        <v>246</v>
      </c>
      <c r="C21" s="45">
        <v>3</v>
      </c>
      <c r="D21" s="45">
        <v>0</v>
      </c>
      <c r="E21" s="45">
        <v>1</v>
      </c>
      <c r="F21" s="45">
        <v>16</v>
      </c>
      <c r="G21" s="45">
        <v>10</v>
      </c>
      <c r="H21" s="45">
        <v>22</v>
      </c>
      <c r="I21" s="45">
        <v>32</v>
      </c>
      <c r="J21" s="45">
        <v>4</v>
      </c>
      <c r="K21" s="45">
        <v>2</v>
      </c>
      <c r="L21" s="45">
        <v>0</v>
      </c>
      <c r="M21" s="45">
        <v>4</v>
      </c>
      <c r="N21" s="45">
        <v>0</v>
      </c>
      <c r="O21" s="45">
        <v>0</v>
      </c>
      <c r="P21" s="45">
        <v>0</v>
      </c>
      <c r="Q21" s="45">
        <v>9</v>
      </c>
      <c r="R21" s="45">
        <v>3</v>
      </c>
      <c r="S21" s="45">
        <v>0</v>
      </c>
      <c r="T21" s="45">
        <v>13</v>
      </c>
      <c r="U21" s="45">
        <v>0</v>
      </c>
      <c r="V21" s="46">
        <v>111</v>
      </c>
      <c r="W21" s="59">
        <v>16</v>
      </c>
    </row>
    <row r="22" spans="1:23" s="11" customFormat="1" ht="12" customHeight="1">
      <c r="A22" s="63" t="s">
        <v>629</v>
      </c>
      <c r="B22" s="45">
        <v>419</v>
      </c>
      <c r="C22" s="45">
        <v>10</v>
      </c>
      <c r="D22" s="45">
        <v>2</v>
      </c>
      <c r="E22" s="45">
        <v>2</v>
      </c>
      <c r="F22" s="45">
        <v>19</v>
      </c>
      <c r="G22" s="45">
        <v>1</v>
      </c>
      <c r="H22" s="45">
        <v>16</v>
      </c>
      <c r="I22" s="45">
        <v>60</v>
      </c>
      <c r="J22" s="45">
        <v>0</v>
      </c>
      <c r="K22" s="45">
        <v>0</v>
      </c>
      <c r="L22" s="45">
        <v>1</v>
      </c>
      <c r="M22" s="45">
        <v>6</v>
      </c>
      <c r="N22" s="45">
        <v>0</v>
      </c>
      <c r="O22" s="45">
        <v>1</v>
      </c>
      <c r="P22" s="45">
        <v>0</v>
      </c>
      <c r="Q22" s="45">
        <v>9</v>
      </c>
      <c r="R22" s="45">
        <v>2</v>
      </c>
      <c r="S22" s="45">
        <v>0</v>
      </c>
      <c r="T22" s="45">
        <v>35</v>
      </c>
      <c r="U22" s="45">
        <v>0</v>
      </c>
      <c r="V22" s="46">
        <v>216</v>
      </c>
      <c r="W22" s="59">
        <v>39</v>
      </c>
    </row>
    <row r="23" spans="1:23" s="11" customFormat="1" ht="12" customHeight="1">
      <c r="A23" s="63" t="s">
        <v>630</v>
      </c>
      <c r="B23" s="45">
        <v>123</v>
      </c>
      <c r="C23" s="45">
        <v>1</v>
      </c>
      <c r="D23" s="45">
        <v>1</v>
      </c>
      <c r="E23" s="45">
        <v>0</v>
      </c>
      <c r="F23" s="45">
        <v>5</v>
      </c>
      <c r="G23" s="45">
        <v>5</v>
      </c>
      <c r="H23" s="45">
        <v>10</v>
      </c>
      <c r="I23" s="45">
        <v>14</v>
      </c>
      <c r="J23" s="45">
        <v>2</v>
      </c>
      <c r="K23" s="45">
        <v>1</v>
      </c>
      <c r="L23" s="45">
        <v>0</v>
      </c>
      <c r="M23" s="45">
        <v>4</v>
      </c>
      <c r="N23" s="45">
        <v>0</v>
      </c>
      <c r="O23" s="45">
        <v>1</v>
      </c>
      <c r="P23" s="45">
        <v>0</v>
      </c>
      <c r="Q23" s="45">
        <v>5</v>
      </c>
      <c r="R23" s="45">
        <v>0</v>
      </c>
      <c r="S23" s="45">
        <v>0</v>
      </c>
      <c r="T23" s="45">
        <v>2</v>
      </c>
      <c r="U23" s="45">
        <v>0</v>
      </c>
      <c r="V23" s="46">
        <v>60</v>
      </c>
      <c r="W23" s="59">
        <v>12</v>
      </c>
    </row>
    <row r="24" spans="1:23" s="11" customFormat="1" ht="12" customHeight="1">
      <c r="A24" s="63" t="s">
        <v>631</v>
      </c>
      <c r="B24" s="45">
        <v>133</v>
      </c>
      <c r="C24" s="45">
        <v>1</v>
      </c>
      <c r="D24" s="45">
        <v>0</v>
      </c>
      <c r="E24" s="45">
        <v>2</v>
      </c>
      <c r="F24" s="45">
        <v>11</v>
      </c>
      <c r="G24" s="45">
        <v>2</v>
      </c>
      <c r="H24" s="45">
        <v>14</v>
      </c>
      <c r="I24" s="45">
        <v>39</v>
      </c>
      <c r="J24" s="45">
        <v>10</v>
      </c>
      <c r="K24" s="45">
        <v>1</v>
      </c>
      <c r="L24" s="45">
        <v>3</v>
      </c>
      <c r="M24" s="45">
        <v>2</v>
      </c>
      <c r="N24" s="45">
        <v>0</v>
      </c>
      <c r="O24" s="45">
        <v>2</v>
      </c>
      <c r="P24" s="45">
        <v>0</v>
      </c>
      <c r="Q24" s="45">
        <v>1</v>
      </c>
      <c r="R24" s="45">
        <v>0</v>
      </c>
      <c r="S24" s="45">
        <v>0</v>
      </c>
      <c r="T24" s="45">
        <v>0</v>
      </c>
      <c r="U24" s="45">
        <v>0</v>
      </c>
      <c r="V24" s="46">
        <v>34</v>
      </c>
      <c r="W24" s="59">
        <v>11</v>
      </c>
    </row>
    <row r="25" spans="1:23" s="11" customFormat="1" ht="12" customHeight="1">
      <c r="A25" s="63" t="s">
        <v>632</v>
      </c>
      <c r="B25" s="45">
        <v>299</v>
      </c>
      <c r="C25" s="45">
        <v>1</v>
      </c>
      <c r="D25" s="45">
        <v>0</v>
      </c>
      <c r="E25" s="45">
        <v>0</v>
      </c>
      <c r="F25" s="45">
        <v>9</v>
      </c>
      <c r="G25" s="45">
        <v>12</v>
      </c>
      <c r="H25" s="45">
        <v>43</v>
      </c>
      <c r="I25" s="45">
        <v>48</v>
      </c>
      <c r="J25" s="45">
        <v>4</v>
      </c>
      <c r="K25" s="45">
        <v>0</v>
      </c>
      <c r="L25" s="45">
        <v>1</v>
      </c>
      <c r="M25" s="45">
        <v>4</v>
      </c>
      <c r="N25" s="45">
        <v>1</v>
      </c>
      <c r="O25" s="45">
        <v>1</v>
      </c>
      <c r="P25" s="45">
        <v>1</v>
      </c>
      <c r="Q25" s="45">
        <v>15</v>
      </c>
      <c r="R25" s="45">
        <v>1</v>
      </c>
      <c r="S25" s="45">
        <v>0</v>
      </c>
      <c r="T25" s="45">
        <v>4</v>
      </c>
      <c r="U25" s="45">
        <v>0</v>
      </c>
      <c r="V25" s="46">
        <v>134</v>
      </c>
      <c r="W25" s="59">
        <v>20</v>
      </c>
    </row>
    <row r="26" spans="1:23" s="11" customFormat="1" ht="12" customHeight="1">
      <c r="A26" s="63" t="s">
        <v>633</v>
      </c>
      <c r="B26" s="45">
        <v>90</v>
      </c>
      <c r="C26" s="45">
        <v>3</v>
      </c>
      <c r="D26" s="45">
        <v>0</v>
      </c>
      <c r="E26" s="45">
        <v>1</v>
      </c>
      <c r="F26" s="45">
        <v>6</v>
      </c>
      <c r="G26" s="45">
        <v>2</v>
      </c>
      <c r="H26" s="45">
        <v>5</v>
      </c>
      <c r="I26" s="45">
        <v>33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1</v>
      </c>
      <c r="P26" s="45">
        <v>0</v>
      </c>
      <c r="Q26" s="45">
        <v>0</v>
      </c>
      <c r="R26" s="45">
        <v>0</v>
      </c>
      <c r="S26" s="45">
        <v>0</v>
      </c>
      <c r="T26" s="45">
        <v>4</v>
      </c>
      <c r="U26" s="45">
        <v>0</v>
      </c>
      <c r="V26" s="46">
        <v>25</v>
      </c>
      <c r="W26" s="59">
        <v>10</v>
      </c>
    </row>
    <row r="27" spans="1:23" s="11" customFormat="1" ht="12" customHeight="1">
      <c r="A27" s="65" t="s">
        <v>634</v>
      </c>
      <c r="B27" s="77">
        <v>325</v>
      </c>
      <c r="C27" s="77">
        <v>0</v>
      </c>
      <c r="D27" s="77">
        <v>1</v>
      </c>
      <c r="E27" s="77">
        <v>3</v>
      </c>
      <c r="F27" s="77">
        <v>12</v>
      </c>
      <c r="G27" s="77">
        <v>25</v>
      </c>
      <c r="H27" s="77">
        <v>8</v>
      </c>
      <c r="I27" s="77">
        <v>15</v>
      </c>
      <c r="J27" s="77">
        <v>1</v>
      </c>
      <c r="K27" s="77">
        <v>0</v>
      </c>
      <c r="L27" s="77">
        <v>0</v>
      </c>
      <c r="M27" s="77">
        <v>5</v>
      </c>
      <c r="N27" s="77">
        <v>0</v>
      </c>
      <c r="O27" s="77">
        <v>0</v>
      </c>
      <c r="P27" s="77">
        <v>1</v>
      </c>
      <c r="Q27" s="77">
        <v>1</v>
      </c>
      <c r="R27" s="77">
        <v>1</v>
      </c>
      <c r="S27" s="77">
        <v>0</v>
      </c>
      <c r="T27" s="77">
        <v>11</v>
      </c>
      <c r="U27" s="77">
        <v>0</v>
      </c>
      <c r="V27" s="78">
        <v>180</v>
      </c>
      <c r="W27" s="79">
        <v>61</v>
      </c>
    </row>
    <row r="28" spans="1:23" s="35" customFormat="1" ht="12" customHeight="1">
      <c r="A28" s="63" t="s">
        <v>635</v>
      </c>
      <c r="B28" s="45">
        <v>308</v>
      </c>
      <c r="C28" s="45">
        <v>0</v>
      </c>
      <c r="D28" s="45">
        <v>1</v>
      </c>
      <c r="E28" s="45">
        <v>3</v>
      </c>
      <c r="F28" s="45">
        <v>11</v>
      </c>
      <c r="G28" s="45">
        <v>24</v>
      </c>
      <c r="H28" s="45">
        <v>6</v>
      </c>
      <c r="I28" s="45">
        <v>9</v>
      </c>
      <c r="J28" s="45">
        <v>1</v>
      </c>
      <c r="K28" s="45">
        <v>0</v>
      </c>
      <c r="L28" s="45">
        <v>0</v>
      </c>
      <c r="M28" s="45">
        <v>2</v>
      </c>
      <c r="N28" s="45">
        <v>0</v>
      </c>
      <c r="O28" s="45">
        <v>0</v>
      </c>
      <c r="P28" s="45">
        <v>1</v>
      </c>
      <c r="Q28" s="45">
        <v>1</v>
      </c>
      <c r="R28" s="45">
        <v>1</v>
      </c>
      <c r="S28" s="45">
        <v>0</v>
      </c>
      <c r="T28" s="45">
        <v>11</v>
      </c>
      <c r="U28" s="45">
        <v>0</v>
      </c>
      <c r="V28" s="46">
        <v>177</v>
      </c>
      <c r="W28" s="59">
        <v>60</v>
      </c>
    </row>
    <row r="29" spans="1:23" s="35" customFormat="1" ht="12" customHeight="1">
      <c r="A29" s="63" t="s">
        <v>636</v>
      </c>
      <c r="B29" s="45">
        <v>17</v>
      </c>
      <c r="C29" s="45">
        <v>0</v>
      </c>
      <c r="D29" s="45">
        <v>0</v>
      </c>
      <c r="E29" s="45">
        <v>0</v>
      </c>
      <c r="F29" s="45">
        <v>1</v>
      </c>
      <c r="G29" s="45">
        <v>1</v>
      </c>
      <c r="H29" s="45">
        <v>2</v>
      </c>
      <c r="I29" s="45">
        <v>6</v>
      </c>
      <c r="J29" s="45">
        <v>0</v>
      </c>
      <c r="K29" s="45">
        <v>0</v>
      </c>
      <c r="L29" s="45">
        <v>0</v>
      </c>
      <c r="M29" s="45">
        <v>3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6">
        <v>3</v>
      </c>
      <c r="W29" s="59">
        <v>1</v>
      </c>
    </row>
    <row r="30" spans="1:23" s="9" customFormat="1" ht="12">
      <c r="A30" s="119" t="s">
        <v>637</v>
      </c>
      <c r="B30" s="23">
        <v>39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6</v>
      </c>
      <c r="I30" s="23">
        <v>7</v>
      </c>
      <c r="J30" s="23">
        <v>9</v>
      </c>
      <c r="K30" s="23">
        <v>0</v>
      </c>
      <c r="L30" s="23">
        <v>0</v>
      </c>
      <c r="M30" s="23">
        <v>2</v>
      </c>
      <c r="N30" s="23">
        <v>2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6</v>
      </c>
      <c r="U30" s="23">
        <v>0</v>
      </c>
      <c r="V30" s="23">
        <v>0</v>
      </c>
      <c r="W30" s="72">
        <v>7</v>
      </c>
    </row>
    <row r="31" spans="1:23" s="11" customFormat="1" ht="12" customHeight="1">
      <c r="A31" s="63" t="s">
        <v>638</v>
      </c>
      <c r="B31" s="45">
        <v>7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2</v>
      </c>
      <c r="J31" s="45">
        <v>0</v>
      </c>
      <c r="K31" s="45">
        <v>0</v>
      </c>
      <c r="L31" s="45">
        <v>0</v>
      </c>
      <c r="M31" s="45">
        <v>0</v>
      </c>
      <c r="N31" s="45">
        <v>1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1</v>
      </c>
      <c r="U31" s="45">
        <v>0</v>
      </c>
      <c r="V31" s="46">
        <v>0</v>
      </c>
      <c r="W31" s="59">
        <v>3</v>
      </c>
    </row>
    <row r="32" spans="1:23" s="11" customFormat="1" ht="12" customHeight="1">
      <c r="A32" s="63" t="s">
        <v>639</v>
      </c>
      <c r="B32" s="45">
        <v>18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6</v>
      </c>
      <c r="I32" s="45">
        <v>2</v>
      </c>
      <c r="J32" s="45">
        <v>3</v>
      </c>
      <c r="K32" s="45">
        <v>0</v>
      </c>
      <c r="L32" s="45">
        <v>0</v>
      </c>
      <c r="M32" s="45">
        <v>1</v>
      </c>
      <c r="N32" s="45">
        <v>1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1</v>
      </c>
      <c r="U32" s="45">
        <v>0</v>
      </c>
      <c r="V32" s="46">
        <v>0</v>
      </c>
      <c r="W32" s="59">
        <v>4</v>
      </c>
    </row>
    <row r="33" spans="1:23" s="11" customFormat="1" ht="12" customHeight="1">
      <c r="A33" s="63" t="s">
        <v>640</v>
      </c>
      <c r="B33" s="45">
        <v>14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3</v>
      </c>
      <c r="J33" s="45">
        <v>6</v>
      </c>
      <c r="K33" s="45">
        <v>0</v>
      </c>
      <c r="L33" s="45">
        <v>0</v>
      </c>
      <c r="M33" s="45">
        <v>1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4</v>
      </c>
      <c r="U33" s="45">
        <v>0</v>
      </c>
      <c r="V33" s="46">
        <v>0</v>
      </c>
      <c r="W33" s="59">
        <v>0</v>
      </c>
    </row>
    <row r="34" spans="1:23" s="11" customFormat="1" ht="12" customHeight="1">
      <c r="A34" s="63" t="s">
        <v>641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6">
        <v>0</v>
      </c>
      <c r="W34" s="59">
        <v>0</v>
      </c>
    </row>
    <row r="35" spans="1:23" ht="23.25" customHeight="1">
      <c r="A35" s="120" t="s">
        <v>642</v>
      </c>
      <c r="B35" s="47">
        <v>12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1</v>
      </c>
      <c r="I35" s="47">
        <v>4</v>
      </c>
      <c r="J35" s="47">
        <v>1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5</v>
      </c>
      <c r="V35" s="48">
        <v>0</v>
      </c>
      <c r="W35" s="121">
        <v>1</v>
      </c>
    </row>
    <row r="36" spans="1:23" ht="22.5" customHeight="1">
      <c r="A36" s="120" t="s">
        <v>643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8">
        <v>0</v>
      </c>
      <c r="W36" s="61">
        <v>0</v>
      </c>
    </row>
    <row r="37" spans="1:23" ht="23.25" customHeight="1">
      <c r="A37" s="120" t="s">
        <v>644</v>
      </c>
      <c r="B37" s="47">
        <v>1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0</v>
      </c>
      <c r="V37" s="48">
        <v>0</v>
      </c>
      <c r="W37" s="121">
        <v>1</v>
      </c>
    </row>
    <row r="38" spans="1:23" ht="24" customHeight="1">
      <c r="A38" s="120" t="s">
        <v>645</v>
      </c>
      <c r="B38" s="47">
        <v>18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3</v>
      </c>
      <c r="J38" s="47">
        <v>2</v>
      </c>
      <c r="K38" s="47">
        <v>0</v>
      </c>
      <c r="L38" s="47">
        <v>0</v>
      </c>
      <c r="M38" s="47">
        <v>0</v>
      </c>
      <c r="N38" s="47">
        <v>1</v>
      </c>
      <c r="O38" s="47">
        <v>0</v>
      </c>
      <c r="P38" s="47">
        <v>0</v>
      </c>
      <c r="Q38" s="47">
        <v>1</v>
      </c>
      <c r="R38" s="47">
        <v>0</v>
      </c>
      <c r="S38" s="47">
        <v>0</v>
      </c>
      <c r="T38" s="47">
        <v>0</v>
      </c>
      <c r="U38" s="47">
        <v>9</v>
      </c>
      <c r="V38" s="48">
        <v>1</v>
      </c>
      <c r="W38" s="121">
        <v>1</v>
      </c>
    </row>
    <row r="39" spans="1:23" ht="22.5" customHeight="1">
      <c r="A39" s="120" t="s">
        <v>646</v>
      </c>
      <c r="B39" s="47">
        <v>13</v>
      </c>
      <c r="C39" s="47">
        <v>0</v>
      </c>
      <c r="D39" s="47">
        <v>0</v>
      </c>
      <c r="E39" s="47">
        <v>0</v>
      </c>
      <c r="F39" s="47">
        <v>1</v>
      </c>
      <c r="G39" s="47">
        <v>1</v>
      </c>
      <c r="H39" s="47">
        <v>0</v>
      </c>
      <c r="I39" s="47">
        <v>0</v>
      </c>
      <c r="J39" s="47">
        <v>1</v>
      </c>
      <c r="K39" s="47">
        <v>0</v>
      </c>
      <c r="L39" s="47">
        <v>0</v>
      </c>
      <c r="M39" s="47">
        <v>1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2</v>
      </c>
      <c r="T39" s="47">
        <v>0</v>
      </c>
      <c r="U39" s="47">
        <v>6</v>
      </c>
      <c r="V39" s="48">
        <v>1</v>
      </c>
      <c r="W39" s="121">
        <v>0</v>
      </c>
    </row>
    <row r="40" spans="1:22" ht="12">
      <c r="A40" s="141" t="s">
        <v>647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</row>
    <row r="41" spans="1:22" ht="12" customHeight="1">
      <c r="A41" s="108" t="s">
        <v>77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</row>
    <row r="42" ht="11.25" customHeight="1">
      <c r="A42" s="110" t="s">
        <v>597</v>
      </c>
    </row>
    <row r="43" ht="11.25" customHeight="1">
      <c r="A43" s="110" t="s">
        <v>598</v>
      </c>
    </row>
    <row r="44" spans="1:23" ht="14.25" customHeight="1" hidden="1">
      <c r="A44" s="122" t="s">
        <v>650</v>
      </c>
      <c r="B44" s="104">
        <f>B5-SUM(B6:B12)-B27-B30-SUM(B35:B39)</f>
        <v>0</v>
      </c>
      <c r="C44" s="104">
        <f>C5-SUM(C6:C12)-C27-C30-SUM(C35:C39)</f>
        <v>0</v>
      </c>
      <c r="D44" s="104">
        <f aca="true" t="shared" si="0" ref="D44:S44">D5-SUM(D6:D12)-D27-D30-SUM(D35:D39)</f>
        <v>0</v>
      </c>
      <c r="E44" s="104">
        <f t="shared" si="0"/>
        <v>0</v>
      </c>
      <c r="F44" s="104">
        <f t="shared" si="0"/>
        <v>0</v>
      </c>
      <c r="G44" s="104">
        <f t="shared" si="0"/>
        <v>0</v>
      </c>
      <c r="H44" s="104">
        <f t="shared" si="0"/>
        <v>0</v>
      </c>
      <c r="I44" s="104">
        <f t="shared" si="0"/>
        <v>0</v>
      </c>
      <c r="J44" s="104">
        <f t="shared" si="0"/>
        <v>0</v>
      </c>
      <c r="K44" s="104">
        <f t="shared" si="0"/>
        <v>0</v>
      </c>
      <c r="L44" s="104">
        <f t="shared" si="0"/>
        <v>0</v>
      </c>
      <c r="M44" s="104">
        <f t="shared" si="0"/>
        <v>0</v>
      </c>
      <c r="N44" s="104">
        <f t="shared" si="0"/>
        <v>0</v>
      </c>
      <c r="O44" s="104">
        <f t="shared" si="0"/>
        <v>0</v>
      </c>
      <c r="P44" s="104">
        <f t="shared" si="0"/>
        <v>0</v>
      </c>
      <c r="Q44" s="104">
        <f t="shared" si="0"/>
        <v>0</v>
      </c>
      <c r="R44" s="104">
        <f t="shared" si="0"/>
        <v>0</v>
      </c>
      <c r="S44" s="104">
        <f t="shared" si="0"/>
        <v>0</v>
      </c>
      <c r="T44" s="104">
        <f>T5-SUM(T6:T12)-T27-T30-SUM(T35:T39)</f>
        <v>0</v>
      </c>
      <c r="U44" s="104">
        <f>U5-SUM(U6:U12)-U27-U30-SUM(U35:U39)</f>
        <v>0</v>
      </c>
      <c r="V44" s="104">
        <f>V5-SUM(V6:V12)-V27-V30-SUM(V35:V39)</f>
        <v>0</v>
      </c>
      <c r="W44" s="104">
        <f>W5-SUM(W6:W12)-W27-W30-SUM(W35:W39)</f>
        <v>0</v>
      </c>
    </row>
    <row r="45" spans="1:23" ht="14.25" customHeight="1" hidden="1">
      <c r="A45" s="123" t="s">
        <v>651</v>
      </c>
      <c r="B45" s="104">
        <f aca="true" t="shared" si="1" ref="B45:S45">B12-SUM(B13:B26)</f>
        <v>0</v>
      </c>
      <c r="C45" s="104">
        <f>C12-SUM(C13:C26)</f>
        <v>0</v>
      </c>
      <c r="D45" s="104">
        <f t="shared" si="1"/>
        <v>0</v>
      </c>
      <c r="E45" s="104">
        <f t="shared" si="1"/>
        <v>0</v>
      </c>
      <c r="F45" s="104">
        <f t="shared" si="1"/>
        <v>0</v>
      </c>
      <c r="G45" s="104">
        <f t="shared" si="1"/>
        <v>0</v>
      </c>
      <c r="H45" s="104">
        <f t="shared" si="1"/>
        <v>0</v>
      </c>
      <c r="I45" s="104">
        <f t="shared" si="1"/>
        <v>0</v>
      </c>
      <c r="J45" s="104">
        <f t="shared" si="1"/>
        <v>0</v>
      </c>
      <c r="K45" s="104">
        <f t="shared" si="1"/>
        <v>0</v>
      </c>
      <c r="L45" s="104">
        <f t="shared" si="1"/>
        <v>0</v>
      </c>
      <c r="M45" s="104">
        <f t="shared" si="1"/>
        <v>0</v>
      </c>
      <c r="N45" s="104">
        <f t="shared" si="1"/>
        <v>0</v>
      </c>
      <c r="O45" s="104">
        <f t="shared" si="1"/>
        <v>0</v>
      </c>
      <c r="P45" s="104">
        <f t="shared" si="1"/>
        <v>0</v>
      </c>
      <c r="Q45" s="104">
        <f t="shared" si="1"/>
        <v>0</v>
      </c>
      <c r="R45" s="104">
        <f t="shared" si="1"/>
        <v>0</v>
      </c>
      <c r="S45" s="104">
        <f t="shared" si="1"/>
        <v>0</v>
      </c>
      <c r="T45" s="104">
        <f>T12-SUM(T13:T26)</f>
        <v>0</v>
      </c>
      <c r="U45" s="104">
        <f>U12-SUM(U13:U26)</f>
        <v>0</v>
      </c>
      <c r="V45" s="104">
        <f>V12-SUM(V13:V26)</f>
        <v>0</v>
      </c>
      <c r="W45" s="104">
        <f>W12-SUM(W13:W26)</f>
        <v>0</v>
      </c>
    </row>
    <row r="46" spans="1:23" ht="14.25" customHeight="1" hidden="1">
      <c r="A46" s="123" t="s">
        <v>652</v>
      </c>
      <c r="B46" s="104">
        <f aca="true" t="shared" si="2" ref="B46:S46">B27-B28-B29</f>
        <v>0</v>
      </c>
      <c r="C46" s="104">
        <f>C27-C28-C29</f>
        <v>0</v>
      </c>
      <c r="D46" s="104">
        <f t="shared" si="2"/>
        <v>0</v>
      </c>
      <c r="E46" s="104">
        <f t="shared" si="2"/>
        <v>0</v>
      </c>
      <c r="F46" s="104">
        <f t="shared" si="2"/>
        <v>0</v>
      </c>
      <c r="G46" s="104">
        <f t="shared" si="2"/>
        <v>0</v>
      </c>
      <c r="H46" s="104">
        <f t="shared" si="2"/>
        <v>0</v>
      </c>
      <c r="I46" s="104">
        <f t="shared" si="2"/>
        <v>0</v>
      </c>
      <c r="J46" s="104">
        <f t="shared" si="2"/>
        <v>0</v>
      </c>
      <c r="K46" s="104">
        <f t="shared" si="2"/>
        <v>0</v>
      </c>
      <c r="L46" s="104">
        <f t="shared" si="2"/>
        <v>0</v>
      </c>
      <c r="M46" s="104">
        <f t="shared" si="2"/>
        <v>0</v>
      </c>
      <c r="N46" s="104">
        <f t="shared" si="2"/>
        <v>0</v>
      </c>
      <c r="O46" s="104">
        <f t="shared" si="2"/>
        <v>0</v>
      </c>
      <c r="P46" s="104">
        <f t="shared" si="2"/>
        <v>0</v>
      </c>
      <c r="Q46" s="104">
        <f t="shared" si="2"/>
        <v>0</v>
      </c>
      <c r="R46" s="104">
        <f t="shared" si="2"/>
        <v>0</v>
      </c>
      <c r="S46" s="104">
        <f t="shared" si="2"/>
        <v>0</v>
      </c>
      <c r="T46" s="104">
        <f>T27-T28-T29</f>
        <v>0</v>
      </c>
      <c r="U46" s="104">
        <f>U27-U28-U29</f>
        <v>0</v>
      </c>
      <c r="V46" s="104">
        <f>V27-V28-V29</f>
        <v>0</v>
      </c>
      <c r="W46" s="104">
        <f>W27-W28-W29</f>
        <v>0</v>
      </c>
    </row>
    <row r="47" spans="1:23" ht="12" hidden="1">
      <c r="A47" s="123" t="s">
        <v>653</v>
      </c>
      <c r="B47" s="104">
        <f>B30-SUM(B31:B34)</f>
        <v>0</v>
      </c>
      <c r="C47" s="104">
        <f aca="true" t="shared" si="3" ref="C47:S47">C30-SUM(C31:C34)</f>
        <v>0</v>
      </c>
      <c r="D47" s="104">
        <f t="shared" si="3"/>
        <v>0</v>
      </c>
      <c r="E47" s="104">
        <f t="shared" si="3"/>
        <v>0</v>
      </c>
      <c r="F47" s="104">
        <f t="shared" si="3"/>
        <v>0</v>
      </c>
      <c r="G47" s="104">
        <f t="shared" si="3"/>
        <v>0</v>
      </c>
      <c r="H47" s="104">
        <f t="shared" si="3"/>
        <v>0</v>
      </c>
      <c r="I47" s="104">
        <f t="shared" si="3"/>
        <v>0</v>
      </c>
      <c r="J47" s="104">
        <f t="shared" si="3"/>
        <v>0</v>
      </c>
      <c r="K47" s="104">
        <f t="shared" si="3"/>
        <v>0</v>
      </c>
      <c r="L47" s="104">
        <f t="shared" si="3"/>
        <v>0</v>
      </c>
      <c r="M47" s="104">
        <f t="shared" si="3"/>
        <v>0</v>
      </c>
      <c r="N47" s="104">
        <f t="shared" si="3"/>
        <v>0</v>
      </c>
      <c r="O47" s="104">
        <f t="shared" si="3"/>
        <v>0</v>
      </c>
      <c r="P47" s="104">
        <f t="shared" si="3"/>
        <v>0</v>
      </c>
      <c r="Q47" s="104">
        <f t="shared" si="3"/>
        <v>0</v>
      </c>
      <c r="R47" s="104">
        <f t="shared" si="3"/>
        <v>0</v>
      </c>
      <c r="S47" s="104">
        <f t="shared" si="3"/>
        <v>0</v>
      </c>
      <c r="T47" s="104">
        <f>T30-SUM(T31:T34)</f>
        <v>0</v>
      </c>
      <c r="U47" s="104">
        <f>U30-SUM(U31:U34)</f>
        <v>0</v>
      </c>
      <c r="V47" s="104">
        <f>V30-SUM(V31:V34)</f>
        <v>0</v>
      </c>
      <c r="W47" s="104">
        <f>W30-SUM(W31:W34)</f>
        <v>0</v>
      </c>
    </row>
    <row r="48" spans="1:23" ht="12" hidden="1">
      <c r="A48" s="123" t="s">
        <v>654</v>
      </c>
      <c r="B48" s="114">
        <f>'年月'!B287-'2021'!B5</f>
        <v>0</v>
      </c>
      <c r="C48" s="114">
        <f>'年月'!C287-'2021'!C5</f>
        <v>0</v>
      </c>
      <c r="D48" s="114">
        <f>'年月'!D287-'2021'!D5</f>
        <v>0</v>
      </c>
      <c r="E48" s="114">
        <f>'年月'!E287-'2021'!E5</f>
        <v>0</v>
      </c>
      <c r="F48" s="114">
        <f>'年月'!F287-'2021'!F5</f>
        <v>0</v>
      </c>
      <c r="G48" s="114">
        <f>'年月'!G287-'2021'!G5</f>
        <v>0</v>
      </c>
      <c r="H48" s="114">
        <f>'年月'!H287-'2021'!H5</f>
        <v>0</v>
      </c>
      <c r="I48" s="114">
        <f>'年月'!I287-'2021'!I5</f>
        <v>0</v>
      </c>
      <c r="J48" s="114">
        <f>'年月'!J287-'2021'!J5</f>
        <v>0</v>
      </c>
      <c r="K48" s="114">
        <f>'年月'!K287-'2021'!K5</f>
        <v>0</v>
      </c>
      <c r="L48" s="114">
        <f>'年月'!L287-'2021'!L5</f>
        <v>0</v>
      </c>
      <c r="M48" s="114">
        <f>'年月'!M287-'2021'!M5</f>
        <v>0</v>
      </c>
      <c r="N48" s="114">
        <f>'年月'!N287-'2021'!N5</f>
        <v>0</v>
      </c>
      <c r="O48" s="114">
        <f>'年月'!O287-'2021'!O5</f>
        <v>0</v>
      </c>
      <c r="P48" s="114">
        <f>'年月'!P287-'2021'!P5</f>
        <v>0</v>
      </c>
      <c r="Q48" s="114">
        <f>'年月'!Q287-'2021'!Q5</f>
        <v>0</v>
      </c>
      <c r="R48" s="114">
        <f>'年月'!R287-'2021'!R5</f>
        <v>0</v>
      </c>
      <c r="S48" s="114">
        <f>'年月'!S287-'2021'!S5</f>
        <v>0</v>
      </c>
      <c r="T48" s="114">
        <f>'年月'!T287-'2021'!T5</f>
        <v>0</v>
      </c>
      <c r="U48" s="114">
        <f>'年月'!U287-'2021'!U5</f>
        <v>0</v>
      </c>
      <c r="V48" s="114">
        <f>'年月'!V287-'2021'!V5</f>
        <v>0</v>
      </c>
      <c r="W48" s="114">
        <f>'年月'!W287-'2021'!W5</f>
        <v>0</v>
      </c>
    </row>
    <row r="49" spans="2:23" ht="12"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</row>
    <row r="50" spans="2:22" ht="12"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</row>
    <row r="51" spans="2:23" ht="12"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</row>
    <row r="52" spans="2:23" ht="12"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</row>
    <row r="53" spans="2:23" ht="12"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</row>
    <row r="54" spans="2:23" ht="12"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</row>
    <row r="55" spans="2:23" ht="12"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</row>
    <row r="56" spans="2:23" ht="12"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</row>
  </sheetData>
  <sheetProtection/>
  <mergeCells count="3">
    <mergeCell ref="A1:W1"/>
    <mergeCell ref="A3:A4"/>
    <mergeCell ref="A40:V40"/>
  </mergeCells>
  <conditionalFormatting sqref="B44:W48">
    <cfRule type="cellIs" priority="2" dxfId="37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V1"/>
    </sheetView>
  </sheetViews>
  <sheetFormatPr defaultColWidth="9.33203125" defaultRowHeight="12"/>
  <cols>
    <col min="1" max="1" width="25.66015625" style="98" customWidth="1"/>
    <col min="2" max="13" width="9.83203125" style="99" customWidth="1"/>
    <col min="14" max="14" width="11.16015625" style="99" customWidth="1"/>
    <col min="15" max="21" width="9.83203125" style="99" customWidth="1"/>
    <col min="22" max="16384" width="9.33203125" style="99" customWidth="1"/>
  </cols>
  <sheetData>
    <row r="1" spans="1:22" ht="16.5" customHeight="1">
      <c r="A1" s="142" t="s">
        <v>286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1:12" s="107" customFormat="1" ht="12.75" customHeight="1">
      <c r="A2" s="115" t="s">
        <v>672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22" ht="24" customHeight="1">
      <c r="A3" s="143" t="s">
        <v>600</v>
      </c>
      <c r="B3" s="27" t="s">
        <v>539</v>
      </c>
      <c r="C3" s="27" t="s">
        <v>540</v>
      </c>
      <c r="D3" s="27" t="s">
        <v>541</v>
      </c>
      <c r="E3" s="27" t="s">
        <v>542</v>
      </c>
      <c r="F3" s="27" t="s">
        <v>543</v>
      </c>
      <c r="G3" s="27" t="s">
        <v>544</v>
      </c>
      <c r="H3" s="27" t="s">
        <v>7</v>
      </c>
      <c r="I3" s="27" t="s">
        <v>545</v>
      </c>
      <c r="J3" s="27" t="s">
        <v>546</v>
      </c>
      <c r="K3" s="27" t="s">
        <v>547</v>
      </c>
      <c r="L3" s="27" t="s">
        <v>548</v>
      </c>
      <c r="M3" s="27" t="s">
        <v>549</v>
      </c>
      <c r="N3" s="27" t="s">
        <v>550</v>
      </c>
      <c r="O3" s="27" t="s">
        <v>551</v>
      </c>
      <c r="P3" s="27" t="s">
        <v>552</v>
      </c>
      <c r="Q3" s="27" t="s">
        <v>553</v>
      </c>
      <c r="R3" s="27" t="s">
        <v>554</v>
      </c>
      <c r="S3" s="27" t="s">
        <v>555</v>
      </c>
      <c r="T3" s="27" t="s">
        <v>556</v>
      </c>
      <c r="U3" s="27" t="s">
        <v>557</v>
      </c>
      <c r="V3" s="117" t="s">
        <v>611</v>
      </c>
    </row>
    <row r="4" spans="1:22" ht="20.25" customHeight="1">
      <c r="A4" s="144"/>
      <c r="B4" s="28" t="s">
        <v>88</v>
      </c>
      <c r="C4" s="28" t="s">
        <v>528</v>
      </c>
      <c r="D4" s="28" t="s">
        <v>79</v>
      </c>
      <c r="E4" s="28" t="s">
        <v>89</v>
      </c>
      <c r="F4" s="28" t="s">
        <v>80</v>
      </c>
      <c r="G4" s="28" t="s">
        <v>90</v>
      </c>
      <c r="H4" s="28" t="s">
        <v>81</v>
      </c>
      <c r="I4" s="28" t="s">
        <v>91</v>
      </c>
      <c r="J4" s="28" t="s">
        <v>92</v>
      </c>
      <c r="K4" s="28" t="s">
        <v>82</v>
      </c>
      <c r="L4" s="28" t="s">
        <v>379</v>
      </c>
      <c r="M4" s="28" t="s">
        <v>93</v>
      </c>
      <c r="N4" s="28" t="s">
        <v>94</v>
      </c>
      <c r="O4" s="28" t="s">
        <v>83</v>
      </c>
      <c r="P4" s="28" t="s">
        <v>95</v>
      </c>
      <c r="Q4" s="28" t="s">
        <v>96</v>
      </c>
      <c r="R4" s="28" t="s">
        <v>84</v>
      </c>
      <c r="S4" s="28" t="s">
        <v>85</v>
      </c>
      <c r="T4" s="28" t="s">
        <v>533</v>
      </c>
      <c r="U4" s="28" t="s">
        <v>86</v>
      </c>
      <c r="V4" s="118" t="s">
        <v>87</v>
      </c>
    </row>
    <row r="5" spans="1:22" s="35" customFormat="1" ht="12" customHeight="1">
      <c r="A5" s="65" t="s">
        <v>612</v>
      </c>
      <c r="B5" s="43">
        <v>22248</v>
      </c>
      <c r="C5" s="43">
        <v>285</v>
      </c>
      <c r="D5" s="43">
        <v>61</v>
      </c>
      <c r="E5" s="43">
        <v>42</v>
      </c>
      <c r="F5" s="43">
        <v>2592</v>
      </c>
      <c r="G5" s="43">
        <v>878</v>
      </c>
      <c r="H5" s="43">
        <v>1437</v>
      </c>
      <c r="I5" s="43">
        <v>2875</v>
      </c>
      <c r="J5" s="43">
        <v>259</v>
      </c>
      <c r="K5" s="43">
        <v>41</v>
      </c>
      <c r="L5" s="43">
        <v>13</v>
      </c>
      <c r="M5" s="43">
        <v>270</v>
      </c>
      <c r="N5" s="43">
        <v>29</v>
      </c>
      <c r="O5" s="43">
        <v>88</v>
      </c>
      <c r="P5" s="43">
        <v>16</v>
      </c>
      <c r="Q5" s="43">
        <v>165</v>
      </c>
      <c r="R5" s="43">
        <v>95</v>
      </c>
      <c r="S5" s="43">
        <v>3</v>
      </c>
      <c r="T5" s="43">
        <v>3305</v>
      </c>
      <c r="U5" s="44">
        <v>23</v>
      </c>
      <c r="V5" s="58">
        <v>9771</v>
      </c>
    </row>
    <row r="6" spans="1:22" s="35" customFormat="1" ht="12" customHeight="1">
      <c r="A6" s="65" t="s">
        <v>613</v>
      </c>
      <c r="B6" s="43">
        <v>2088</v>
      </c>
      <c r="C6" s="43">
        <v>42</v>
      </c>
      <c r="D6" s="43">
        <v>14</v>
      </c>
      <c r="E6" s="43">
        <v>10</v>
      </c>
      <c r="F6" s="43">
        <v>322</v>
      </c>
      <c r="G6" s="43">
        <v>53</v>
      </c>
      <c r="H6" s="43">
        <v>109</v>
      </c>
      <c r="I6" s="43">
        <v>449</v>
      </c>
      <c r="J6" s="43">
        <v>42</v>
      </c>
      <c r="K6" s="43">
        <v>10</v>
      </c>
      <c r="L6" s="43">
        <v>6</v>
      </c>
      <c r="M6" s="43">
        <v>38</v>
      </c>
      <c r="N6" s="43">
        <v>4</v>
      </c>
      <c r="O6" s="43">
        <v>10</v>
      </c>
      <c r="P6" s="43">
        <v>4</v>
      </c>
      <c r="Q6" s="43">
        <v>15</v>
      </c>
      <c r="R6" s="43">
        <v>13</v>
      </c>
      <c r="S6" s="43">
        <v>0</v>
      </c>
      <c r="T6" s="43">
        <v>236</v>
      </c>
      <c r="U6" s="44">
        <v>0</v>
      </c>
      <c r="V6" s="58">
        <v>711</v>
      </c>
    </row>
    <row r="7" spans="1:22" s="11" customFormat="1" ht="12" customHeight="1">
      <c r="A7" s="65" t="s">
        <v>614</v>
      </c>
      <c r="B7" s="77">
        <v>1940</v>
      </c>
      <c r="C7" s="77">
        <v>30</v>
      </c>
      <c r="D7" s="77">
        <v>5</v>
      </c>
      <c r="E7" s="77">
        <v>6</v>
      </c>
      <c r="F7" s="77">
        <v>874</v>
      </c>
      <c r="G7" s="77">
        <v>13</v>
      </c>
      <c r="H7" s="77">
        <v>204</v>
      </c>
      <c r="I7" s="77">
        <v>572</v>
      </c>
      <c r="J7" s="77">
        <v>5</v>
      </c>
      <c r="K7" s="77">
        <v>2</v>
      </c>
      <c r="L7" s="77">
        <v>1</v>
      </c>
      <c r="M7" s="77">
        <v>26</v>
      </c>
      <c r="N7" s="77">
        <v>1</v>
      </c>
      <c r="O7" s="77">
        <v>20</v>
      </c>
      <c r="P7" s="77">
        <v>1</v>
      </c>
      <c r="Q7" s="77">
        <v>12</v>
      </c>
      <c r="R7" s="77">
        <v>2</v>
      </c>
      <c r="S7" s="77">
        <v>0</v>
      </c>
      <c r="T7" s="77">
        <v>19</v>
      </c>
      <c r="U7" s="78">
        <v>0</v>
      </c>
      <c r="V7" s="79">
        <v>147</v>
      </c>
    </row>
    <row r="8" spans="1:22" s="11" customFormat="1" ht="12" customHeight="1">
      <c r="A8" s="65" t="s">
        <v>615</v>
      </c>
      <c r="B8" s="77">
        <v>1557</v>
      </c>
      <c r="C8" s="77">
        <v>65</v>
      </c>
      <c r="D8" s="77">
        <v>1</v>
      </c>
      <c r="E8" s="77">
        <v>3</v>
      </c>
      <c r="F8" s="77">
        <v>99</v>
      </c>
      <c r="G8" s="77">
        <v>36</v>
      </c>
      <c r="H8" s="77">
        <v>64</v>
      </c>
      <c r="I8" s="77">
        <v>283</v>
      </c>
      <c r="J8" s="77">
        <v>16</v>
      </c>
      <c r="K8" s="77">
        <v>4</v>
      </c>
      <c r="L8" s="77">
        <v>1</v>
      </c>
      <c r="M8" s="77">
        <v>20</v>
      </c>
      <c r="N8" s="77">
        <v>0</v>
      </c>
      <c r="O8" s="77">
        <v>10</v>
      </c>
      <c r="P8" s="77">
        <v>3</v>
      </c>
      <c r="Q8" s="77">
        <v>8</v>
      </c>
      <c r="R8" s="77">
        <v>11</v>
      </c>
      <c r="S8" s="77">
        <v>0</v>
      </c>
      <c r="T8" s="77">
        <v>157</v>
      </c>
      <c r="U8" s="78">
        <v>0</v>
      </c>
      <c r="V8" s="79">
        <v>776</v>
      </c>
    </row>
    <row r="9" spans="1:22" s="11" customFormat="1" ht="12" customHeight="1">
      <c r="A9" s="65" t="s">
        <v>616</v>
      </c>
      <c r="B9" s="77">
        <v>3193</v>
      </c>
      <c r="C9" s="77">
        <v>30</v>
      </c>
      <c r="D9" s="77">
        <v>10</v>
      </c>
      <c r="E9" s="77">
        <v>4</v>
      </c>
      <c r="F9" s="77">
        <v>323</v>
      </c>
      <c r="G9" s="77">
        <v>161</v>
      </c>
      <c r="H9" s="77">
        <v>186</v>
      </c>
      <c r="I9" s="77">
        <v>260</v>
      </c>
      <c r="J9" s="77">
        <v>21</v>
      </c>
      <c r="K9" s="77">
        <v>6</v>
      </c>
      <c r="L9" s="77">
        <v>0</v>
      </c>
      <c r="M9" s="77">
        <v>33</v>
      </c>
      <c r="N9" s="77">
        <v>2</v>
      </c>
      <c r="O9" s="77">
        <v>15</v>
      </c>
      <c r="P9" s="77">
        <v>2</v>
      </c>
      <c r="Q9" s="77">
        <v>27</v>
      </c>
      <c r="R9" s="77">
        <v>14</v>
      </c>
      <c r="S9" s="77">
        <v>0</v>
      </c>
      <c r="T9" s="77">
        <v>70</v>
      </c>
      <c r="U9" s="78">
        <v>1</v>
      </c>
      <c r="V9" s="79">
        <v>2028</v>
      </c>
    </row>
    <row r="10" spans="1:22" s="11" customFormat="1" ht="12" customHeight="1">
      <c r="A10" s="65" t="s">
        <v>617</v>
      </c>
      <c r="B10" s="77">
        <v>1821</v>
      </c>
      <c r="C10" s="77">
        <v>21</v>
      </c>
      <c r="D10" s="77">
        <v>3</v>
      </c>
      <c r="E10" s="77">
        <v>0</v>
      </c>
      <c r="F10" s="77">
        <v>145</v>
      </c>
      <c r="G10" s="77">
        <v>29</v>
      </c>
      <c r="H10" s="77">
        <v>22</v>
      </c>
      <c r="I10" s="77">
        <v>144</v>
      </c>
      <c r="J10" s="77">
        <v>31</v>
      </c>
      <c r="K10" s="77">
        <v>0</v>
      </c>
      <c r="L10" s="77">
        <v>0</v>
      </c>
      <c r="M10" s="77">
        <v>23</v>
      </c>
      <c r="N10" s="77">
        <v>1</v>
      </c>
      <c r="O10" s="77">
        <v>9</v>
      </c>
      <c r="P10" s="77">
        <v>2</v>
      </c>
      <c r="Q10" s="77">
        <v>21</v>
      </c>
      <c r="R10" s="77">
        <v>6</v>
      </c>
      <c r="S10" s="77">
        <v>0</v>
      </c>
      <c r="T10" s="77">
        <v>1252</v>
      </c>
      <c r="U10" s="78">
        <v>0</v>
      </c>
      <c r="V10" s="79">
        <v>112</v>
      </c>
    </row>
    <row r="11" spans="1:22" s="11" customFormat="1" ht="12" customHeight="1">
      <c r="A11" s="65" t="s">
        <v>618</v>
      </c>
      <c r="B11" s="77">
        <v>2828</v>
      </c>
      <c r="C11" s="77">
        <v>8</v>
      </c>
      <c r="D11" s="77">
        <v>5</v>
      </c>
      <c r="E11" s="77">
        <v>2</v>
      </c>
      <c r="F11" s="77">
        <v>410</v>
      </c>
      <c r="G11" s="77">
        <v>62</v>
      </c>
      <c r="H11" s="77">
        <v>356</v>
      </c>
      <c r="I11" s="77">
        <v>397</v>
      </c>
      <c r="J11" s="77">
        <v>39</v>
      </c>
      <c r="K11" s="77">
        <v>4</v>
      </c>
      <c r="L11" s="77">
        <v>1</v>
      </c>
      <c r="M11" s="77">
        <v>36</v>
      </c>
      <c r="N11" s="77">
        <v>3</v>
      </c>
      <c r="O11" s="77">
        <v>1</v>
      </c>
      <c r="P11" s="77">
        <v>1</v>
      </c>
      <c r="Q11" s="77">
        <v>15</v>
      </c>
      <c r="R11" s="77">
        <v>3</v>
      </c>
      <c r="S11" s="77">
        <v>0</v>
      </c>
      <c r="T11" s="77">
        <v>318</v>
      </c>
      <c r="U11" s="78">
        <v>0</v>
      </c>
      <c r="V11" s="79">
        <v>1167</v>
      </c>
    </row>
    <row r="12" spans="1:22" s="11" customFormat="1" ht="12" customHeight="1">
      <c r="A12" s="65" t="s">
        <v>619</v>
      </c>
      <c r="B12" s="77">
        <v>8451</v>
      </c>
      <c r="C12" s="77">
        <v>88</v>
      </c>
      <c r="D12" s="77">
        <v>23</v>
      </c>
      <c r="E12" s="77">
        <v>17</v>
      </c>
      <c r="F12" s="77">
        <v>408</v>
      </c>
      <c r="G12" s="77">
        <v>521</v>
      </c>
      <c r="H12" s="77">
        <v>487</v>
      </c>
      <c r="I12" s="77">
        <v>753</v>
      </c>
      <c r="J12" s="77">
        <v>94</v>
      </c>
      <c r="K12" s="77">
        <v>15</v>
      </c>
      <c r="L12" s="77">
        <v>4</v>
      </c>
      <c r="M12" s="77">
        <v>84</v>
      </c>
      <c r="N12" s="77">
        <v>14</v>
      </c>
      <c r="O12" s="77">
        <v>23</v>
      </c>
      <c r="P12" s="77">
        <v>3</v>
      </c>
      <c r="Q12" s="77">
        <v>65</v>
      </c>
      <c r="R12" s="77">
        <v>43</v>
      </c>
      <c r="S12" s="77">
        <v>3</v>
      </c>
      <c r="T12" s="77">
        <v>1239</v>
      </c>
      <c r="U12" s="78">
        <v>1</v>
      </c>
      <c r="V12" s="79">
        <v>4566</v>
      </c>
    </row>
    <row r="13" spans="1:22" s="11" customFormat="1" ht="12" customHeight="1">
      <c r="A13" s="63" t="s">
        <v>620</v>
      </c>
      <c r="B13" s="45">
        <v>404</v>
      </c>
      <c r="C13" s="45">
        <v>9</v>
      </c>
      <c r="D13" s="45">
        <v>2</v>
      </c>
      <c r="E13" s="45">
        <v>2</v>
      </c>
      <c r="F13" s="45">
        <v>15</v>
      </c>
      <c r="G13" s="45">
        <v>28</v>
      </c>
      <c r="H13" s="45">
        <v>21</v>
      </c>
      <c r="I13" s="45">
        <v>45</v>
      </c>
      <c r="J13" s="45">
        <v>5</v>
      </c>
      <c r="K13" s="45">
        <v>2</v>
      </c>
      <c r="L13" s="45">
        <v>0</v>
      </c>
      <c r="M13" s="45">
        <v>2</v>
      </c>
      <c r="N13" s="45">
        <v>1</v>
      </c>
      <c r="O13" s="45">
        <v>1</v>
      </c>
      <c r="P13" s="45">
        <v>1</v>
      </c>
      <c r="Q13" s="45">
        <v>1</v>
      </c>
      <c r="R13" s="45">
        <v>5</v>
      </c>
      <c r="S13" s="45">
        <v>0</v>
      </c>
      <c r="T13" s="45">
        <v>4</v>
      </c>
      <c r="U13" s="46">
        <v>0</v>
      </c>
      <c r="V13" s="59">
        <v>260</v>
      </c>
    </row>
    <row r="14" spans="1:22" s="11" customFormat="1" ht="12" customHeight="1">
      <c r="A14" s="63" t="s">
        <v>621</v>
      </c>
      <c r="B14" s="45">
        <v>231</v>
      </c>
      <c r="C14" s="45">
        <v>4</v>
      </c>
      <c r="D14" s="45">
        <v>3</v>
      </c>
      <c r="E14" s="45">
        <v>0</v>
      </c>
      <c r="F14" s="45">
        <v>29</v>
      </c>
      <c r="G14" s="45">
        <v>10</v>
      </c>
      <c r="H14" s="45">
        <v>33</v>
      </c>
      <c r="I14" s="45">
        <v>53</v>
      </c>
      <c r="J14" s="45">
        <v>16</v>
      </c>
      <c r="K14" s="45">
        <v>2</v>
      </c>
      <c r="L14" s="45">
        <v>0</v>
      </c>
      <c r="M14" s="45">
        <v>4</v>
      </c>
      <c r="N14" s="45">
        <v>2</v>
      </c>
      <c r="O14" s="45">
        <v>1</v>
      </c>
      <c r="P14" s="45">
        <v>1</v>
      </c>
      <c r="Q14" s="45">
        <v>2</v>
      </c>
      <c r="R14" s="45">
        <v>7</v>
      </c>
      <c r="S14" s="45">
        <v>0</v>
      </c>
      <c r="T14" s="45">
        <v>20</v>
      </c>
      <c r="U14" s="46">
        <v>0</v>
      </c>
      <c r="V14" s="59">
        <v>44</v>
      </c>
    </row>
    <row r="15" spans="1:22" s="11" customFormat="1" ht="12" customHeight="1">
      <c r="A15" s="63" t="s">
        <v>622</v>
      </c>
      <c r="B15" s="45">
        <v>1301</v>
      </c>
      <c r="C15" s="45">
        <v>16</v>
      </c>
      <c r="D15" s="45">
        <v>1</v>
      </c>
      <c r="E15" s="45">
        <v>1</v>
      </c>
      <c r="F15" s="45">
        <v>49</v>
      </c>
      <c r="G15" s="45">
        <v>152</v>
      </c>
      <c r="H15" s="45">
        <v>23</v>
      </c>
      <c r="I15" s="45">
        <v>48</v>
      </c>
      <c r="J15" s="45">
        <v>10</v>
      </c>
      <c r="K15" s="45">
        <v>2</v>
      </c>
      <c r="L15" s="45">
        <v>1</v>
      </c>
      <c r="M15" s="45">
        <v>5</v>
      </c>
      <c r="N15" s="45">
        <v>0</v>
      </c>
      <c r="O15" s="45">
        <v>1</v>
      </c>
      <c r="P15" s="45">
        <v>0</v>
      </c>
      <c r="Q15" s="45">
        <v>11</v>
      </c>
      <c r="R15" s="45">
        <v>6</v>
      </c>
      <c r="S15" s="45">
        <v>0</v>
      </c>
      <c r="T15" s="45">
        <v>9</v>
      </c>
      <c r="U15" s="46">
        <v>1</v>
      </c>
      <c r="V15" s="59">
        <v>965</v>
      </c>
    </row>
    <row r="16" spans="1:22" s="11" customFormat="1" ht="12" customHeight="1">
      <c r="A16" s="63" t="s">
        <v>623</v>
      </c>
      <c r="B16" s="45">
        <v>1553</v>
      </c>
      <c r="C16" s="45">
        <v>4</v>
      </c>
      <c r="D16" s="45">
        <v>4</v>
      </c>
      <c r="E16" s="45">
        <v>0</v>
      </c>
      <c r="F16" s="45">
        <v>48</v>
      </c>
      <c r="G16" s="45">
        <v>17</v>
      </c>
      <c r="H16" s="45">
        <v>42</v>
      </c>
      <c r="I16" s="45">
        <v>99</v>
      </c>
      <c r="J16" s="45">
        <v>17</v>
      </c>
      <c r="K16" s="45">
        <v>2</v>
      </c>
      <c r="L16" s="45">
        <v>0</v>
      </c>
      <c r="M16" s="45">
        <v>25</v>
      </c>
      <c r="N16" s="45">
        <v>1</v>
      </c>
      <c r="O16" s="45">
        <v>7</v>
      </c>
      <c r="P16" s="45">
        <v>0</v>
      </c>
      <c r="Q16" s="45">
        <v>8</v>
      </c>
      <c r="R16" s="45">
        <v>9</v>
      </c>
      <c r="S16" s="45">
        <v>0</v>
      </c>
      <c r="T16" s="45">
        <v>23</v>
      </c>
      <c r="U16" s="46">
        <v>0</v>
      </c>
      <c r="V16" s="59">
        <v>1247</v>
      </c>
    </row>
    <row r="17" spans="1:22" s="11" customFormat="1" ht="12" customHeight="1">
      <c r="A17" s="63" t="s">
        <v>624</v>
      </c>
      <c r="B17" s="45">
        <v>791</v>
      </c>
      <c r="C17" s="45">
        <v>2</v>
      </c>
      <c r="D17" s="45">
        <v>2</v>
      </c>
      <c r="E17" s="45">
        <v>0</v>
      </c>
      <c r="F17" s="45">
        <v>24</v>
      </c>
      <c r="G17" s="45">
        <v>153</v>
      </c>
      <c r="H17" s="45">
        <v>27</v>
      </c>
      <c r="I17" s="45">
        <v>52</v>
      </c>
      <c r="J17" s="45">
        <v>7</v>
      </c>
      <c r="K17" s="45">
        <v>0</v>
      </c>
      <c r="L17" s="45">
        <v>0</v>
      </c>
      <c r="M17" s="45">
        <v>3</v>
      </c>
      <c r="N17" s="45">
        <v>1</v>
      </c>
      <c r="O17" s="45">
        <v>1</v>
      </c>
      <c r="P17" s="45">
        <v>0</v>
      </c>
      <c r="Q17" s="45">
        <v>1</v>
      </c>
      <c r="R17" s="45">
        <v>1</v>
      </c>
      <c r="S17" s="45">
        <v>0</v>
      </c>
      <c r="T17" s="45">
        <v>7</v>
      </c>
      <c r="U17" s="46">
        <v>0</v>
      </c>
      <c r="V17" s="59">
        <v>510</v>
      </c>
    </row>
    <row r="18" spans="1:22" s="11" customFormat="1" ht="12" customHeight="1">
      <c r="A18" s="63" t="s">
        <v>625</v>
      </c>
      <c r="B18" s="45">
        <v>930</v>
      </c>
      <c r="C18" s="45">
        <v>17</v>
      </c>
      <c r="D18" s="45">
        <v>5</v>
      </c>
      <c r="E18" s="45">
        <v>0</v>
      </c>
      <c r="F18" s="45">
        <v>10</v>
      </c>
      <c r="G18" s="45">
        <v>48</v>
      </c>
      <c r="H18" s="45">
        <v>57</v>
      </c>
      <c r="I18" s="45">
        <v>69</v>
      </c>
      <c r="J18" s="45">
        <v>5</v>
      </c>
      <c r="K18" s="45">
        <v>2</v>
      </c>
      <c r="L18" s="45">
        <v>0</v>
      </c>
      <c r="M18" s="45">
        <v>6</v>
      </c>
      <c r="N18" s="45">
        <v>0</v>
      </c>
      <c r="O18" s="45">
        <v>1</v>
      </c>
      <c r="P18" s="45">
        <v>0</v>
      </c>
      <c r="Q18" s="45">
        <v>6</v>
      </c>
      <c r="R18" s="45">
        <v>5</v>
      </c>
      <c r="S18" s="45">
        <v>0</v>
      </c>
      <c r="T18" s="45">
        <v>463</v>
      </c>
      <c r="U18" s="46">
        <v>0</v>
      </c>
      <c r="V18" s="59">
        <v>236</v>
      </c>
    </row>
    <row r="19" spans="1:22" s="11" customFormat="1" ht="12" customHeight="1">
      <c r="A19" s="63" t="s">
        <v>626</v>
      </c>
      <c r="B19" s="45">
        <v>1211</v>
      </c>
      <c r="C19" s="45">
        <v>2</v>
      </c>
      <c r="D19" s="45">
        <v>1</v>
      </c>
      <c r="E19" s="45">
        <v>2</v>
      </c>
      <c r="F19" s="45">
        <v>29</v>
      </c>
      <c r="G19" s="45">
        <v>38</v>
      </c>
      <c r="H19" s="45">
        <v>22</v>
      </c>
      <c r="I19" s="45">
        <v>68</v>
      </c>
      <c r="J19" s="45">
        <v>9</v>
      </c>
      <c r="K19" s="45">
        <v>0</v>
      </c>
      <c r="L19" s="45">
        <v>1</v>
      </c>
      <c r="M19" s="45">
        <v>5</v>
      </c>
      <c r="N19" s="45">
        <v>1</v>
      </c>
      <c r="O19" s="45">
        <v>0</v>
      </c>
      <c r="P19" s="45">
        <v>0</v>
      </c>
      <c r="Q19" s="45">
        <v>5</v>
      </c>
      <c r="R19" s="45">
        <v>3</v>
      </c>
      <c r="S19" s="45">
        <v>1</v>
      </c>
      <c r="T19" s="45">
        <v>512</v>
      </c>
      <c r="U19" s="46">
        <v>0</v>
      </c>
      <c r="V19" s="59">
        <v>512</v>
      </c>
    </row>
    <row r="20" spans="1:22" s="11" customFormat="1" ht="12" customHeight="1">
      <c r="A20" s="63" t="s">
        <v>627</v>
      </c>
      <c r="B20" s="45">
        <v>753</v>
      </c>
      <c r="C20" s="45">
        <v>9</v>
      </c>
      <c r="D20" s="45">
        <v>1</v>
      </c>
      <c r="E20" s="45">
        <v>3</v>
      </c>
      <c r="F20" s="45">
        <v>92</v>
      </c>
      <c r="G20" s="45">
        <v>40</v>
      </c>
      <c r="H20" s="45">
        <v>154</v>
      </c>
      <c r="I20" s="45">
        <v>99</v>
      </c>
      <c r="J20" s="45">
        <v>8</v>
      </c>
      <c r="K20" s="45">
        <v>1</v>
      </c>
      <c r="L20" s="45">
        <v>0</v>
      </c>
      <c r="M20" s="45">
        <v>10</v>
      </c>
      <c r="N20" s="45">
        <v>6</v>
      </c>
      <c r="O20" s="45">
        <v>2</v>
      </c>
      <c r="P20" s="45">
        <v>0</v>
      </c>
      <c r="Q20" s="45">
        <v>16</v>
      </c>
      <c r="R20" s="45">
        <v>2</v>
      </c>
      <c r="S20" s="45">
        <v>1</v>
      </c>
      <c r="T20" s="45">
        <v>137</v>
      </c>
      <c r="U20" s="46">
        <v>0</v>
      </c>
      <c r="V20" s="59">
        <v>172</v>
      </c>
    </row>
    <row r="21" spans="1:22" s="11" customFormat="1" ht="12" customHeight="1">
      <c r="A21" s="63" t="s">
        <v>628</v>
      </c>
      <c r="B21" s="45">
        <v>220</v>
      </c>
      <c r="C21" s="45">
        <v>5</v>
      </c>
      <c r="D21" s="45">
        <v>1</v>
      </c>
      <c r="E21" s="45">
        <v>0</v>
      </c>
      <c r="F21" s="45">
        <v>20</v>
      </c>
      <c r="G21" s="45">
        <v>9</v>
      </c>
      <c r="H21" s="45">
        <v>25</v>
      </c>
      <c r="I21" s="45">
        <v>25</v>
      </c>
      <c r="J21" s="45">
        <v>1</v>
      </c>
      <c r="K21" s="45">
        <v>2</v>
      </c>
      <c r="L21" s="45">
        <v>0</v>
      </c>
      <c r="M21" s="45">
        <v>3</v>
      </c>
      <c r="N21" s="45">
        <v>1</v>
      </c>
      <c r="O21" s="45">
        <v>1</v>
      </c>
      <c r="P21" s="45">
        <v>0</v>
      </c>
      <c r="Q21" s="45">
        <v>1</v>
      </c>
      <c r="R21" s="45">
        <v>2</v>
      </c>
      <c r="S21" s="45">
        <v>0</v>
      </c>
      <c r="T21" s="45">
        <v>12</v>
      </c>
      <c r="U21" s="46">
        <v>0</v>
      </c>
      <c r="V21" s="59">
        <v>112</v>
      </c>
    </row>
    <row r="22" spans="1:22" s="11" customFormat="1" ht="12" customHeight="1">
      <c r="A22" s="63" t="s">
        <v>629</v>
      </c>
      <c r="B22" s="45">
        <v>323</v>
      </c>
      <c r="C22" s="45">
        <v>5</v>
      </c>
      <c r="D22" s="45">
        <v>1</v>
      </c>
      <c r="E22" s="45">
        <v>4</v>
      </c>
      <c r="F22" s="45">
        <v>28</v>
      </c>
      <c r="G22" s="45">
        <v>1</v>
      </c>
      <c r="H22" s="45">
        <v>14</v>
      </c>
      <c r="I22" s="45">
        <v>57</v>
      </c>
      <c r="J22" s="45">
        <v>1</v>
      </c>
      <c r="K22" s="45">
        <v>2</v>
      </c>
      <c r="L22" s="45">
        <v>0</v>
      </c>
      <c r="M22" s="45">
        <v>3</v>
      </c>
      <c r="N22" s="45">
        <v>0</v>
      </c>
      <c r="O22" s="45">
        <v>4</v>
      </c>
      <c r="P22" s="45">
        <v>0</v>
      </c>
      <c r="Q22" s="45">
        <v>3</v>
      </c>
      <c r="R22" s="45">
        <v>2</v>
      </c>
      <c r="S22" s="45">
        <v>1</v>
      </c>
      <c r="T22" s="45">
        <v>35</v>
      </c>
      <c r="U22" s="46">
        <v>0</v>
      </c>
      <c r="V22" s="59">
        <v>162</v>
      </c>
    </row>
    <row r="23" spans="1:22" s="11" customFormat="1" ht="12" customHeight="1">
      <c r="A23" s="63" t="s">
        <v>630</v>
      </c>
      <c r="B23" s="45">
        <v>129</v>
      </c>
      <c r="C23" s="45">
        <v>3</v>
      </c>
      <c r="D23" s="45">
        <v>0</v>
      </c>
      <c r="E23" s="45">
        <v>3</v>
      </c>
      <c r="F23" s="45">
        <v>13</v>
      </c>
      <c r="G23" s="45">
        <v>11</v>
      </c>
      <c r="H23" s="45">
        <v>10</v>
      </c>
      <c r="I23" s="45">
        <v>13</v>
      </c>
      <c r="J23" s="45">
        <v>4</v>
      </c>
      <c r="K23" s="45">
        <v>0</v>
      </c>
      <c r="L23" s="45">
        <v>0</v>
      </c>
      <c r="M23" s="45">
        <v>4</v>
      </c>
      <c r="N23" s="45">
        <v>1</v>
      </c>
      <c r="O23" s="45">
        <v>0</v>
      </c>
      <c r="P23" s="45">
        <v>0</v>
      </c>
      <c r="Q23" s="45">
        <v>4</v>
      </c>
      <c r="R23" s="45">
        <v>0</v>
      </c>
      <c r="S23" s="45">
        <v>0</v>
      </c>
      <c r="T23" s="45">
        <v>1</v>
      </c>
      <c r="U23" s="46">
        <v>0</v>
      </c>
      <c r="V23" s="59">
        <v>62</v>
      </c>
    </row>
    <row r="24" spans="1:22" s="11" customFormat="1" ht="12" customHeight="1">
      <c r="A24" s="63" t="s">
        <v>631</v>
      </c>
      <c r="B24" s="45">
        <v>160</v>
      </c>
      <c r="C24" s="45">
        <v>4</v>
      </c>
      <c r="D24" s="45">
        <v>1</v>
      </c>
      <c r="E24" s="45">
        <v>2</v>
      </c>
      <c r="F24" s="45">
        <v>38</v>
      </c>
      <c r="G24" s="45">
        <v>4</v>
      </c>
      <c r="H24" s="45">
        <v>19</v>
      </c>
      <c r="I24" s="45">
        <v>45</v>
      </c>
      <c r="J24" s="45">
        <v>10</v>
      </c>
      <c r="K24" s="45">
        <v>0</v>
      </c>
      <c r="L24" s="45">
        <v>1</v>
      </c>
      <c r="M24" s="45">
        <v>6</v>
      </c>
      <c r="N24" s="45">
        <v>0</v>
      </c>
      <c r="O24" s="45">
        <v>1</v>
      </c>
      <c r="P24" s="45">
        <v>0</v>
      </c>
      <c r="Q24" s="45">
        <v>2</v>
      </c>
      <c r="R24" s="45">
        <v>0</v>
      </c>
      <c r="S24" s="45">
        <v>0</v>
      </c>
      <c r="T24" s="45">
        <v>3</v>
      </c>
      <c r="U24" s="46">
        <v>0</v>
      </c>
      <c r="V24" s="59">
        <v>24</v>
      </c>
    </row>
    <row r="25" spans="1:22" s="11" customFormat="1" ht="12" customHeight="1">
      <c r="A25" s="63" t="s">
        <v>632</v>
      </c>
      <c r="B25" s="45">
        <v>343</v>
      </c>
      <c r="C25" s="45">
        <v>7</v>
      </c>
      <c r="D25" s="45">
        <v>0</v>
      </c>
      <c r="E25" s="45">
        <v>0</v>
      </c>
      <c r="F25" s="45">
        <v>2</v>
      </c>
      <c r="G25" s="45">
        <v>5</v>
      </c>
      <c r="H25" s="45">
        <v>29</v>
      </c>
      <c r="I25" s="45">
        <v>61</v>
      </c>
      <c r="J25" s="45">
        <v>0</v>
      </c>
      <c r="K25" s="45">
        <v>0</v>
      </c>
      <c r="L25" s="45">
        <v>1</v>
      </c>
      <c r="M25" s="45">
        <v>5</v>
      </c>
      <c r="N25" s="45">
        <v>0</v>
      </c>
      <c r="O25" s="45">
        <v>1</v>
      </c>
      <c r="P25" s="45">
        <v>0</v>
      </c>
      <c r="Q25" s="45">
        <v>4</v>
      </c>
      <c r="R25" s="45">
        <v>0</v>
      </c>
      <c r="S25" s="45">
        <v>0</v>
      </c>
      <c r="T25" s="45">
        <v>6</v>
      </c>
      <c r="U25" s="46">
        <v>0</v>
      </c>
      <c r="V25" s="59">
        <v>222</v>
      </c>
    </row>
    <row r="26" spans="1:22" s="11" customFormat="1" ht="12" customHeight="1">
      <c r="A26" s="63" t="s">
        <v>633</v>
      </c>
      <c r="B26" s="45">
        <v>102</v>
      </c>
      <c r="C26" s="45">
        <v>1</v>
      </c>
      <c r="D26" s="45">
        <v>1</v>
      </c>
      <c r="E26" s="45">
        <v>0</v>
      </c>
      <c r="F26" s="45">
        <v>11</v>
      </c>
      <c r="G26" s="45">
        <v>5</v>
      </c>
      <c r="H26" s="45">
        <v>11</v>
      </c>
      <c r="I26" s="45">
        <v>19</v>
      </c>
      <c r="J26" s="45">
        <v>1</v>
      </c>
      <c r="K26" s="45">
        <v>0</v>
      </c>
      <c r="L26" s="45">
        <v>0</v>
      </c>
      <c r="M26" s="45">
        <v>3</v>
      </c>
      <c r="N26" s="45">
        <v>0</v>
      </c>
      <c r="O26" s="45">
        <v>2</v>
      </c>
      <c r="P26" s="45">
        <v>1</v>
      </c>
      <c r="Q26" s="45">
        <v>1</v>
      </c>
      <c r="R26" s="45">
        <v>1</v>
      </c>
      <c r="S26" s="45">
        <v>0</v>
      </c>
      <c r="T26" s="45">
        <v>7</v>
      </c>
      <c r="U26" s="46">
        <v>0</v>
      </c>
      <c r="V26" s="59">
        <v>38</v>
      </c>
    </row>
    <row r="27" spans="1:22" s="11" customFormat="1" ht="12" customHeight="1">
      <c r="A27" s="65" t="s">
        <v>634</v>
      </c>
      <c r="B27" s="77">
        <v>287</v>
      </c>
      <c r="C27" s="77">
        <v>0</v>
      </c>
      <c r="D27" s="77">
        <v>0</v>
      </c>
      <c r="E27" s="77">
        <v>0</v>
      </c>
      <c r="F27" s="77">
        <v>11</v>
      </c>
      <c r="G27" s="77">
        <v>3</v>
      </c>
      <c r="H27" s="77">
        <v>2</v>
      </c>
      <c r="I27" s="77">
        <v>10</v>
      </c>
      <c r="J27" s="77">
        <v>1</v>
      </c>
      <c r="K27" s="77">
        <v>0</v>
      </c>
      <c r="L27" s="77">
        <v>0</v>
      </c>
      <c r="M27" s="77">
        <v>5</v>
      </c>
      <c r="N27" s="77">
        <v>0</v>
      </c>
      <c r="O27" s="77">
        <v>0</v>
      </c>
      <c r="P27" s="77">
        <v>0</v>
      </c>
      <c r="Q27" s="77">
        <v>2</v>
      </c>
      <c r="R27" s="77">
        <v>2</v>
      </c>
      <c r="S27" s="77">
        <v>0</v>
      </c>
      <c r="T27" s="77">
        <v>2</v>
      </c>
      <c r="U27" s="78">
        <v>2</v>
      </c>
      <c r="V27" s="79">
        <v>247</v>
      </c>
    </row>
    <row r="28" spans="1:22" s="35" customFormat="1" ht="12" customHeight="1">
      <c r="A28" s="63" t="s">
        <v>635</v>
      </c>
      <c r="B28" s="45">
        <v>273</v>
      </c>
      <c r="C28" s="45">
        <v>0</v>
      </c>
      <c r="D28" s="45">
        <v>0</v>
      </c>
      <c r="E28" s="45">
        <v>0</v>
      </c>
      <c r="F28" s="45">
        <v>10</v>
      </c>
      <c r="G28" s="45">
        <v>3</v>
      </c>
      <c r="H28" s="45">
        <v>1</v>
      </c>
      <c r="I28" s="45">
        <v>9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2</v>
      </c>
      <c r="R28" s="45">
        <v>2</v>
      </c>
      <c r="S28" s="45">
        <v>0</v>
      </c>
      <c r="T28" s="45">
        <v>2</v>
      </c>
      <c r="U28" s="46">
        <v>0</v>
      </c>
      <c r="V28" s="59">
        <v>244</v>
      </c>
    </row>
    <row r="29" spans="1:22" s="35" customFormat="1" ht="12" customHeight="1">
      <c r="A29" s="63" t="s">
        <v>636</v>
      </c>
      <c r="B29" s="45">
        <v>14</v>
      </c>
      <c r="C29" s="45">
        <v>0</v>
      </c>
      <c r="D29" s="45">
        <v>0</v>
      </c>
      <c r="E29" s="45">
        <v>0</v>
      </c>
      <c r="F29" s="45">
        <v>1</v>
      </c>
      <c r="G29" s="45">
        <v>0</v>
      </c>
      <c r="H29" s="45">
        <v>1</v>
      </c>
      <c r="I29" s="45">
        <v>1</v>
      </c>
      <c r="J29" s="45">
        <v>1</v>
      </c>
      <c r="K29" s="45">
        <v>0</v>
      </c>
      <c r="L29" s="45">
        <v>0</v>
      </c>
      <c r="M29" s="45">
        <v>5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6">
        <v>2</v>
      </c>
      <c r="V29" s="59">
        <v>3</v>
      </c>
    </row>
    <row r="30" spans="1:22" s="9" customFormat="1" ht="12">
      <c r="A30" s="119" t="s">
        <v>637</v>
      </c>
      <c r="B30" s="23">
        <v>56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7</v>
      </c>
      <c r="I30" s="23">
        <v>6</v>
      </c>
      <c r="J30" s="23">
        <v>9</v>
      </c>
      <c r="K30" s="23">
        <v>0</v>
      </c>
      <c r="L30" s="23">
        <v>0</v>
      </c>
      <c r="M30" s="23">
        <v>5</v>
      </c>
      <c r="N30" s="23">
        <v>2</v>
      </c>
      <c r="O30" s="23">
        <v>0</v>
      </c>
      <c r="P30" s="23">
        <v>0</v>
      </c>
      <c r="Q30" s="23">
        <v>0</v>
      </c>
      <c r="R30" s="23">
        <v>1</v>
      </c>
      <c r="S30" s="23">
        <v>0</v>
      </c>
      <c r="T30" s="23">
        <v>12</v>
      </c>
      <c r="U30" s="23">
        <v>0</v>
      </c>
      <c r="V30" s="72">
        <v>14</v>
      </c>
    </row>
    <row r="31" spans="1:22" s="11" customFormat="1" ht="12" customHeight="1">
      <c r="A31" s="63" t="s">
        <v>638</v>
      </c>
      <c r="B31" s="45">
        <v>8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2</v>
      </c>
      <c r="I31" s="45">
        <v>0</v>
      </c>
      <c r="J31" s="45">
        <v>1</v>
      </c>
      <c r="K31" s="45">
        <v>0</v>
      </c>
      <c r="L31" s="45">
        <v>0</v>
      </c>
      <c r="M31" s="45">
        <v>1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6">
        <v>0</v>
      </c>
      <c r="V31" s="59">
        <v>4</v>
      </c>
    </row>
    <row r="32" spans="1:22" s="11" customFormat="1" ht="12" customHeight="1">
      <c r="A32" s="63" t="s">
        <v>639</v>
      </c>
      <c r="B32" s="45">
        <v>28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4</v>
      </c>
      <c r="I32" s="45">
        <v>2</v>
      </c>
      <c r="J32" s="45">
        <v>7</v>
      </c>
      <c r="K32" s="45">
        <v>0</v>
      </c>
      <c r="L32" s="45">
        <v>0</v>
      </c>
      <c r="M32" s="45">
        <v>1</v>
      </c>
      <c r="N32" s="45">
        <v>1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4</v>
      </c>
      <c r="U32" s="46">
        <v>0</v>
      </c>
      <c r="V32" s="59">
        <v>9</v>
      </c>
    </row>
    <row r="33" spans="1:22" s="11" customFormat="1" ht="12" customHeight="1">
      <c r="A33" s="63" t="s">
        <v>640</v>
      </c>
      <c r="B33" s="45">
        <v>19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4</v>
      </c>
      <c r="J33" s="45">
        <v>1</v>
      </c>
      <c r="K33" s="45">
        <v>0</v>
      </c>
      <c r="L33" s="45">
        <v>0</v>
      </c>
      <c r="M33" s="45">
        <v>3</v>
      </c>
      <c r="N33" s="45">
        <v>1</v>
      </c>
      <c r="O33" s="45">
        <v>0</v>
      </c>
      <c r="P33" s="45">
        <v>0</v>
      </c>
      <c r="Q33" s="45">
        <v>0</v>
      </c>
      <c r="R33" s="45">
        <v>1</v>
      </c>
      <c r="S33" s="45">
        <v>0</v>
      </c>
      <c r="T33" s="45">
        <v>8</v>
      </c>
      <c r="U33" s="46">
        <v>0</v>
      </c>
      <c r="V33" s="59">
        <v>1</v>
      </c>
    </row>
    <row r="34" spans="1:22" s="11" customFormat="1" ht="12" customHeight="1">
      <c r="A34" s="63" t="s">
        <v>641</v>
      </c>
      <c r="B34" s="45">
        <v>1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1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6">
        <v>0</v>
      </c>
      <c r="V34" s="59">
        <v>0</v>
      </c>
    </row>
    <row r="35" spans="1:22" ht="23.25" customHeight="1">
      <c r="A35" s="120" t="s">
        <v>642</v>
      </c>
      <c r="B35" s="47">
        <v>8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8">
        <v>8</v>
      </c>
      <c r="V35" s="121">
        <v>0</v>
      </c>
    </row>
    <row r="36" spans="1:22" ht="22.5" customHeight="1">
      <c r="A36" s="120" t="s">
        <v>643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8">
        <v>0</v>
      </c>
      <c r="V36" s="61">
        <v>0</v>
      </c>
    </row>
    <row r="37" spans="1:22" ht="23.25" customHeight="1">
      <c r="A37" s="120" t="s">
        <v>644</v>
      </c>
      <c r="B37" s="47">
        <v>2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8">
        <v>0</v>
      </c>
      <c r="V37" s="121">
        <v>2</v>
      </c>
    </row>
    <row r="38" spans="1:22" ht="24" customHeight="1">
      <c r="A38" s="120" t="s">
        <v>645</v>
      </c>
      <c r="B38" s="47">
        <v>13</v>
      </c>
      <c r="C38" s="47">
        <v>1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1</v>
      </c>
      <c r="J38" s="47">
        <v>1</v>
      </c>
      <c r="K38" s="47">
        <v>0</v>
      </c>
      <c r="L38" s="47">
        <v>0</v>
      </c>
      <c r="M38" s="47">
        <v>0</v>
      </c>
      <c r="N38" s="47">
        <v>2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8">
        <v>7</v>
      </c>
      <c r="V38" s="121">
        <v>1</v>
      </c>
    </row>
    <row r="39" spans="1:22" ht="22.5" customHeight="1">
      <c r="A39" s="120" t="s">
        <v>646</v>
      </c>
      <c r="B39" s="47">
        <v>4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8">
        <v>4</v>
      </c>
      <c r="V39" s="121">
        <v>0</v>
      </c>
    </row>
    <row r="40" spans="1:21" ht="12">
      <c r="A40" s="141" t="s">
        <v>647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</row>
    <row r="41" spans="1:21" ht="12" customHeight="1">
      <c r="A41" s="108" t="s">
        <v>77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</row>
    <row r="42" ht="11.25" customHeight="1">
      <c r="A42" s="110" t="s">
        <v>597</v>
      </c>
    </row>
    <row r="43" ht="11.25" customHeight="1">
      <c r="A43" s="110" t="s">
        <v>598</v>
      </c>
    </row>
    <row r="44" spans="1:22" ht="14.25" customHeight="1" hidden="1">
      <c r="A44" s="122" t="s">
        <v>650</v>
      </c>
      <c r="B44" s="104">
        <f>B5-SUM(B6:B12)-B27-B30-SUM(B35:B39)</f>
        <v>0</v>
      </c>
      <c r="C44" s="104">
        <f>C5-SUM(C6:C12)-C27-C30-SUM(C35:C39)</f>
        <v>0</v>
      </c>
      <c r="D44" s="104">
        <f aca="true" t="shared" si="0" ref="D44:S44">D5-SUM(D6:D12)-D27-D30-SUM(D35:D39)</f>
        <v>0</v>
      </c>
      <c r="E44" s="104">
        <f t="shared" si="0"/>
        <v>0</v>
      </c>
      <c r="F44" s="104">
        <f t="shared" si="0"/>
        <v>0</v>
      </c>
      <c r="G44" s="104">
        <f t="shared" si="0"/>
        <v>0</v>
      </c>
      <c r="H44" s="104">
        <f t="shared" si="0"/>
        <v>0</v>
      </c>
      <c r="I44" s="104">
        <f t="shared" si="0"/>
        <v>0</v>
      </c>
      <c r="J44" s="104">
        <f t="shared" si="0"/>
        <v>0</v>
      </c>
      <c r="K44" s="104">
        <f t="shared" si="0"/>
        <v>0</v>
      </c>
      <c r="L44" s="104">
        <f t="shared" si="0"/>
        <v>0</v>
      </c>
      <c r="M44" s="104">
        <f t="shared" si="0"/>
        <v>0</v>
      </c>
      <c r="N44" s="104">
        <f t="shared" si="0"/>
        <v>0</v>
      </c>
      <c r="O44" s="104">
        <f t="shared" si="0"/>
        <v>0</v>
      </c>
      <c r="P44" s="104">
        <f t="shared" si="0"/>
        <v>0</v>
      </c>
      <c r="Q44" s="104">
        <f t="shared" si="0"/>
        <v>0</v>
      </c>
      <c r="R44" s="104">
        <f t="shared" si="0"/>
        <v>0</v>
      </c>
      <c r="S44" s="104">
        <f t="shared" si="0"/>
        <v>0</v>
      </c>
      <c r="T44" s="104">
        <f>T5-SUM(T6:T12)-T27-T30-SUM(T35:T39)</f>
        <v>0</v>
      </c>
      <c r="U44" s="104">
        <f>U5-SUM(U6:U12)-U27-U30-SUM(U35:U39)</f>
        <v>0</v>
      </c>
      <c r="V44" s="104">
        <f>V5-SUM(V6:V12)-V27-V30-SUM(V35:V39)</f>
        <v>0</v>
      </c>
    </row>
    <row r="45" spans="1:22" ht="14.25" customHeight="1" hidden="1">
      <c r="A45" s="123" t="s">
        <v>651</v>
      </c>
      <c r="B45" s="104">
        <f aca="true" t="shared" si="1" ref="B45:S45">B12-SUM(B13:B26)</f>
        <v>0</v>
      </c>
      <c r="C45" s="104">
        <f>C12-SUM(C13:C26)</f>
        <v>0</v>
      </c>
      <c r="D45" s="104">
        <f t="shared" si="1"/>
        <v>0</v>
      </c>
      <c r="E45" s="104">
        <f t="shared" si="1"/>
        <v>0</v>
      </c>
      <c r="F45" s="104">
        <f t="shared" si="1"/>
        <v>0</v>
      </c>
      <c r="G45" s="104">
        <f t="shared" si="1"/>
        <v>0</v>
      </c>
      <c r="H45" s="104">
        <f t="shared" si="1"/>
        <v>0</v>
      </c>
      <c r="I45" s="104">
        <f t="shared" si="1"/>
        <v>0</v>
      </c>
      <c r="J45" s="104">
        <f t="shared" si="1"/>
        <v>0</v>
      </c>
      <c r="K45" s="104">
        <f t="shared" si="1"/>
        <v>0</v>
      </c>
      <c r="L45" s="104">
        <f t="shared" si="1"/>
        <v>0</v>
      </c>
      <c r="M45" s="104">
        <f t="shared" si="1"/>
        <v>0</v>
      </c>
      <c r="N45" s="104">
        <f t="shared" si="1"/>
        <v>0</v>
      </c>
      <c r="O45" s="104">
        <f t="shared" si="1"/>
        <v>0</v>
      </c>
      <c r="P45" s="104">
        <f t="shared" si="1"/>
        <v>0</v>
      </c>
      <c r="Q45" s="104">
        <f t="shared" si="1"/>
        <v>0</v>
      </c>
      <c r="R45" s="104">
        <f t="shared" si="1"/>
        <v>0</v>
      </c>
      <c r="S45" s="104">
        <f t="shared" si="1"/>
        <v>0</v>
      </c>
      <c r="T45" s="104">
        <f>T12-SUM(T13:T26)</f>
        <v>0</v>
      </c>
      <c r="U45" s="104">
        <f>U12-SUM(U13:U26)</f>
        <v>0</v>
      </c>
      <c r="V45" s="104">
        <f>V12-SUM(V13:V26)</f>
        <v>0</v>
      </c>
    </row>
    <row r="46" spans="1:22" ht="14.25" customHeight="1" hidden="1">
      <c r="A46" s="123" t="s">
        <v>652</v>
      </c>
      <c r="B46" s="104">
        <f aca="true" t="shared" si="2" ref="B46:S46">B27-B28-B29</f>
        <v>0</v>
      </c>
      <c r="C46" s="104">
        <f>C27-C28-C29</f>
        <v>0</v>
      </c>
      <c r="D46" s="104">
        <f t="shared" si="2"/>
        <v>0</v>
      </c>
      <c r="E46" s="104">
        <f t="shared" si="2"/>
        <v>0</v>
      </c>
      <c r="F46" s="104">
        <f t="shared" si="2"/>
        <v>0</v>
      </c>
      <c r="G46" s="104">
        <f t="shared" si="2"/>
        <v>0</v>
      </c>
      <c r="H46" s="104">
        <f t="shared" si="2"/>
        <v>0</v>
      </c>
      <c r="I46" s="104">
        <f t="shared" si="2"/>
        <v>0</v>
      </c>
      <c r="J46" s="104">
        <f t="shared" si="2"/>
        <v>0</v>
      </c>
      <c r="K46" s="104">
        <f t="shared" si="2"/>
        <v>0</v>
      </c>
      <c r="L46" s="104">
        <f t="shared" si="2"/>
        <v>0</v>
      </c>
      <c r="M46" s="104">
        <f t="shared" si="2"/>
        <v>0</v>
      </c>
      <c r="N46" s="104">
        <f t="shared" si="2"/>
        <v>0</v>
      </c>
      <c r="O46" s="104">
        <f t="shared" si="2"/>
        <v>0</v>
      </c>
      <c r="P46" s="104">
        <f t="shared" si="2"/>
        <v>0</v>
      </c>
      <c r="Q46" s="104">
        <f t="shared" si="2"/>
        <v>0</v>
      </c>
      <c r="R46" s="104">
        <f t="shared" si="2"/>
        <v>0</v>
      </c>
      <c r="S46" s="104">
        <f t="shared" si="2"/>
        <v>0</v>
      </c>
      <c r="T46" s="104">
        <f>T27-T28-T29</f>
        <v>0</v>
      </c>
      <c r="U46" s="104">
        <f>U27-U28-U29</f>
        <v>0</v>
      </c>
      <c r="V46" s="104">
        <f>V27-V28-V29</f>
        <v>0</v>
      </c>
    </row>
    <row r="47" spans="1:22" ht="12" hidden="1">
      <c r="A47" s="123" t="s">
        <v>653</v>
      </c>
      <c r="B47" s="104">
        <f>B30-SUM(B31:B34)</f>
        <v>0</v>
      </c>
      <c r="C47" s="104">
        <f aca="true" t="shared" si="3" ref="C47:S47">C30-SUM(C31:C34)</f>
        <v>0</v>
      </c>
      <c r="D47" s="104">
        <f t="shared" si="3"/>
        <v>0</v>
      </c>
      <c r="E47" s="104">
        <f t="shared" si="3"/>
        <v>0</v>
      </c>
      <c r="F47" s="104">
        <f t="shared" si="3"/>
        <v>0</v>
      </c>
      <c r="G47" s="104">
        <f t="shared" si="3"/>
        <v>0</v>
      </c>
      <c r="H47" s="104">
        <f t="shared" si="3"/>
        <v>0</v>
      </c>
      <c r="I47" s="104">
        <f t="shared" si="3"/>
        <v>0</v>
      </c>
      <c r="J47" s="104">
        <f t="shared" si="3"/>
        <v>0</v>
      </c>
      <c r="K47" s="104">
        <f t="shared" si="3"/>
        <v>0</v>
      </c>
      <c r="L47" s="104">
        <f t="shared" si="3"/>
        <v>0</v>
      </c>
      <c r="M47" s="104">
        <f t="shared" si="3"/>
        <v>0</v>
      </c>
      <c r="N47" s="104">
        <f t="shared" si="3"/>
        <v>0</v>
      </c>
      <c r="O47" s="104">
        <f t="shared" si="3"/>
        <v>0</v>
      </c>
      <c r="P47" s="104">
        <f t="shared" si="3"/>
        <v>0</v>
      </c>
      <c r="Q47" s="104">
        <f t="shared" si="3"/>
        <v>0</v>
      </c>
      <c r="R47" s="104">
        <f t="shared" si="3"/>
        <v>0</v>
      </c>
      <c r="S47" s="104">
        <f t="shared" si="3"/>
        <v>0</v>
      </c>
      <c r="T47" s="104">
        <f>T30-SUM(T31:T34)</f>
        <v>0</v>
      </c>
      <c r="U47" s="104">
        <f>U30-SUM(U31:U34)</f>
        <v>0</v>
      </c>
      <c r="V47" s="104">
        <f>V30-SUM(V31:V34)</f>
        <v>0</v>
      </c>
    </row>
    <row r="48" spans="1:22" ht="12" hidden="1">
      <c r="A48" s="123" t="s">
        <v>654</v>
      </c>
      <c r="B48" s="114">
        <f>'年月'!B274-'2020'!B5</f>
        <v>0</v>
      </c>
      <c r="C48" s="114">
        <f>'年月'!C274-'2020'!C5</f>
        <v>0</v>
      </c>
      <c r="D48" s="114">
        <f>'年月'!D274-'2020'!D5</f>
        <v>0</v>
      </c>
      <c r="E48" s="114">
        <f>'年月'!E274-'2020'!E5</f>
        <v>0</v>
      </c>
      <c r="F48" s="114">
        <f>'年月'!F274-'2020'!F5</f>
        <v>1</v>
      </c>
      <c r="G48" s="114">
        <f>'年月'!G274-'2020'!G5</f>
        <v>0</v>
      </c>
      <c r="H48" s="114">
        <f>'年月'!H274-'2020'!H5</f>
        <v>0</v>
      </c>
      <c r="I48" s="114">
        <f>'年月'!I274-'2020'!I5</f>
        <v>-2</v>
      </c>
      <c r="J48" s="114">
        <f>'年月'!J274-'2020'!J5</f>
        <v>0</v>
      </c>
      <c r="K48" s="114">
        <f>'年月'!K274-'2020'!K5</f>
        <v>0</v>
      </c>
      <c r="L48" s="114">
        <f>'年月'!L274-'2020'!L5</f>
        <v>0</v>
      </c>
      <c r="M48" s="114">
        <f>'年月'!M274-'2020'!M5</f>
        <v>0</v>
      </c>
      <c r="N48" s="114">
        <f>'年月'!N274-'2020'!N5</f>
        <v>0</v>
      </c>
      <c r="O48" s="114">
        <f>'年月'!O274-'2020'!O5</f>
        <v>0</v>
      </c>
      <c r="P48" s="114">
        <f>'年月'!P274-'2020'!P5</f>
        <v>0</v>
      </c>
      <c r="Q48" s="114">
        <f>'年月'!Q274-'2020'!Q5</f>
        <v>0</v>
      </c>
      <c r="R48" s="114">
        <f>'年月'!R274-'2020'!R5</f>
        <v>0</v>
      </c>
      <c r="S48" s="114">
        <f>'年月'!S274-'2020'!S5</f>
        <v>0</v>
      </c>
      <c r="T48" s="114">
        <f>'年月'!T274-'2020'!T5</f>
        <v>0</v>
      </c>
      <c r="U48" s="114">
        <f>'年月'!U274-'2020'!U5</f>
        <v>0</v>
      </c>
      <c r="V48" s="114">
        <f>'年月'!W274-'2020'!V5</f>
        <v>1</v>
      </c>
    </row>
    <row r="49" spans="2:22" ht="12"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</row>
    <row r="50" spans="2:21" ht="12"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</row>
    <row r="51" spans="2:22" ht="12"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</row>
    <row r="52" spans="2:22" ht="12"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</row>
    <row r="53" spans="2:22" ht="12"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</row>
    <row r="54" spans="2:22" ht="12"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</row>
    <row r="55" spans="2:22" ht="12"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</row>
    <row r="56" spans="2:22" ht="12"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</row>
  </sheetData>
  <sheetProtection/>
  <mergeCells count="3">
    <mergeCell ref="A1:V1"/>
    <mergeCell ref="A3:A4"/>
    <mergeCell ref="A40:U40"/>
  </mergeCells>
  <conditionalFormatting sqref="B44:V46 B48:V48">
    <cfRule type="cellIs" priority="2" dxfId="37" operator="notEqual" stopIfTrue="1">
      <formula>0</formula>
    </cfRule>
  </conditionalFormatting>
  <conditionalFormatting sqref="B47:V47">
    <cfRule type="cellIs" priority="1" dxfId="37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V1"/>
    </sheetView>
  </sheetViews>
  <sheetFormatPr defaultColWidth="9.33203125" defaultRowHeight="12"/>
  <cols>
    <col min="1" max="1" width="25.66015625" style="98" customWidth="1"/>
    <col min="2" max="13" width="9.83203125" style="99" customWidth="1"/>
    <col min="14" max="14" width="11.16015625" style="99" customWidth="1"/>
    <col min="15" max="21" width="9.83203125" style="99" customWidth="1"/>
    <col min="22" max="16384" width="9.33203125" style="99" customWidth="1"/>
  </cols>
  <sheetData>
    <row r="1" spans="1:22" ht="16.5" customHeight="1">
      <c r="A1" s="142" t="s">
        <v>286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1:12" s="107" customFormat="1" ht="12.75" customHeight="1">
      <c r="A2" s="115" t="s">
        <v>670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22" ht="24" customHeight="1">
      <c r="A3" s="143" t="s">
        <v>600</v>
      </c>
      <c r="B3" s="27" t="s">
        <v>601</v>
      </c>
      <c r="C3" s="27" t="s">
        <v>602</v>
      </c>
      <c r="D3" s="27" t="s">
        <v>603</v>
      </c>
      <c r="E3" s="27" t="s">
        <v>542</v>
      </c>
      <c r="F3" s="27" t="s">
        <v>543</v>
      </c>
      <c r="G3" s="27" t="s">
        <v>544</v>
      </c>
      <c r="H3" s="27" t="s">
        <v>7</v>
      </c>
      <c r="I3" s="27" t="s">
        <v>545</v>
      </c>
      <c r="J3" s="27" t="s">
        <v>546</v>
      </c>
      <c r="K3" s="27" t="s">
        <v>547</v>
      </c>
      <c r="L3" s="27" t="s">
        <v>548</v>
      </c>
      <c r="M3" s="27" t="s">
        <v>549</v>
      </c>
      <c r="N3" s="27" t="s">
        <v>550</v>
      </c>
      <c r="O3" s="27" t="s">
        <v>604</v>
      </c>
      <c r="P3" s="27" t="s">
        <v>605</v>
      </c>
      <c r="Q3" s="27" t="s">
        <v>606</v>
      </c>
      <c r="R3" s="27" t="s">
        <v>607</v>
      </c>
      <c r="S3" s="27" t="s">
        <v>608</v>
      </c>
      <c r="T3" s="27" t="s">
        <v>609</v>
      </c>
      <c r="U3" s="27" t="s">
        <v>610</v>
      </c>
      <c r="V3" s="117" t="s">
        <v>611</v>
      </c>
    </row>
    <row r="4" spans="1:22" ht="20.25" customHeight="1">
      <c r="A4" s="144"/>
      <c r="B4" s="28" t="s">
        <v>88</v>
      </c>
      <c r="C4" s="28" t="s">
        <v>528</v>
      </c>
      <c r="D4" s="28" t="s">
        <v>79</v>
      </c>
      <c r="E4" s="28" t="s">
        <v>89</v>
      </c>
      <c r="F4" s="28" t="s">
        <v>80</v>
      </c>
      <c r="G4" s="28" t="s">
        <v>90</v>
      </c>
      <c r="H4" s="28" t="s">
        <v>81</v>
      </c>
      <c r="I4" s="28" t="s">
        <v>91</v>
      </c>
      <c r="J4" s="28" t="s">
        <v>92</v>
      </c>
      <c r="K4" s="28" t="s">
        <v>82</v>
      </c>
      <c r="L4" s="28" t="s">
        <v>379</v>
      </c>
      <c r="M4" s="28" t="s">
        <v>93</v>
      </c>
      <c r="N4" s="28" t="s">
        <v>94</v>
      </c>
      <c r="O4" s="28" t="s">
        <v>83</v>
      </c>
      <c r="P4" s="28" t="s">
        <v>95</v>
      </c>
      <c r="Q4" s="28" t="s">
        <v>96</v>
      </c>
      <c r="R4" s="28" t="s">
        <v>84</v>
      </c>
      <c r="S4" s="28" t="s">
        <v>85</v>
      </c>
      <c r="T4" s="28" t="s">
        <v>533</v>
      </c>
      <c r="U4" s="28" t="s">
        <v>86</v>
      </c>
      <c r="V4" s="118" t="s">
        <v>87</v>
      </c>
    </row>
    <row r="5" spans="1:22" s="35" customFormat="1" ht="12" customHeight="1">
      <c r="A5" s="65" t="s">
        <v>612</v>
      </c>
      <c r="B5" s="43">
        <v>22866</v>
      </c>
      <c r="C5" s="43">
        <v>350</v>
      </c>
      <c r="D5" s="43">
        <v>65</v>
      </c>
      <c r="E5" s="43">
        <v>45</v>
      </c>
      <c r="F5" s="43">
        <v>3113</v>
      </c>
      <c r="G5" s="43">
        <v>939</v>
      </c>
      <c r="H5" s="43">
        <v>1832</v>
      </c>
      <c r="I5" s="43">
        <v>3042</v>
      </c>
      <c r="J5" s="43">
        <v>275</v>
      </c>
      <c r="K5" s="43">
        <v>45</v>
      </c>
      <c r="L5" s="43">
        <v>17</v>
      </c>
      <c r="M5" s="43">
        <v>257</v>
      </c>
      <c r="N5" s="43">
        <v>17</v>
      </c>
      <c r="O5" s="43">
        <v>105</v>
      </c>
      <c r="P5" s="43">
        <v>17</v>
      </c>
      <c r="Q5" s="43">
        <v>144</v>
      </c>
      <c r="R5" s="43">
        <v>89</v>
      </c>
      <c r="S5" s="43">
        <v>5</v>
      </c>
      <c r="T5" s="43">
        <v>3880</v>
      </c>
      <c r="U5" s="44">
        <v>31</v>
      </c>
      <c r="V5" s="58">
        <v>8598</v>
      </c>
    </row>
    <row r="6" spans="1:22" s="35" customFormat="1" ht="12" customHeight="1">
      <c r="A6" s="65" t="s">
        <v>613</v>
      </c>
      <c r="B6" s="43">
        <v>2124</v>
      </c>
      <c r="C6" s="43">
        <v>46</v>
      </c>
      <c r="D6" s="43">
        <v>10</v>
      </c>
      <c r="E6" s="43">
        <v>6</v>
      </c>
      <c r="F6" s="43">
        <v>582</v>
      </c>
      <c r="G6" s="43">
        <v>73</v>
      </c>
      <c r="H6" s="43">
        <v>84</v>
      </c>
      <c r="I6" s="43">
        <v>376</v>
      </c>
      <c r="J6" s="43">
        <v>69</v>
      </c>
      <c r="K6" s="43">
        <v>9</v>
      </c>
      <c r="L6" s="43">
        <v>6</v>
      </c>
      <c r="M6" s="43">
        <v>28</v>
      </c>
      <c r="N6" s="43">
        <v>1</v>
      </c>
      <c r="O6" s="43">
        <v>16</v>
      </c>
      <c r="P6" s="43">
        <v>0</v>
      </c>
      <c r="Q6" s="43">
        <v>26</v>
      </c>
      <c r="R6" s="43">
        <v>18</v>
      </c>
      <c r="S6" s="43">
        <v>1</v>
      </c>
      <c r="T6" s="43">
        <v>283</v>
      </c>
      <c r="U6" s="44">
        <v>0</v>
      </c>
      <c r="V6" s="58">
        <v>490</v>
      </c>
    </row>
    <row r="7" spans="1:22" s="11" customFormat="1" ht="12" customHeight="1">
      <c r="A7" s="65" t="s">
        <v>614</v>
      </c>
      <c r="B7" s="77">
        <v>2149</v>
      </c>
      <c r="C7" s="77">
        <v>39</v>
      </c>
      <c r="D7" s="77">
        <v>7</v>
      </c>
      <c r="E7" s="77">
        <v>12</v>
      </c>
      <c r="F7" s="77">
        <v>919</v>
      </c>
      <c r="G7" s="77">
        <v>12</v>
      </c>
      <c r="H7" s="77">
        <v>208</v>
      </c>
      <c r="I7" s="77">
        <v>674</v>
      </c>
      <c r="J7" s="77">
        <v>14</v>
      </c>
      <c r="K7" s="77">
        <v>3</v>
      </c>
      <c r="L7" s="77">
        <v>1</v>
      </c>
      <c r="M7" s="77">
        <v>20</v>
      </c>
      <c r="N7" s="77">
        <v>1</v>
      </c>
      <c r="O7" s="77">
        <v>21</v>
      </c>
      <c r="P7" s="77">
        <v>0</v>
      </c>
      <c r="Q7" s="77">
        <v>10</v>
      </c>
      <c r="R7" s="77">
        <v>4</v>
      </c>
      <c r="S7" s="77">
        <v>0</v>
      </c>
      <c r="T7" s="77">
        <v>26</v>
      </c>
      <c r="U7" s="78">
        <v>0</v>
      </c>
      <c r="V7" s="79">
        <v>178</v>
      </c>
    </row>
    <row r="8" spans="1:22" s="11" customFormat="1" ht="12" customHeight="1">
      <c r="A8" s="65" t="s">
        <v>615</v>
      </c>
      <c r="B8" s="77">
        <v>1600</v>
      </c>
      <c r="C8" s="77">
        <v>79</v>
      </c>
      <c r="D8" s="77">
        <v>1</v>
      </c>
      <c r="E8" s="77">
        <v>4</v>
      </c>
      <c r="F8" s="77">
        <v>104</v>
      </c>
      <c r="G8" s="77">
        <v>18</v>
      </c>
      <c r="H8" s="77">
        <v>62</v>
      </c>
      <c r="I8" s="77">
        <v>282</v>
      </c>
      <c r="J8" s="77">
        <v>14</v>
      </c>
      <c r="K8" s="77">
        <v>4</v>
      </c>
      <c r="L8" s="77">
        <v>1</v>
      </c>
      <c r="M8" s="77">
        <v>18</v>
      </c>
      <c r="N8" s="77">
        <v>4</v>
      </c>
      <c r="O8" s="77">
        <v>14</v>
      </c>
      <c r="P8" s="77">
        <v>6</v>
      </c>
      <c r="Q8" s="77">
        <v>7</v>
      </c>
      <c r="R8" s="77">
        <v>8</v>
      </c>
      <c r="S8" s="77">
        <v>0</v>
      </c>
      <c r="T8" s="77">
        <v>157</v>
      </c>
      <c r="U8" s="78">
        <v>0</v>
      </c>
      <c r="V8" s="79">
        <v>817</v>
      </c>
    </row>
    <row r="9" spans="1:22" s="11" customFormat="1" ht="12" customHeight="1">
      <c r="A9" s="65" t="s">
        <v>616</v>
      </c>
      <c r="B9" s="77">
        <v>3126</v>
      </c>
      <c r="C9" s="77">
        <v>25</v>
      </c>
      <c r="D9" s="77">
        <v>13</v>
      </c>
      <c r="E9" s="77">
        <v>3</v>
      </c>
      <c r="F9" s="77">
        <v>430</v>
      </c>
      <c r="G9" s="77">
        <v>204</v>
      </c>
      <c r="H9" s="77">
        <v>173</v>
      </c>
      <c r="I9" s="77">
        <v>279</v>
      </c>
      <c r="J9" s="77">
        <v>16</v>
      </c>
      <c r="K9" s="77">
        <v>7</v>
      </c>
      <c r="L9" s="77">
        <v>1</v>
      </c>
      <c r="M9" s="77">
        <v>40</v>
      </c>
      <c r="N9" s="77">
        <v>0</v>
      </c>
      <c r="O9" s="77">
        <v>18</v>
      </c>
      <c r="P9" s="77">
        <v>3</v>
      </c>
      <c r="Q9" s="77">
        <v>14</v>
      </c>
      <c r="R9" s="77">
        <v>15</v>
      </c>
      <c r="S9" s="77">
        <v>0</v>
      </c>
      <c r="T9" s="77">
        <v>57</v>
      </c>
      <c r="U9" s="78">
        <v>2</v>
      </c>
      <c r="V9" s="79">
        <v>1826</v>
      </c>
    </row>
    <row r="10" spans="1:22" s="11" customFormat="1" ht="12" customHeight="1">
      <c r="A10" s="65" t="s">
        <v>617</v>
      </c>
      <c r="B10" s="77">
        <v>2228</v>
      </c>
      <c r="C10" s="77">
        <v>21</v>
      </c>
      <c r="D10" s="77">
        <v>5</v>
      </c>
      <c r="E10" s="77">
        <v>3</v>
      </c>
      <c r="F10" s="77">
        <v>159</v>
      </c>
      <c r="G10" s="77">
        <v>44</v>
      </c>
      <c r="H10" s="77">
        <v>25</v>
      </c>
      <c r="I10" s="77">
        <v>150</v>
      </c>
      <c r="J10" s="77">
        <v>33</v>
      </c>
      <c r="K10" s="77">
        <v>1</v>
      </c>
      <c r="L10" s="77">
        <v>0</v>
      </c>
      <c r="M10" s="77">
        <v>16</v>
      </c>
      <c r="N10" s="77">
        <v>0</v>
      </c>
      <c r="O10" s="77">
        <v>8</v>
      </c>
      <c r="P10" s="77">
        <v>0</v>
      </c>
      <c r="Q10" s="77">
        <v>5</v>
      </c>
      <c r="R10" s="77">
        <v>7</v>
      </c>
      <c r="S10" s="77">
        <v>0</v>
      </c>
      <c r="T10" s="77">
        <v>1657</v>
      </c>
      <c r="U10" s="78">
        <v>0</v>
      </c>
      <c r="V10" s="79">
        <v>94</v>
      </c>
    </row>
    <row r="11" spans="1:22" s="11" customFormat="1" ht="12" customHeight="1">
      <c r="A11" s="65" t="s">
        <v>618</v>
      </c>
      <c r="B11" s="77">
        <v>2757</v>
      </c>
      <c r="C11" s="77">
        <v>9</v>
      </c>
      <c r="D11" s="77">
        <v>8</v>
      </c>
      <c r="E11" s="77">
        <v>3</v>
      </c>
      <c r="F11" s="77">
        <v>434</v>
      </c>
      <c r="G11" s="77">
        <v>34</v>
      </c>
      <c r="H11" s="77">
        <v>334</v>
      </c>
      <c r="I11" s="77">
        <v>457</v>
      </c>
      <c r="J11" s="77">
        <v>44</v>
      </c>
      <c r="K11" s="77">
        <v>1</v>
      </c>
      <c r="L11" s="77">
        <v>2</v>
      </c>
      <c r="M11" s="77">
        <v>28</v>
      </c>
      <c r="N11" s="77">
        <v>2</v>
      </c>
      <c r="O11" s="77">
        <v>5</v>
      </c>
      <c r="P11" s="77">
        <v>3</v>
      </c>
      <c r="Q11" s="77">
        <v>8</v>
      </c>
      <c r="R11" s="77">
        <v>5</v>
      </c>
      <c r="S11" s="77">
        <v>0</v>
      </c>
      <c r="T11" s="77">
        <v>404</v>
      </c>
      <c r="U11" s="78">
        <v>0</v>
      </c>
      <c r="V11" s="79">
        <v>976</v>
      </c>
    </row>
    <row r="12" spans="1:22" s="11" customFormat="1" ht="12" customHeight="1">
      <c r="A12" s="65" t="s">
        <v>619</v>
      </c>
      <c r="B12" s="77">
        <v>8546</v>
      </c>
      <c r="C12" s="77">
        <v>128</v>
      </c>
      <c r="D12" s="77">
        <v>21</v>
      </c>
      <c r="E12" s="77">
        <v>13</v>
      </c>
      <c r="F12" s="77">
        <v>474</v>
      </c>
      <c r="G12" s="77">
        <v>536</v>
      </c>
      <c r="H12" s="77">
        <v>940</v>
      </c>
      <c r="I12" s="77">
        <v>806</v>
      </c>
      <c r="J12" s="77">
        <v>81</v>
      </c>
      <c r="K12" s="77">
        <v>19</v>
      </c>
      <c r="L12" s="77">
        <v>5</v>
      </c>
      <c r="M12" s="77">
        <v>91</v>
      </c>
      <c r="N12" s="77">
        <v>6</v>
      </c>
      <c r="O12" s="77">
        <v>23</v>
      </c>
      <c r="P12" s="77">
        <v>3</v>
      </c>
      <c r="Q12" s="77">
        <v>72</v>
      </c>
      <c r="R12" s="77">
        <v>32</v>
      </c>
      <c r="S12" s="77">
        <v>4</v>
      </c>
      <c r="T12" s="77">
        <v>1286</v>
      </c>
      <c r="U12" s="78">
        <v>3</v>
      </c>
      <c r="V12" s="79">
        <v>4003</v>
      </c>
    </row>
    <row r="13" spans="1:22" s="11" customFormat="1" ht="12" customHeight="1">
      <c r="A13" s="63" t="s">
        <v>620</v>
      </c>
      <c r="B13" s="45">
        <v>281</v>
      </c>
      <c r="C13" s="45">
        <v>12</v>
      </c>
      <c r="D13" s="45">
        <v>3</v>
      </c>
      <c r="E13" s="45">
        <v>0</v>
      </c>
      <c r="F13" s="45">
        <v>25</v>
      </c>
      <c r="G13" s="45">
        <v>22</v>
      </c>
      <c r="H13" s="45">
        <v>20</v>
      </c>
      <c r="I13" s="45">
        <v>44</v>
      </c>
      <c r="J13" s="45">
        <v>7</v>
      </c>
      <c r="K13" s="45">
        <v>2</v>
      </c>
      <c r="L13" s="45">
        <v>0</v>
      </c>
      <c r="M13" s="45">
        <v>3</v>
      </c>
      <c r="N13" s="45">
        <v>0</v>
      </c>
      <c r="O13" s="45">
        <v>3</v>
      </c>
      <c r="P13" s="45">
        <v>0</v>
      </c>
      <c r="Q13" s="45">
        <v>3</v>
      </c>
      <c r="R13" s="45">
        <v>3</v>
      </c>
      <c r="S13" s="45">
        <v>0</v>
      </c>
      <c r="T13" s="45">
        <v>3</v>
      </c>
      <c r="U13" s="46">
        <v>0</v>
      </c>
      <c r="V13" s="59">
        <v>131</v>
      </c>
    </row>
    <row r="14" spans="1:22" s="11" customFormat="1" ht="12" customHeight="1">
      <c r="A14" s="63" t="s">
        <v>621</v>
      </c>
      <c r="B14" s="45">
        <v>209</v>
      </c>
      <c r="C14" s="45">
        <v>9</v>
      </c>
      <c r="D14" s="45">
        <v>1</v>
      </c>
      <c r="E14" s="45">
        <v>0</v>
      </c>
      <c r="F14" s="45">
        <v>46</v>
      </c>
      <c r="G14" s="45">
        <v>8</v>
      </c>
      <c r="H14" s="45">
        <v>24</v>
      </c>
      <c r="I14" s="45">
        <v>56</v>
      </c>
      <c r="J14" s="45">
        <v>3</v>
      </c>
      <c r="K14" s="45">
        <v>3</v>
      </c>
      <c r="L14" s="45">
        <v>0</v>
      </c>
      <c r="M14" s="45">
        <v>6</v>
      </c>
      <c r="N14" s="45">
        <v>2</v>
      </c>
      <c r="O14" s="45">
        <v>2</v>
      </c>
      <c r="P14" s="45">
        <v>0</v>
      </c>
      <c r="Q14" s="45">
        <v>3</v>
      </c>
      <c r="R14" s="45">
        <v>1</v>
      </c>
      <c r="S14" s="45">
        <v>0</v>
      </c>
      <c r="T14" s="45">
        <v>13</v>
      </c>
      <c r="U14" s="46">
        <v>0</v>
      </c>
      <c r="V14" s="59">
        <v>32</v>
      </c>
    </row>
    <row r="15" spans="1:22" s="11" customFormat="1" ht="12" customHeight="1">
      <c r="A15" s="63" t="s">
        <v>622</v>
      </c>
      <c r="B15" s="45">
        <v>1059</v>
      </c>
      <c r="C15" s="45">
        <v>13</v>
      </c>
      <c r="D15" s="45">
        <v>3</v>
      </c>
      <c r="E15" s="45">
        <v>1</v>
      </c>
      <c r="F15" s="45">
        <v>53</v>
      </c>
      <c r="G15" s="45">
        <v>112</v>
      </c>
      <c r="H15" s="45">
        <v>26</v>
      </c>
      <c r="I15" s="45">
        <v>55</v>
      </c>
      <c r="J15" s="45">
        <v>12</v>
      </c>
      <c r="K15" s="45">
        <v>2</v>
      </c>
      <c r="L15" s="45">
        <v>1</v>
      </c>
      <c r="M15" s="45">
        <v>4</v>
      </c>
      <c r="N15" s="45">
        <v>0</v>
      </c>
      <c r="O15" s="45">
        <v>3</v>
      </c>
      <c r="P15" s="45">
        <v>0</v>
      </c>
      <c r="Q15" s="45">
        <v>5</v>
      </c>
      <c r="R15" s="45">
        <v>4</v>
      </c>
      <c r="S15" s="45">
        <v>1</v>
      </c>
      <c r="T15" s="45">
        <v>17</v>
      </c>
      <c r="U15" s="46">
        <v>1</v>
      </c>
      <c r="V15" s="59">
        <v>746</v>
      </c>
    </row>
    <row r="16" spans="1:22" s="11" customFormat="1" ht="12" customHeight="1">
      <c r="A16" s="63" t="s">
        <v>623</v>
      </c>
      <c r="B16" s="45">
        <v>1441</v>
      </c>
      <c r="C16" s="45">
        <v>13</v>
      </c>
      <c r="D16" s="45">
        <v>3</v>
      </c>
      <c r="E16" s="45">
        <v>2</v>
      </c>
      <c r="F16" s="45">
        <v>44</v>
      </c>
      <c r="G16" s="45">
        <v>30</v>
      </c>
      <c r="H16" s="45">
        <v>38</v>
      </c>
      <c r="I16" s="45">
        <v>119</v>
      </c>
      <c r="J16" s="45">
        <v>23</v>
      </c>
      <c r="K16" s="45">
        <v>4</v>
      </c>
      <c r="L16" s="45">
        <v>0</v>
      </c>
      <c r="M16" s="45">
        <v>18</v>
      </c>
      <c r="N16" s="45">
        <v>1</v>
      </c>
      <c r="O16" s="45">
        <v>5</v>
      </c>
      <c r="P16" s="45">
        <v>1</v>
      </c>
      <c r="Q16" s="45">
        <v>6</v>
      </c>
      <c r="R16" s="45">
        <v>5</v>
      </c>
      <c r="S16" s="45">
        <v>0</v>
      </c>
      <c r="T16" s="45">
        <v>47</v>
      </c>
      <c r="U16" s="46">
        <v>0</v>
      </c>
      <c r="V16" s="59">
        <v>1082</v>
      </c>
    </row>
    <row r="17" spans="1:22" s="11" customFormat="1" ht="12" customHeight="1">
      <c r="A17" s="63" t="s">
        <v>624</v>
      </c>
      <c r="B17" s="45">
        <v>834</v>
      </c>
      <c r="C17" s="45">
        <v>5</v>
      </c>
      <c r="D17" s="45">
        <v>1</v>
      </c>
      <c r="E17" s="45">
        <v>1</v>
      </c>
      <c r="F17" s="45">
        <v>41</v>
      </c>
      <c r="G17" s="45">
        <v>123</v>
      </c>
      <c r="H17" s="45">
        <v>31</v>
      </c>
      <c r="I17" s="45">
        <v>55</v>
      </c>
      <c r="J17" s="45">
        <v>1</v>
      </c>
      <c r="K17" s="45">
        <v>1</v>
      </c>
      <c r="L17" s="45">
        <v>2</v>
      </c>
      <c r="M17" s="45">
        <v>4</v>
      </c>
      <c r="N17" s="45">
        <v>1</v>
      </c>
      <c r="O17" s="45">
        <v>1</v>
      </c>
      <c r="P17" s="45">
        <v>1</v>
      </c>
      <c r="Q17" s="45">
        <v>11</v>
      </c>
      <c r="R17" s="45">
        <v>4</v>
      </c>
      <c r="S17" s="45">
        <v>0</v>
      </c>
      <c r="T17" s="45">
        <v>6</v>
      </c>
      <c r="U17" s="46">
        <v>0</v>
      </c>
      <c r="V17" s="59">
        <v>545</v>
      </c>
    </row>
    <row r="18" spans="1:22" s="11" customFormat="1" ht="12" customHeight="1">
      <c r="A18" s="63" t="s">
        <v>625</v>
      </c>
      <c r="B18" s="45">
        <v>1090</v>
      </c>
      <c r="C18" s="45">
        <v>16</v>
      </c>
      <c r="D18" s="45">
        <v>5</v>
      </c>
      <c r="E18" s="45">
        <v>0</v>
      </c>
      <c r="F18" s="45">
        <v>25</v>
      </c>
      <c r="G18" s="45">
        <v>51</v>
      </c>
      <c r="H18" s="45">
        <v>66</v>
      </c>
      <c r="I18" s="45">
        <v>64</v>
      </c>
      <c r="J18" s="45">
        <v>5</v>
      </c>
      <c r="K18" s="45">
        <v>0</v>
      </c>
      <c r="L18" s="45">
        <v>0</v>
      </c>
      <c r="M18" s="45">
        <v>9</v>
      </c>
      <c r="N18" s="45">
        <v>0</v>
      </c>
      <c r="O18" s="45">
        <v>2</v>
      </c>
      <c r="P18" s="45">
        <v>0</v>
      </c>
      <c r="Q18" s="45">
        <v>6</v>
      </c>
      <c r="R18" s="45">
        <v>4</v>
      </c>
      <c r="S18" s="45">
        <v>0</v>
      </c>
      <c r="T18" s="45">
        <v>553</v>
      </c>
      <c r="U18" s="46">
        <v>2</v>
      </c>
      <c r="V18" s="59">
        <v>282</v>
      </c>
    </row>
    <row r="19" spans="1:22" s="11" customFormat="1" ht="12" customHeight="1">
      <c r="A19" s="63" t="s">
        <v>626</v>
      </c>
      <c r="B19" s="45">
        <v>1060</v>
      </c>
      <c r="C19" s="45">
        <v>6</v>
      </c>
      <c r="D19" s="45">
        <v>0</v>
      </c>
      <c r="E19" s="45">
        <v>1</v>
      </c>
      <c r="F19" s="45">
        <v>36</v>
      </c>
      <c r="G19" s="45">
        <v>40</v>
      </c>
      <c r="H19" s="45">
        <v>15</v>
      </c>
      <c r="I19" s="45">
        <v>68</v>
      </c>
      <c r="J19" s="45">
        <v>13</v>
      </c>
      <c r="K19" s="45">
        <v>0</v>
      </c>
      <c r="L19" s="45">
        <v>1</v>
      </c>
      <c r="M19" s="45">
        <v>8</v>
      </c>
      <c r="N19" s="45">
        <v>1</v>
      </c>
      <c r="O19" s="45">
        <v>0</v>
      </c>
      <c r="P19" s="45">
        <v>0</v>
      </c>
      <c r="Q19" s="45">
        <v>6</v>
      </c>
      <c r="R19" s="45">
        <v>4</v>
      </c>
      <c r="S19" s="45">
        <v>3</v>
      </c>
      <c r="T19" s="45">
        <v>487</v>
      </c>
      <c r="U19" s="46">
        <v>0</v>
      </c>
      <c r="V19" s="59">
        <v>371</v>
      </c>
    </row>
    <row r="20" spans="1:22" s="11" customFormat="1" ht="12" customHeight="1">
      <c r="A20" s="63" t="s">
        <v>627</v>
      </c>
      <c r="B20" s="45">
        <v>1301</v>
      </c>
      <c r="C20" s="45">
        <v>27</v>
      </c>
      <c r="D20" s="45">
        <v>1</v>
      </c>
      <c r="E20" s="45">
        <v>3</v>
      </c>
      <c r="F20" s="45">
        <v>91</v>
      </c>
      <c r="G20" s="45">
        <v>100</v>
      </c>
      <c r="H20" s="45">
        <v>638</v>
      </c>
      <c r="I20" s="45">
        <v>125</v>
      </c>
      <c r="J20" s="45">
        <v>4</v>
      </c>
      <c r="K20" s="45">
        <v>2</v>
      </c>
      <c r="L20" s="45">
        <v>0</v>
      </c>
      <c r="M20" s="45">
        <v>16</v>
      </c>
      <c r="N20" s="45">
        <v>0</v>
      </c>
      <c r="O20" s="45">
        <v>0</v>
      </c>
      <c r="P20" s="45">
        <v>0</v>
      </c>
      <c r="Q20" s="45">
        <v>14</v>
      </c>
      <c r="R20" s="45">
        <v>1</v>
      </c>
      <c r="S20" s="45">
        <v>0</v>
      </c>
      <c r="T20" s="45">
        <v>92</v>
      </c>
      <c r="U20" s="46">
        <v>0</v>
      </c>
      <c r="V20" s="59">
        <v>187</v>
      </c>
    </row>
    <row r="21" spans="1:22" s="11" customFormat="1" ht="12" customHeight="1">
      <c r="A21" s="63" t="s">
        <v>628</v>
      </c>
      <c r="B21" s="45">
        <v>264</v>
      </c>
      <c r="C21" s="45">
        <v>6</v>
      </c>
      <c r="D21" s="45">
        <v>0</v>
      </c>
      <c r="E21" s="45">
        <v>0</v>
      </c>
      <c r="F21" s="45">
        <v>8</v>
      </c>
      <c r="G21" s="45">
        <v>13</v>
      </c>
      <c r="H21" s="45">
        <v>15</v>
      </c>
      <c r="I21" s="45">
        <v>37</v>
      </c>
      <c r="J21" s="45">
        <v>2</v>
      </c>
      <c r="K21" s="45">
        <v>3</v>
      </c>
      <c r="L21" s="45">
        <v>0</v>
      </c>
      <c r="M21" s="45">
        <v>5</v>
      </c>
      <c r="N21" s="45">
        <v>0</v>
      </c>
      <c r="O21" s="45">
        <v>2</v>
      </c>
      <c r="P21" s="45">
        <v>0</v>
      </c>
      <c r="Q21" s="45">
        <v>5</v>
      </c>
      <c r="R21" s="45">
        <v>1</v>
      </c>
      <c r="S21" s="45">
        <v>0</v>
      </c>
      <c r="T21" s="45">
        <v>5</v>
      </c>
      <c r="U21" s="46">
        <v>0</v>
      </c>
      <c r="V21" s="59">
        <v>162</v>
      </c>
    </row>
    <row r="22" spans="1:22" s="11" customFormat="1" ht="12" customHeight="1">
      <c r="A22" s="63" t="s">
        <v>629</v>
      </c>
      <c r="B22" s="45">
        <v>255</v>
      </c>
      <c r="C22" s="45">
        <v>10</v>
      </c>
      <c r="D22" s="45">
        <v>3</v>
      </c>
      <c r="E22" s="45">
        <v>3</v>
      </c>
      <c r="F22" s="45">
        <v>15</v>
      </c>
      <c r="G22" s="45">
        <v>3</v>
      </c>
      <c r="H22" s="45">
        <v>10</v>
      </c>
      <c r="I22" s="45">
        <v>49</v>
      </c>
      <c r="J22" s="45">
        <v>5</v>
      </c>
      <c r="K22" s="45">
        <v>0</v>
      </c>
      <c r="L22" s="45">
        <v>0</v>
      </c>
      <c r="M22" s="45">
        <v>5</v>
      </c>
      <c r="N22" s="45">
        <v>0</v>
      </c>
      <c r="O22" s="45">
        <v>0</v>
      </c>
      <c r="P22" s="45">
        <v>0</v>
      </c>
      <c r="Q22" s="45">
        <v>6</v>
      </c>
      <c r="R22" s="45">
        <v>3</v>
      </c>
      <c r="S22" s="45">
        <v>0</v>
      </c>
      <c r="T22" s="45">
        <v>27</v>
      </c>
      <c r="U22" s="46">
        <v>0</v>
      </c>
      <c r="V22" s="59">
        <v>116</v>
      </c>
    </row>
    <row r="23" spans="1:22" s="11" customFormat="1" ht="12" customHeight="1">
      <c r="A23" s="63" t="s">
        <v>630</v>
      </c>
      <c r="B23" s="45">
        <v>110</v>
      </c>
      <c r="C23" s="45">
        <v>0</v>
      </c>
      <c r="D23" s="45">
        <v>0</v>
      </c>
      <c r="E23" s="45">
        <v>0</v>
      </c>
      <c r="F23" s="45">
        <v>9</v>
      </c>
      <c r="G23" s="45">
        <v>17</v>
      </c>
      <c r="H23" s="45">
        <v>4</v>
      </c>
      <c r="I23" s="45">
        <v>7</v>
      </c>
      <c r="J23" s="45">
        <v>4</v>
      </c>
      <c r="K23" s="45">
        <v>1</v>
      </c>
      <c r="L23" s="45">
        <v>0</v>
      </c>
      <c r="M23" s="45">
        <v>2</v>
      </c>
      <c r="N23" s="45">
        <v>0</v>
      </c>
      <c r="O23" s="45">
        <v>1</v>
      </c>
      <c r="P23" s="45">
        <v>0</v>
      </c>
      <c r="Q23" s="45">
        <v>4</v>
      </c>
      <c r="R23" s="45">
        <v>0</v>
      </c>
      <c r="S23" s="45">
        <v>0</v>
      </c>
      <c r="T23" s="45">
        <v>2</v>
      </c>
      <c r="U23" s="46">
        <v>0</v>
      </c>
      <c r="V23" s="59">
        <v>59</v>
      </c>
    </row>
    <row r="24" spans="1:22" s="11" customFormat="1" ht="12" customHeight="1">
      <c r="A24" s="63" t="s">
        <v>631</v>
      </c>
      <c r="B24" s="45">
        <v>135</v>
      </c>
      <c r="C24" s="45">
        <v>2</v>
      </c>
      <c r="D24" s="45">
        <v>1</v>
      </c>
      <c r="E24" s="45">
        <v>1</v>
      </c>
      <c r="F24" s="45">
        <v>43</v>
      </c>
      <c r="G24" s="45">
        <v>1</v>
      </c>
      <c r="H24" s="45">
        <v>11</v>
      </c>
      <c r="I24" s="45">
        <v>30</v>
      </c>
      <c r="J24" s="45">
        <v>1</v>
      </c>
      <c r="K24" s="45">
        <v>1</v>
      </c>
      <c r="L24" s="45">
        <v>1</v>
      </c>
      <c r="M24" s="45">
        <v>1</v>
      </c>
      <c r="N24" s="45">
        <v>0</v>
      </c>
      <c r="O24" s="45">
        <v>1</v>
      </c>
      <c r="P24" s="45">
        <v>0</v>
      </c>
      <c r="Q24" s="45">
        <v>1</v>
      </c>
      <c r="R24" s="45">
        <v>1</v>
      </c>
      <c r="S24" s="45">
        <v>0</v>
      </c>
      <c r="T24" s="45">
        <v>10</v>
      </c>
      <c r="U24" s="46">
        <v>0</v>
      </c>
      <c r="V24" s="59">
        <v>29</v>
      </c>
    </row>
    <row r="25" spans="1:22" s="11" customFormat="1" ht="12" customHeight="1">
      <c r="A25" s="63" t="s">
        <v>632</v>
      </c>
      <c r="B25" s="45">
        <v>401</v>
      </c>
      <c r="C25" s="45">
        <v>4</v>
      </c>
      <c r="D25" s="45">
        <v>0</v>
      </c>
      <c r="E25" s="45">
        <v>1</v>
      </c>
      <c r="F25" s="45">
        <v>21</v>
      </c>
      <c r="G25" s="45">
        <v>14</v>
      </c>
      <c r="H25" s="45">
        <v>38</v>
      </c>
      <c r="I25" s="45">
        <v>71</v>
      </c>
      <c r="J25" s="45">
        <v>1</v>
      </c>
      <c r="K25" s="45">
        <v>0</v>
      </c>
      <c r="L25" s="45">
        <v>0</v>
      </c>
      <c r="M25" s="45">
        <v>6</v>
      </c>
      <c r="N25" s="45">
        <v>1</v>
      </c>
      <c r="O25" s="45">
        <v>2</v>
      </c>
      <c r="P25" s="45">
        <v>1</v>
      </c>
      <c r="Q25" s="45">
        <v>2</v>
      </c>
      <c r="R25" s="45">
        <v>0</v>
      </c>
      <c r="S25" s="45">
        <v>0</v>
      </c>
      <c r="T25" s="45">
        <v>12</v>
      </c>
      <c r="U25" s="46">
        <v>0</v>
      </c>
      <c r="V25" s="59">
        <v>227</v>
      </c>
    </row>
    <row r="26" spans="1:22" s="11" customFormat="1" ht="12" customHeight="1">
      <c r="A26" s="63" t="s">
        <v>633</v>
      </c>
      <c r="B26" s="45">
        <v>106</v>
      </c>
      <c r="C26" s="45">
        <v>5</v>
      </c>
      <c r="D26" s="45">
        <v>0</v>
      </c>
      <c r="E26" s="45">
        <v>0</v>
      </c>
      <c r="F26" s="45">
        <v>17</v>
      </c>
      <c r="G26" s="45">
        <v>2</v>
      </c>
      <c r="H26" s="45">
        <v>4</v>
      </c>
      <c r="I26" s="45">
        <v>26</v>
      </c>
      <c r="J26" s="45">
        <v>0</v>
      </c>
      <c r="K26" s="45">
        <v>0</v>
      </c>
      <c r="L26" s="45">
        <v>0</v>
      </c>
      <c r="M26" s="45">
        <v>4</v>
      </c>
      <c r="N26" s="45">
        <v>0</v>
      </c>
      <c r="O26" s="45">
        <v>1</v>
      </c>
      <c r="P26" s="45">
        <v>0</v>
      </c>
      <c r="Q26" s="45">
        <v>0</v>
      </c>
      <c r="R26" s="45">
        <v>1</v>
      </c>
      <c r="S26" s="45">
        <v>0</v>
      </c>
      <c r="T26" s="45">
        <v>12</v>
      </c>
      <c r="U26" s="46">
        <v>0</v>
      </c>
      <c r="V26" s="59">
        <v>34</v>
      </c>
    </row>
    <row r="27" spans="1:22" s="11" customFormat="1" ht="12" customHeight="1">
      <c r="A27" s="65" t="s">
        <v>634</v>
      </c>
      <c r="B27" s="77">
        <v>264</v>
      </c>
      <c r="C27" s="77">
        <v>2</v>
      </c>
      <c r="D27" s="77">
        <v>0</v>
      </c>
      <c r="E27" s="77">
        <v>1</v>
      </c>
      <c r="F27" s="77">
        <v>10</v>
      </c>
      <c r="G27" s="77">
        <v>16</v>
      </c>
      <c r="H27" s="77">
        <v>3</v>
      </c>
      <c r="I27" s="77">
        <v>10</v>
      </c>
      <c r="J27" s="77">
        <v>1</v>
      </c>
      <c r="K27" s="77">
        <v>0</v>
      </c>
      <c r="L27" s="77">
        <v>0</v>
      </c>
      <c r="M27" s="77">
        <v>1</v>
      </c>
      <c r="N27" s="77">
        <v>1</v>
      </c>
      <c r="O27" s="77">
        <v>0</v>
      </c>
      <c r="P27" s="77">
        <v>0</v>
      </c>
      <c r="Q27" s="77">
        <v>2</v>
      </c>
      <c r="R27" s="77">
        <v>0</v>
      </c>
      <c r="S27" s="77">
        <v>0</v>
      </c>
      <c r="T27" s="77">
        <v>6</v>
      </c>
      <c r="U27" s="78">
        <v>5</v>
      </c>
      <c r="V27" s="79">
        <v>206</v>
      </c>
    </row>
    <row r="28" spans="1:22" s="35" customFormat="1" ht="12" customHeight="1">
      <c r="A28" s="63" t="s">
        <v>635</v>
      </c>
      <c r="B28" s="45">
        <v>242</v>
      </c>
      <c r="C28" s="45">
        <v>2</v>
      </c>
      <c r="D28" s="45">
        <v>0</v>
      </c>
      <c r="E28" s="45">
        <v>1</v>
      </c>
      <c r="F28" s="45">
        <v>7</v>
      </c>
      <c r="G28" s="45">
        <v>15</v>
      </c>
      <c r="H28" s="45">
        <v>0</v>
      </c>
      <c r="I28" s="45">
        <v>3</v>
      </c>
      <c r="J28" s="45">
        <v>0</v>
      </c>
      <c r="K28" s="45">
        <v>0</v>
      </c>
      <c r="L28" s="45">
        <v>0</v>
      </c>
      <c r="M28" s="45">
        <v>1</v>
      </c>
      <c r="N28" s="45">
        <v>1</v>
      </c>
      <c r="O28" s="45">
        <v>0</v>
      </c>
      <c r="P28" s="45">
        <v>0</v>
      </c>
      <c r="Q28" s="45">
        <v>2</v>
      </c>
      <c r="R28" s="45">
        <v>0</v>
      </c>
      <c r="S28" s="45">
        <v>0</v>
      </c>
      <c r="T28" s="45">
        <v>6</v>
      </c>
      <c r="U28" s="46">
        <v>0</v>
      </c>
      <c r="V28" s="59">
        <v>204</v>
      </c>
    </row>
    <row r="29" spans="1:22" s="35" customFormat="1" ht="12" customHeight="1">
      <c r="A29" s="63" t="s">
        <v>636</v>
      </c>
      <c r="B29" s="45">
        <v>22</v>
      </c>
      <c r="C29" s="45">
        <v>0</v>
      </c>
      <c r="D29" s="45">
        <v>0</v>
      </c>
      <c r="E29" s="45">
        <v>0</v>
      </c>
      <c r="F29" s="45">
        <v>3</v>
      </c>
      <c r="G29" s="45">
        <v>1</v>
      </c>
      <c r="H29" s="45">
        <v>3</v>
      </c>
      <c r="I29" s="45">
        <v>7</v>
      </c>
      <c r="J29" s="45">
        <v>1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6">
        <v>5</v>
      </c>
      <c r="V29" s="59">
        <v>2</v>
      </c>
    </row>
    <row r="30" spans="1:22" s="9" customFormat="1" ht="12">
      <c r="A30" s="119" t="s">
        <v>637</v>
      </c>
      <c r="B30" s="23">
        <v>32</v>
      </c>
      <c r="C30" s="23">
        <v>0</v>
      </c>
      <c r="D30" s="23">
        <v>0</v>
      </c>
      <c r="E30" s="23">
        <v>0</v>
      </c>
      <c r="F30" s="23">
        <v>1</v>
      </c>
      <c r="G30" s="23">
        <v>2</v>
      </c>
      <c r="H30" s="23">
        <v>2</v>
      </c>
      <c r="I30" s="23">
        <v>2</v>
      </c>
      <c r="J30" s="23">
        <v>1</v>
      </c>
      <c r="K30" s="23">
        <v>0</v>
      </c>
      <c r="L30" s="23">
        <v>0</v>
      </c>
      <c r="M30" s="23">
        <v>11</v>
      </c>
      <c r="N30" s="23">
        <v>1</v>
      </c>
      <c r="O30" s="23">
        <v>0</v>
      </c>
      <c r="P30" s="23">
        <v>1</v>
      </c>
      <c r="Q30" s="23">
        <v>0</v>
      </c>
      <c r="R30" s="23">
        <v>0</v>
      </c>
      <c r="S30" s="23">
        <v>0</v>
      </c>
      <c r="T30" s="23">
        <v>4</v>
      </c>
      <c r="U30" s="23">
        <v>0</v>
      </c>
      <c r="V30" s="72">
        <v>7</v>
      </c>
    </row>
    <row r="31" spans="1:22" s="11" customFormat="1" ht="12" customHeight="1">
      <c r="A31" s="63" t="s">
        <v>638</v>
      </c>
      <c r="B31" s="45">
        <v>9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1</v>
      </c>
      <c r="J31" s="45">
        <v>0</v>
      </c>
      <c r="K31" s="45">
        <v>0</v>
      </c>
      <c r="L31" s="45">
        <v>0</v>
      </c>
      <c r="M31" s="45">
        <v>6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6">
        <v>0</v>
      </c>
      <c r="V31" s="59">
        <v>2</v>
      </c>
    </row>
    <row r="32" spans="1:22" s="11" customFormat="1" ht="12" customHeight="1">
      <c r="A32" s="63" t="s">
        <v>639</v>
      </c>
      <c r="B32" s="45">
        <v>12</v>
      </c>
      <c r="C32" s="45">
        <v>0</v>
      </c>
      <c r="D32" s="45">
        <v>0</v>
      </c>
      <c r="E32" s="45">
        <v>0</v>
      </c>
      <c r="F32" s="45">
        <v>1</v>
      </c>
      <c r="G32" s="45">
        <v>2</v>
      </c>
      <c r="H32" s="45">
        <v>2</v>
      </c>
      <c r="I32" s="45">
        <v>1</v>
      </c>
      <c r="J32" s="45">
        <v>0</v>
      </c>
      <c r="K32" s="45">
        <v>0</v>
      </c>
      <c r="L32" s="45">
        <v>0</v>
      </c>
      <c r="M32" s="45">
        <v>1</v>
      </c>
      <c r="N32" s="45">
        <v>0</v>
      </c>
      <c r="O32" s="45">
        <v>0</v>
      </c>
      <c r="P32" s="45">
        <v>1</v>
      </c>
      <c r="Q32" s="45">
        <v>0</v>
      </c>
      <c r="R32" s="45">
        <v>0</v>
      </c>
      <c r="S32" s="45">
        <v>0</v>
      </c>
      <c r="T32" s="45">
        <v>1</v>
      </c>
      <c r="U32" s="46">
        <v>0</v>
      </c>
      <c r="V32" s="59">
        <v>3</v>
      </c>
    </row>
    <row r="33" spans="1:22" s="11" customFormat="1" ht="12" customHeight="1">
      <c r="A33" s="63" t="s">
        <v>640</v>
      </c>
      <c r="B33" s="45">
        <v>10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1</v>
      </c>
      <c r="K33" s="45">
        <v>0</v>
      </c>
      <c r="L33" s="45">
        <v>0</v>
      </c>
      <c r="M33" s="45">
        <v>4</v>
      </c>
      <c r="N33" s="45">
        <v>1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2</v>
      </c>
      <c r="U33" s="46">
        <v>0</v>
      </c>
      <c r="V33" s="59">
        <v>2</v>
      </c>
    </row>
    <row r="34" spans="1:22" s="11" customFormat="1" ht="12" customHeight="1">
      <c r="A34" s="63" t="s">
        <v>641</v>
      </c>
      <c r="B34" s="45">
        <v>1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1</v>
      </c>
      <c r="U34" s="46">
        <v>0</v>
      </c>
      <c r="V34" s="59">
        <v>0</v>
      </c>
    </row>
    <row r="35" spans="1:22" ht="23.25" customHeight="1">
      <c r="A35" s="120" t="s">
        <v>642</v>
      </c>
      <c r="B35" s="47">
        <v>7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1</v>
      </c>
      <c r="I35" s="47">
        <v>3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8">
        <v>3</v>
      </c>
      <c r="V35" s="121">
        <v>0</v>
      </c>
    </row>
    <row r="36" spans="1:22" ht="22.5" customHeight="1">
      <c r="A36" s="120" t="s">
        <v>643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8">
        <v>0</v>
      </c>
      <c r="V36" s="61">
        <v>0</v>
      </c>
    </row>
    <row r="37" spans="1:22" ht="23.25" customHeight="1">
      <c r="A37" s="120" t="s">
        <v>644</v>
      </c>
      <c r="B37" s="47">
        <v>6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2</v>
      </c>
      <c r="J37" s="47">
        <v>1</v>
      </c>
      <c r="K37" s="47">
        <v>0</v>
      </c>
      <c r="L37" s="47">
        <v>0</v>
      </c>
      <c r="M37" s="47">
        <v>1</v>
      </c>
      <c r="N37" s="47">
        <v>1</v>
      </c>
      <c r="O37" s="47">
        <v>0</v>
      </c>
      <c r="P37" s="47">
        <v>1</v>
      </c>
      <c r="Q37" s="47">
        <v>0</v>
      </c>
      <c r="R37" s="47">
        <v>0</v>
      </c>
      <c r="S37" s="47">
        <v>0</v>
      </c>
      <c r="T37" s="47">
        <v>0</v>
      </c>
      <c r="U37" s="48">
        <v>0</v>
      </c>
      <c r="V37" s="121">
        <v>0</v>
      </c>
    </row>
    <row r="38" spans="1:22" ht="24" customHeight="1">
      <c r="A38" s="120" t="s">
        <v>645</v>
      </c>
      <c r="B38" s="47">
        <v>20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1</v>
      </c>
      <c r="J38" s="47">
        <v>1</v>
      </c>
      <c r="K38" s="47">
        <v>0</v>
      </c>
      <c r="L38" s="47">
        <v>0</v>
      </c>
      <c r="M38" s="47">
        <v>3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8">
        <v>14</v>
      </c>
      <c r="V38" s="121">
        <v>1</v>
      </c>
    </row>
    <row r="39" spans="1:22" ht="22.5" customHeight="1">
      <c r="A39" s="120" t="s">
        <v>646</v>
      </c>
      <c r="B39" s="47">
        <v>7</v>
      </c>
      <c r="C39" s="47">
        <v>1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1</v>
      </c>
      <c r="L39" s="47">
        <v>1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8">
        <v>4</v>
      </c>
      <c r="V39" s="121">
        <v>0</v>
      </c>
    </row>
    <row r="40" spans="1:21" ht="12">
      <c r="A40" s="141" t="s">
        <v>647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</row>
    <row r="41" spans="1:21" ht="12" customHeight="1">
      <c r="A41" s="108" t="s">
        <v>77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</row>
    <row r="42" ht="11.25" customHeight="1">
      <c r="A42" s="110" t="s">
        <v>648</v>
      </c>
    </row>
    <row r="43" ht="11.25" customHeight="1">
      <c r="A43" s="110" t="s">
        <v>649</v>
      </c>
    </row>
    <row r="44" spans="1:22" ht="14.25" customHeight="1" hidden="1">
      <c r="A44" s="122" t="s">
        <v>650</v>
      </c>
      <c r="B44" s="104">
        <f>B5-SUM(B6:B12)-B27-B30-SUM(B35:B39)</f>
        <v>0</v>
      </c>
      <c r="C44" s="104">
        <f>C5-SUM(C6:C12)-C27-C30-SUM(C35:C39)</f>
        <v>0</v>
      </c>
      <c r="D44" s="104">
        <f aca="true" t="shared" si="0" ref="D44:S44">D5-SUM(D6:D12)-D27-D30-SUM(D35:D39)</f>
        <v>0</v>
      </c>
      <c r="E44" s="104">
        <f t="shared" si="0"/>
        <v>0</v>
      </c>
      <c r="F44" s="104">
        <f t="shared" si="0"/>
        <v>0</v>
      </c>
      <c r="G44" s="104">
        <f t="shared" si="0"/>
        <v>0</v>
      </c>
      <c r="H44" s="104">
        <f t="shared" si="0"/>
        <v>0</v>
      </c>
      <c r="I44" s="104">
        <f t="shared" si="0"/>
        <v>0</v>
      </c>
      <c r="J44" s="104">
        <f t="shared" si="0"/>
        <v>0</v>
      </c>
      <c r="K44" s="104">
        <f t="shared" si="0"/>
        <v>0</v>
      </c>
      <c r="L44" s="104">
        <f t="shared" si="0"/>
        <v>0</v>
      </c>
      <c r="M44" s="104">
        <f t="shared" si="0"/>
        <v>0</v>
      </c>
      <c r="N44" s="104">
        <f t="shared" si="0"/>
        <v>0</v>
      </c>
      <c r="O44" s="104">
        <f t="shared" si="0"/>
        <v>0</v>
      </c>
      <c r="P44" s="104">
        <f t="shared" si="0"/>
        <v>0</v>
      </c>
      <c r="Q44" s="104">
        <f t="shared" si="0"/>
        <v>0</v>
      </c>
      <c r="R44" s="104">
        <f t="shared" si="0"/>
        <v>0</v>
      </c>
      <c r="S44" s="104">
        <f t="shared" si="0"/>
        <v>0</v>
      </c>
      <c r="T44" s="104">
        <f>T5-SUM(T6:T12)-T27-T30-SUM(T35:T39)</f>
        <v>0</v>
      </c>
      <c r="U44" s="104">
        <f>U5-SUM(U6:U12)-U27-U30-SUM(U35:U39)</f>
        <v>0</v>
      </c>
      <c r="V44" s="104">
        <f>V5-SUM(V6:V12)-V27-V30-SUM(V35:V39)</f>
        <v>0</v>
      </c>
    </row>
    <row r="45" spans="1:22" ht="14.25" customHeight="1" hidden="1">
      <c r="A45" s="123" t="s">
        <v>651</v>
      </c>
      <c r="B45" s="104">
        <f aca="true" t="shared" si="1" ref="B45:S45">B12-SUM(B13:B26)</f>
        <v>0</v>
      </c>
      <c r="C45" s="104">
        <f>C12-SUM(C13:C26)</f>
        <v>0</v>
      </c>
      <c r="D45" s="104">
        <f t="shared" si="1"/>
        <v>0</v>
      </c>
      <c r="E45" s="104">
        <f t="shared" si="1"/>
        <v>0</v>
      </c>
      <c r="F45" s="104">
        <f t="shared" si="1"/>
        <v>0</v>
      </c>
      <c r="G45" s="104">
        <f t="shared" si="1"/>
        <v>0</v>
      </c>
      <c r="H45" s="104">
        <f t="shared" si="1"/>
        <v>0</v>
      </c>
      <c r="I45" s="104">
        <f t="shared" si="1"/>
        <v>0</v>
      </c>
      <c r="J45" s="104">
        <f t="shared" si="1"/>
        <v>0</v>
      </c>
      <c r="K45" s="104">
        <f t="shared" si="1"/>
        <v>0</v>
      </c>
      <c r="L45" s="104">
        <f t="shared" si="1"/>
        <v>0</v>
      </c>
      <c r="M45" s="104">
        <f t="shared" si="1"/>
        <v>0</v>
      </c>
      <c r="N45" s="104">
        <f t="shared" si="1"/>
        <v>0</v>
      </c>
      <c r="O45" s="104">
        <f t="shared" si="1"/>
        <v>0</v>
      </c>
      <c r="P45" s="104">
        <f t="shared" si="1"/>
        <v>0</v>
      </c>
      <c r="Q45" s="104">
        <f t="shared" si="1"/>
        <v>0</v>
      </c>
      <c r="R45" s="104">
        <f t="shared" si="1"/>
        <v>0</v>
      </c>
      <c r="S45" s="104">
        <f t="shared" si="1"/>
        <v>0</v>
      </c>
      <c r="T45" s="104">
        <f>T12-SUM(T13:T26)</f>
        <v>0</v>
      </c>
      <c r="U45" s="104">
        <f>U12-SUM(U13:U26)</f>
        <v>0</v>
      </c>
      <c r="V45" s="104">
        <f>V12-SUM(V13:V26)</f>
        <v>0</v>
      </c>
    </row>
    <row r="46" spans="1:22" ht="14.25" customHeight="1" hidden="1">
      <c r="A46" s="123" t="s">
        <v>652</v>
      </c>
      <c r="B46" s="104">
        <f aca="true" t="shared" si="2" ref="B46:S46">B27-B28-B29</f>
        <v>0</v>
      </c>
      <c r="C46" s="104">
        <f>C27-C28-C29</f>
        <v>0</v>
      </c>
      <c r="D46" s="104">
        <f t="shared" si="2"/>
        <v>0</v>
      </c>
      <c r="E46" s="104">
        <f t="shared" si="2"/>
        <v>0</v>
      </c>
      <c r="F46" s="104">
        <f t="shared" si="2"/>
        <v>0</v>
      </c>
      <c r="G46" s="104">
        <f t="shared" si="2"/>
        <v>0</v>
      </c>
      <c r="H46" s="104">
        <f t="shared" si="2"/>
        <v>0</v>
      </c>
      <c r="I46" s="104">
        <f t="shared" si="2"/>
        <v>0</v>
      </c>
      <c r="J46" s="104">
        <f t="shared" si="2"/>
        <v>0</v>
      </c>
      <c r="K46" s="104">
        <f t="shared" si="2"/>
        <v>0</v>
      </c>
      <c r="L46" s="104">
        <f t="shared" si="2"/>
        <v>0</v>
      </c>
      <c r="M46" s="104">
        <f t="shared" si="2"/>
        <v>0</v>
      </c>
      <c r="N46" s="104">
        <f t="shared" si="2"/>
        <v>0</v>
      </c>
      <c r="O46" s="104">
        <f t="shared" si="2"/>
        <v>0</v>
      </c>
      <c r="P46" s="104">
        <f t="shared" si="2"/>
        <v>0</v>
      </c>
      <c r="Q46" s="104">
        <f t="shared" si="2"/>
        <v>0</v>
      </c>
      <c r="R46" s="104">
        <f t="shared" si="2"/>
        <v>0</v>
      </c>
      <c r="S46" s="104">
        <f t="shared" si="2"/>
        <v>0</v>
      </c>
      <c r="T46" s="104">
        <f>T27-T28-T29</f>
        <v>0</v>
      </c>
      <c r="U46" s="104">
        <f>U27-U28-U29</f>
        <v>0</v>
      </c>
      <c r="V46" s="104">
        <f>V27-V28-V29</f>
        <v>0</v>
      </c>
    </row>
    <row r="47" spans="1:22" ht="12" hidden="1">
      <c r="A47" s="123" t="s">
        <v>653</v>
      </c>
      <c r="B47" s="104">
        <f>B30-SUM(B31:B34)</f>
        <v>0</v>
      </c>
      <c r="C47" s="104">
        <f aca="true" t="shared" si="3" ref="C47:S47">C30-SUM(C31:C34)</f>
        <v>0</v>
      </c>
      <c r="D47" s="104">
        <f t="shared" si="3"/>
        <v>0</v>
      </c>
      <c r="E47" s="104">
        <f t="shared" si="3"/>
        <v>0</v>
      </c>
      <c r="F47" s="104">
        <f t="shared" si="3"/>
        <v>0</v>
      </c>
      <c r="G47" s="104">
        <f t="shared" si="3"/>
        <v>0</v>
      </c>
      <c r="H47" s="104">
        <f t="shared" si="3"/>
        <v>0</v>
      </c>
      <c r="I47" s="104">
        <f t="shared" si="3"/>
        <v>0</v>
      </c>
      <c r="J47" s="104">
        <f t="shared" si="3"/>
        <v>0</v>
      </c>
      <c r="K47" s="104">
        <f t="shared" si="3"/>
        <v>0</v>
      </c>
      <c r="L47" s="104">
        <f t="shared" si="3"/>
        <v>0</v>
      </c>
      <c r="M47" s="104">
        <f t="shared" si="3"/>
        <v>0</v>
      </c>
      <c r="N47" s="104">
        <f t="shared" si="3"/>
        <v>0</v>
      </c>
      <c r="O47" s="104">
        <f t="shared" si="3"/>
        <v>0</v>
      </c>
      <c r="P47" s="104">
        <f t="shared" si="3"/>
        <v>0</v>
      </c>
      <c r="Q47" s="104">
        <f t="shared" si="3"/>
        <v>0</v>
      </c>
      <c r="R47" s="104">
        <f t="shared" si="3"/>
        <v>0</v>
      </c>
      <c r="S47" s="104">
        <f t="shared" si="3"/>
        <v>0</v>
      </c>
      <c r="T47" s="104">
        <f>T30-SUM(T31:T34)</f>
        <v>0</v>
      </c>
      <c r="U47" s="104">
        <f>U30-SUM(U31:U34)</f>
        <v>0</v>
      </c>
      <c r="V47" s="104">
        <f>V30-SUM(V31:V34)</f>
        <v>0</v>
      </c>
    </row>
    <row r="48" spans="1:22" ht="12" hidden="1">
      <c r="A48" s="123" t="s">
        <v>654</v>
      </c>
      <c r="B48" s="114">
        <f>'年月'!B261-'2019'!B5</f>
        <v>0</v>
      </c>
      <c r="C48" s="114">
        <f>'年月'!C261-'2019'!C5</f>
        <v>0</v>
      </c>
      <c r="D48" s="114">
        <f>'年月'!D261-'2019'!D5</f>
        <v>0</v>
      </c>
      <c r="E48" s="114">
        <f>'年月'!E261-'2019'!E5</f>
        <v>0</v>
      </c>
      <c r="F48" s="114">
        <f>'年月'!F261-'2019'!F5</f>
        <v>0</v>
      </c>
      <c r="G48" s="114">
        <f>'年月'!G261-'2019'!G5</f>
        <v>0</v>
      </c>
      <c r="H48" s="114">
        <f>'年月'!H261-'2019'!H5</f>
        <v>0</v>
      </c>
      <c r="I48" s="114">
        <f>'年月'!I261-'2019'!I5</f>
        <v>0</v>
      </c>
      <c r="J48" s="114">
        <f>'年月'!J261-'2019'!J5</f>
        <v>0</v>
      </c>
      <c r="K48" s="114">
        <f>'年月'!K261-'2019'!K5</f>
        <v>0</v>
      </c>
      <c r="L48" s="114">
        <f>'年月'!L261-'2019'!L5</f>
        <v>0</v>
      </c>
      <c r="M48" s="114">
        <f>'年月'!M261-'2019'!M5</f>
        <v>0</v>
      </c>
      <c r="N48" s="114">
        <f>'年月'!N261-'2019'!N5</f>
        <v>0</v>
      </c>
      <c r="O48" s="114">
        <f>'年月'!O261-'2019'!O5</f>
        <v>0</v>
      </c>
      <c r="P48" s="114">
        <f>'年月'!P261-'2019'!P5</f>
        <v>0</v>
      </c>
      <c r="Q48" s="114">
        <f>'年月'!Q261-'2019'!Q5</f>
        <v>0</v>
      </c>
      <c r="R48" s="114">
        <f>'年月'!R261-'2019'!R5</f>
        <v>0</v>
      </c>
      <c r="S48" s="114">
        <f>'年月'!S261-'2019'!S5</f>
        <v>0</v>
      </c>
      <c r="T48" s="114">
        <f>'年月'!T261-'2019'!T5</f>
        <v>0</v>
      </c>
      <c r="U48" s="114">
        <f>'年月'!U261-'2019'!U5</f>
        <v>0</v>
      </c>
      <c r="V48" s="114">
        <f>'年月'!W261-'2019'!V5</f>
        <v>0</v>
      </c>
    </row>
    <row r="49" spans="2:22" ht="12"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</row>
    <row r="50" spans="2:21" ht="12"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</row>
    <row r="51" spans="2:22" ht="12"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</row>
    <row r="52" spans="2:22" ht="12"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</row>
    <row r="53" spans="2:22" ht="12"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</row>
    <row r="54" spans="2:22" ht="12"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</row>
    <row r="55" spans="2:22" ht="12"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</row>
    <row r="56" spans="2:22" ht="12"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</row>
  </sheetData>
  <sheetProtection/>
  <mergeCells count="3">
    <mergeCell ref="A1:V1"/>
    <mergeCell ref="A3:A4"/>
    <mergeCell ref="A40:U40"/>
  </mergeCells>
  <conditionalFormatting sqref="B44:V46 B48:V48">
    <cfRule type="cellIs" priority="2" dxfId="37" operator="notEqual" stopIfTrue="1">
      <formula>0</formula>
    </cfRule>
  </conditionalFormatting>
  <conditionalFormatting sqref="B47:V47">
    <cfRule type="cellIs" priority="1" dxfId="37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V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1" width="9.83203125" style="0" customWidth="1"/>
  </cols>
  <sheetData>
    <row r="1" spans="1:22" ht="16.5" customHeight="1">
      <c r="A1" s="142" t="s">
        <v>286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1:12" s="32" customFormat="1" ht="12.75" customHeight="1">
      <c r="A2" s="30" t="s">
        <v>536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2" ht="24" customHeight="1">
      <c r="A3" s="145" t="s">
        <v>130</v>
      </c>
      <c r="B3" s="2" t="s">
        <v>1</v>
      </c>
      <c r="C3" s="2" t="s">
        <v>527</v>
      </c>
      <c r="D3" s="2" t="s">
        <v>3</v>
      </c>
      <c r="E3" s="2" t="s">
        <v>4</v>
      </c>
      <c r="F3" s="2" t="s">
        <v>5</v>
      </c>
      <c r="G3" s="2" t="s">
        <v>6</v>
      </c>
      <c r="H3" s="27" t="s">
        <v>7</v>
      </c>
      <c r="I3" s="2" t="s">
        <v>529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514</v>
      </c>
      <c r="O3" s="2" t="s">
        <v>13</v>
      </c>
      <c r="P3" s="2" t="s">
        <v>14</v>
      </c>
      <c r="Q3" s="2" t="s">
        <v>15</v>
      </c>
      <c r="R3" s="2" t="s">
        <v>288</v>
      </c>
      <c r="S3" s="2" t="s">
        <v>16</v>
      </c>
      <c r="T3" s="2" t="s">
        <v>532</v>
      </c>
      <c r="U3" s="2" t="s">
        <v>17</v>
      </c>
      <c r="V3" s="56" t="s">
        <v>18</v>
      </c>
    </row>
    <row r="4" spans="1:22" ht="20.25" customHeight="1">
      <c r="A4" s="146"/>
      <c r="B4" s="28" t="s">
        <v>88</v>
      </c>
      <c r="C4" s="28" t="s">
        <v>528</v>
      </c>
      <c r="D4" s="28" t="s">
        <v>79</v>
      </c>
      <c r="E4" s="28" t="s">
        <v>89</v>
      </c>
      <c r="F4" s="28" t="s">
        <v>80</v>
      </c>
      <c r="G4" s="28" t="s">
        <v>90</v>
      </c>
      <c r="H4" s="28" t="s">
        <v>81</v>
      </c>
      <c r="I4" s="28" t="s">
        <v>91</v>
      </c>
      <c r="J4" s="28" t="s">
        <v>92</v>
      </c>
      <c r="K4" s="28" t="s">
        <v>82</v>
      </c>
      <c r="L4" s="28" t="s">
        <v>379</v>
      </c>
      <c r="M4" s="28" t="s">
        <v>93</v>
      </c>
      <c r="N4" s="28" t="s">
        <v>94</v>
      </c>
      <c r="O4" s="28" t="s">
        <v>83</v>
      </c>
      <c r="P4" s="28" t="s">
        <v>95</v>
      </c>
      <c r="Q4" s="28" t="s">
        <v>96</v>
      </c>
      <c r="R4" s="28" t="s">
        <v>84</v>
      </c>
      <c r="S4" s="28" t="s">
        <v>85</v>
      </c>
      <c r="T4" s="28" t="s">
        <v>533</v>
      </c>
      <c r="U4" s="28" t="s">
        <v>86</v>
      </c>
      <c r="V4" s="57" t="s">
        <v>87</v>
      </c>
    </row>
    <row r="5" spans="1:22" s="35" customFormat="1" ht="12" customHeight="1">
      <c r="A5" s="62" t="s">
        <v>437</v>
      </c>
      <c r="B5" s="43">
        <v>27922</v>
      </c>
      <c r="C5" s="43">
        <v>285</v>
      </c>
      <c r="D5" s="43">
        <v>64</v>
      </c>
      <c r="E5" s="43">
        <v>51</v>
      </c>
      <c r="F5" s="43">
        <v>3591</v>
      </c>
      <c r="G5" s="43">
        <v>1604</v>
      </c>
      <c r="H5" s="43">
        <v>1530</v>
      </c>
      <c r="I5" s="43">
        <v>2971</v>
      </c>
      <c r="J5" s="43">
        <v>365</v>
      </c>
      <c r="K5" s="43">
        <v>39</v>
      </c>
      <c r="L5" s="43">
        <v>24</v>
      </c>
      <c r="M5" s="43">
        <v>283</v>
      </c>
      <c r="N5" s="43">
        <v>26</v>
      </c>
      <c r="O5" s="43">
        <v>88</v>
      </c>
      <c r="P5" s="43">
        <v>19</v>
      </c>
      <c r="Q5" s="43">
        <v>229</v>
      </c>
      <c r="R5" s="43">
        <v>91</v>
      </c>
      <c r="S5" s="43">
        <v>7</v>
      </c>
      <c r="T5" s="43">
        <v>6353</v>
      </c>
      <c r="U5" s="44">
        <v>32</v>
      </c>
      <c r="V5" s="58">
        <v>10270</v>
      </c>
    </row>
    <row r="6" spans="1:22" s="35" customFormat="1" ht="12" customHeight="1">
      <c r="A6" s="62" t="s">
        <v>438</v>
      </c>
      <c r="B6" s="43">
        <v>2779</v>
      </c>
      <c r="C6" s="43">
        <v>44</v>
      </c>
      <c r="D6" s="43">
        <v>10</v>
      </c>
      <c r="E6" s="43">
        <v>11</v>
      </c>
      <c r="F6" s="43">
        <v>862</v>
      </c>
      <c r="G6" s="43">
        <v>135</v>
      </c>
      <c r="H6" s="43">
        <v>67</v>
      </c>
      <c r="I6" s="43">
        <v>411</v>
      </c>
      <c r="J6" s="43">
        <v>93</v>
      </c>
      <c r="K6" s="43">
        <v>10</v>
      </c>
      <c r="L6" s="43">
        <v>4</v>
      </c>
      <c r="M6" s="43">
        <v>32</v>
      </c>
      <c r="N6" s="43">
        <v>3</v>
      </c>
      <c r="O6" s="43">
        <v>11</v>
      </c>
      <c r="P6" s="43">
        <v>3</v>
      </c>
      <c r="Q6" s="43">
        <v>32</v>
      </c>
      <c r="R6" s="43">
        <v>13</v>
      </c>
      <c r="S6" s="43">
        <v>1</v>
      </c>
      <c r="T6" s="43">
        <v>298</v>
      </c>
      <c r="U6" s="44">
        <v>0</v>
      </c>
      <c r="V6" s="58">
        <v>739</v>
      </c>
    </row>
    <row r="7" spans="1:22" s="11" customFormat="1" ht="12" customHeight="1">
      <c r="A7" s="62" t="s">
        <v>101</v>
      </c>
      <c r="B7" s="77">
        <v>2163</v>
      </c>
      <c r="C7" s="77">
        <v>30</v>
      </c>
      <c r="D7" s="77">
        <v>5</v>
      </c>
      <c r="E7" s="77">
        <v>3</v>
      </c>
      <c r="F7" s="77">
        <v>947</v>
      </c>
      <c r="G7" s="77">
        <v>27</v>
      </c>
      <c r="H7" s="77">
        <v>226</v>
      </c>
      <c r="I7" s="77">
        <v>583</v>
      </c>
      <c r="J7" s="77">
        <v>9</v>
      </c>
      <c r="K7" s="77">
        <v>4</v>
      </c>
      <c r="L7" s="77">
        <v>2</v>
      </c>
      <c r="M7" s="77">
        <v>35</v>
      </c>
      <c r="N7" s="77">
        <v>0</v>
      </c>
      <c r="O7" s="77">
        <v>25</v>
      </c>
      <c r="P7" s="77">
        <v>0</v>
      </c>
      <c r="Q7" s="77">
        <v>18</v>
      </c>
      <c r="R7" s="77">
        <v>6</v>
      </c>
      <c r="S7" s="77">
        <v>0</v>
      </c>
      <c r="T7" s="77">
        <v>20</v>
      </c>
      <c r="U7" s="78">
        <v>0</v>
      </c>
      <c r="V7" s="79">
        <v>223</v>
      </c>
    </row>
    <row r="8" spans="1:22" s="11" customFormat="1" ht="12" customHeight="1">
      <c r="A8" s="62" t="s">
        <v>525</v>
      </c>
      <c r="B8" s="77">
        <v>1810</v>
      </c>
      <c r="C8" s="77">
        <v>38</v>
      </c>
      <c r="D8" s="77">
        <v>2</v>
      </c>
      <c r="E8" s="77">
        <v>5</v>
      </c>
      <c r="F8" s="77">
        <v>154</v>
      </c>
      <c r="G8" s="77">
        <v>100</v>
      </c>
      <c r="H8" s="77">
        <v>37</v>
      </c>
      <c r="I8" s="77">
        <v>257</v>
      </c>
      <c r="J8" s="77">
        <v>19</v>
      </c>
      <c r="K8" s="77">
        <v>3</v>
      </c>
      <c r="L8" s="77">
        <v>2</v>
      </c>
      <c r="M8" s="77">
        <v>15</v>
      </c>
      <c r="N8" s="77">
        <v>1</v>
      </c>
      <c r="O8" s="77">
        <v>9</v>
      </c>
      <c r="P8" s="77">
        <v>2</v>
      </c>
      <c r="Q8" s="77">
        <v>15</v>
      </c>
      <c r="R8" s="77">
        <v>9</v>
      </c>
      <c r="S8" s="77">
        <v>0</v>
      </c>
      <c r="T8" s="77">
        <v>147</v>
      </c>
      <c r="U8" s="78">
        <v>0</v>
      </c>
      <c r="V8" s="79">
        <v>995</v>
      </c>
    </row>
    <row r="9" spans="1:22" s="11" customFormat="1" ht="12" customHeight="1">
      <c r="A9" s="62" t="s">
        <v>439</v>
      </c>
      <c r="B9" s="77">
        <v>3566</v>
      </c>
      <c r="C9" s="77">
        <v>35</v>
      </c>
      <c r="D9" s="77">
        <v>15</v>
      </c>
      <c r="E9" s="77">
        <v>5</v>
      </c>
      <c r="F9" s="77">
        <v>390</v>
      </c>
      <c r="G9" s="77">
        <v>435</v>
      </c>
      <c r="H9" s="77">
        <v>161</v>
      </c>
      <c r="I9" s="77">
        <v>271</v>
      </c>
      <c r="J9" s="77">
        <v>29</v>
      </c>
      <c r="K9" s="77">
        <v>3</v>
      </c>
      <c r="L9" s="77">
        <v>0</v>
      </c>
      <c r="M9" s="77">
        <v>30</v>
      </c>
      <c r="N9" s="77">
        <v>3</v>
      </c>
      <c r="O9" s="77">
        <v>15</v>
      </c>
      <c r="P9" s="77">
        <v>2</v>
      </c>
      <c r="Q9" s="77">
        <v>23</v>
      </c>
      <c r="R9" s="77">
        <v>14</v>
      </c>
      <c r="S9" s="77">
        <v>0</v>
      </c>
      <c r="T9" s="77">
        <v>52</v>
      </c>
      <c r="U9" s="78">
        <v>0</v>
      </c>
      <c r="V9" s="79">
        <v>2083</v>
      </c>
    </row>
    <row r="10" spans="1:22" s="11" customFormat="1" ht="12" customHeight="1">
      <c r="A10" s="62" t="s">
        <v>440</v>
      </c>
      <c r="B10" s="77">
        <v>3527</v>
      </c>
      <c r="C10" s="77">
        <v>13</v>
      </c>
      <c r="D10" s="77">
        <v>3</v>
      </c>
      <c r="E10" s="77">
        <v>3</v>
      </c>
      <c r="F10" s="77">
        <v>134</v>
      </c>
      <c r="G10" s="77">
        <v>78</v>
      </c>
      <c r="H10" s="77">
        <v>31</v>
      </c>
      <c r="I10" s="77">
        <v>227</v>
      </c>
      <c r="J10" s="77">
        <v>57</v>
      </c>
      <c r="K10" s="77">
        <v>1</v>
      </c>
      <c r="L10" s="77">
        <v>2</v>
      </c>
      <c r="M10" s="77">
        <v>26</v>
      </c>
      <c r="N10" s="77">
        <v>0</v>
      </c>
      <c r="O10" s="77">
        <v>6</v>
      </c>
      <c r="P10" s="77">
        <v>5</v>
      </c>
      <c r="Q10" s="77">
        <v>11</v>
      </c>
      <c r="R10" s="77">
        <v>7</v>
      </c>
      <c r="S10" s="77">
        <v>0</v>
      </c>
      <c r="T10" s="77">
        <v>2840</v>
      </c>
      <c r="U10" s="78">
        <v>0</v>
      </c>
      <c r="V10" s="79">
        <v>83</v>
      </c>
    </row>
    <row r="11" spans="1:22" s="11" customFormat="1" ht="12" customHeight="1">
      <c r="A11" s="62" t="s">
        <v>102</v>
      </c>
      <c r="B11" s="77">
        <v>3195</v>
      </c>
      <c r="C11" s="77">
        <v>13</v>
      </c>
      <c r="D11" s="77">
        <v>8</v>
      </c>
      <c r="E11" s="77">
        <v>3</v>
      </c>
      <c r="F11" s="77">
        <v>467</v>
      </c>
      <c r="G11" s="77">
        <v>51</v>
      </c>
      <c r="H11" s="77">
        <v>316</v>
      </c>
      <c r="I11" s="77">
        <v>410</v>
      </c>
      <c r="J11" s="77">
        <v>53</v>
      </c>
      <c r="K11" s="77">
        <v>4</v>
      </c>
      <c r="L11" s="77">
        <v>1</v>
      </c>
      <c r="M11" s="77">
        <v>35</v>
      </c>
      <c r="N11" s="77">
        <v>1</v>
      </c>
      <c r="O11" s="77">
        <v>7</v>
      </c>
      <c r="P11" s="77">
        <v>3</v>
      </c>
      <c r="Q11" s="77">
        <v>10</v>
      </c>
      <c r="R11" s="77">
        <v>6</v>
      </c>
      <c r="S11" s="77">
        <v>0</v>
      </c>
      <c r="T11" s="77">
        <v>248</v>
      </c>
      <c r="U11" s="78">
        <v>0</v>
      </c>
      <c r="V11" s="79">
        <v>1559</v>
      </c>
    </row>
    <row r="12" spans="1:22" s="11" customFormat="1" ht="12" customHeight="1">
      <c r="A12" s="62" t="s">
        <v>441</v>
      </c>
      <c r="B12" s="77">
        <v>10555</v>
      </c>
      <c r="C12" s="77">
        <v>111</v>
      </c>
      <c r="D12" s="77">
        <v>21</v>
      </c>
      <c r="E12" s="77">
        <v>19</v>
      </c>
      <c r="F12" s="77">
        <v>621</v>
      </c>
      <c r="G12" s="77">
        <v>764</v>
      </c>
      <c r="H12" s="77">
        <v>681</v>
      </c>
      <c r="I12" s="77">
        <v>787</v>
      </c>
      <c r="J12" s="77">
        <v>95</v>
      </c>
      <c r="K12" s="77">
        <v>14</v>
      </c>
      <c r="L12" s="77">
        <v>13</v>
      </c>
      <c r="M12" s="77">
        <v>95</v>
      </c>
      <c r="N12" s="77">
        <v>13</v>
      </c>
      <c r="O12" s="77">
        <v>15</v>
      </c>
      <c r="P12" s="77">
        <v>4</v>
      </c>
      <c r="Q12" s="77">
        <v>113</v>
      </c>
      <c r="R12" s="77">
        <v>34</v>
      </c>
      <c r="S12" s="77">
        <v>5</v>
      </c>
      <c r="T12" s="77">
        <v>2738</v>
      </c>
      <c r="U12" s="78">
        <v>2</v>
      </c>
      <c r="V12" s="79">
        <v>4410</v>
      </c>
    </row>
    <row r="13" spans="1:22" s="11" customFormat="1" ht="12" customHeight="1">
      <c r="A13" s="64" t="s">
        <v>442</v>
      </c>
      <c r="B13" s="45">
        <v>247</v>
      </c>
      <c r="C13" s="45">
        <v>12</v>
      </c>
      <c r="D13" s="45">
        <v>0</v>
      </c>
      <c r="E13" s="45">
        <v>0</v>
      </c>
      <c r="F13" s="45">
        <v>37</v>
      </c>
      <c r="G13" s="45">
        <v>31</v>
      </c>
      <c r="H13" s="45">
        <v>24</v>
      </c>
      <c r="I13" s="45">
        <v>34</v>
      </c>
      <c r="J13" s="45">
        <v>7</v>
      </c>
      <c r="K13" s="45">
        <v>0</v>
      </c>
      <c r="L13" s="45">
        <v>4</v>
      </c>
      <c r="M13" s="45">
        <v>3</v>
      </c>
      <c r="N13" s="45">
        <v>0</v>
      </c>
      <c r="O13" s="45">
        <v>0</v>
      </c>
      <c r="P13" s="45">
        <v>0</v>
      </c>
      <c r="Q13" s="45">
        <v>2</v>
      </c>
      <c r="R13" s="45">
        <v>2</v>
      </c>
      <c r="S13" s="45">
        <v>0</v>
      </c>
      <c r="T13" s="45">
        <v>2</v>
      </c>
      <c r="U13" s="46">
        <v>0</v>
      </c>
      <c r="V13" s="59">
        <v>89</v>
      </c>
    </row>
    <row r="14" spans="1:22" s="11" customFormat="1" ht="12" customHeight="1">
      <c r="A14" s="64" t="s">
        <v>444</v>
      </c>
      <c r="B14" s="45">
        <v>272</v>
      </c>
      <c r="C14" s="45">
        <v>7</v>
      </c>
      <c r="D14" s="45">
        <v>1</v>
      </c>
      <c r="E14" s="45">
        <v>3</v>
      </c>
      <c r="F14" s="45">
        <v>61</v>
      </c>
      <c r="G14" s="45">
        <v>3</v>
      </c>
      <c r="H14" s="45">
        <v>42</v>
      </c>
      <c r="I14" s="45">
        <v>62</v>
      </c>
      <c r="J14" s="45">
        <v>9</v>
      </c>
      <c r="K14" s="45">
        <v>3</v>
      </c>
      <c r="L14" s="45">
        <v>2</v>
      </c>
      <c r="M14" s="45">
        <v>8</v>
      </c>
      <c r="N14" s="45">
        <v>1</v>
      </c>
      <c r="O14" s="45">
        <v>1</v>
      </c>
      <c r="P14" s="45">
        <v>0</v>
      </c>
      <c r="Q14" s="45">
        <v>4</v>
      </c>
      <c r="R14" s="45">
        <v>2</v>
      </c>
      <c r="S14" s="45">
        <v>1</v>
      </c>
      <c r="T14" s="45">
        <v>13</v>
      </c>
      <c r="U14" s="46">
        <v>0</v>
      </c>
      <c r="V14" s="59">
        <v>49</v>
      </c>
    </row>
    <row r="15" spans="1:22" s="11" customFormat="1" ht="12" customHeight="1">
      <c r="A15" s="64" t="s">
        <v>445</v>
      </c>
      <c r="B15" s="45">
        <v>1342</v>
      </c>
      <c r="C15" s="45">
        <v>5</v>
      </c>
      <c r="D15" s="45">
        <v>1</v>
      </c>
      <c r="E15" s="45">
        <v>0</v>
      </c>
      <c r="F15" s="45">
        <v>57</v>
      </c>
      <c r="G15" s="45">
        <v>190</v>
      </c>
      <c r="H15" s="45">
        <v>23</v>
      </c>
      <c r="I15" s="45">
        <v>71</v>
      </c>
      <c r="J15" s="45">
        <v>10</v>
      </c>
      <c r="K15" s="45">
        <v>2</v>
      </c>
      <c r="L15" s="45">
        <v>0</v>
      </c>
      <c r="M15" s="45">
        <v>11</v>
      </c>
      <c r="N15" s="45">
        <v>0</v>
      </c>
      <c r="O15" s="45">
        <v>0</v>
      </c>
      <c r="P15" s="45">
        <v>0</v>
      </c>
      <c r="Q15" s="45">
        <v>22</v>
      </c>
      <c r="R15" s="45">
        <v>3</v>
      </c>
      <c r="S15" s="45">
        <v>1</v>
      </c>
      <c r="T15" s="45">
        <v>30</v>
      </c>
      <c r="U15" s="46">
        <v>1</v>
      </c>
      <c r="V15" s="59">
        <v>915</v>
      </c>
    </row>
    <row r="16" spans="1:22" s="11" customFormat="1" ht="12" customHeight="1">
      <c r="A16" s="64" t="s">
        <v>446</v>
      </c>
      <c r="B16" s="45">
        <v>1930</v>
      </c>
      <c r="C16" s="45">
        <v>13</v>
      </c>
      <c r="D16" s="45">
        <v>3</v>
      </c>
      <c r="E16" s="45">
        <v>2</v>
      </c>
      <c r="F16" s="45">
        <v>56</v>
      </c>
      <c r="G16" s="45">
        <v>145</v>
      </c>
      <c r="H16" s="45">
        <v>26</v>
      </c>
      <c r="I16" s="45">
        <v>103</v>
      </c>
      <c r="J16" s="45">
        <v>16</v>
      </c>
      <c r="K16" s="45">
        <v>1</v>
      </c>
      <c r="L16" s="45">
        <v>0</v>
      </c>
      <c r="M16" s="45">
        <v>12</v>
      </c>
      <c r="N16" s="45">
        <v>1</v>
      </c>
      <c r="O16" s="45">
        <v>2</v>
      </c>
      <c r="P16" s="45">
        <v>2</v>
      </c>
      <c r="Q16" s="45">
        <v>7</v>
      </c>
      <c r="R16" s="45">
        <v>4</v>
      </c>
      <c r="S16" s="45">
        <v>1</v>
      </c>
      <c r="T16" s="45">
        <v>35</v>
      </c>
      <c r="U16" s="46">
        <v>0</v>
      </c>
      <c r="V16" s="59">
        <v>1501</v>
      </c>
    </row>
    <row r="17" spans="1:22" s="11" customFormat="1" ht="12" customHeight="1">
      <c r="A17" s="64" t="s">
        <v>447</v>
      </c>
      <c r="B17" s="45">
        <v>354</v>
      </c>
      <c r="C17" s="45">
        <v>6</v>
      </c>
      <c r="D17" s="45">
        <v>3</v>
      </c>
      <c r="E17" s="45">
        <v>0</v>
      </c>
      <c r="F17" s="45">
        <v>20</v>
      </c>
      <c r="G17" s="45">
        <v>27</v>
      </c>
      <c r="H17" s="45">
        <v>56</v>
      </c>
      <c r="I17" s="45">
        <v>45</v>
      </c>
      <c r="J17" s="45">
        <v>1</v>
      </c>
      <c r="K17" s="45">
        <v>1</v>
      </c>
      <c r="L17" s="45">
        <v>2</v>
      </c>
      <c r="M17" s="45">
        <v>3</v>
      </c>
      <c r="N17" s="45">
        <v>0</v>
      </c>
      <c r="O17" s="45">
        <v>3</v>
      </c>
      <c r="P17" s="45">
        <v>0</v>
      </c>
      <c r="Q17" s="45">
        <v>3</v>
      </c>
      <c r="R17" s="45">
        <v>2</v>
      </c>
      <c r="S17" s="45">
        <v>0</v>
      </c>
      <c r="T17" s="45">
        <v>10</v>
      </c>
      <c r="U17" s="46">
        <v>0</v>
      </c>
      <c r="V17" s="59">
        <v>172</v>
      </c>
    </row>
    <row r="18" spans="1:22" s="11" customFormat="1" ht="12" customHeight="1">
      <c r="A18" s="64" t="s">
        <v>448</v>
      </c>
      <c r="B18" s="45">
        <v>2610</v>
      </c>
      <c r="C18" s="45">
        <v>13</v>
      </c>
      <c r="D18" s="45">
        <v>6</v>
      </c>
      <c r="E18" s="45">
        <v>2</v>
      </c>
      <c r="F18" s="45">
        <v>56</v>
      </c>
      <c r="G18" s="45">
        <v>126</v>
      </c>
      <c r="H18" s="45">
        <v>124</v>
      </c>
      <c r="I18" s="45">
        <v>86</v>
      </c>
      <c r="J18" s="45">
        <v>5</v>
      </c>
      <c r="K18" s="45">
        <v>1</v>
      </c>
      <c r="L18" s="45">
        <v>1</v>
      </c>
      <c r="M18" s="45">
        <v>13</v>
      </c>
      <c r="N18" s="45">
        <v>1</v>
      </c>
      <c r="O18" s="45">
        <v>2</v>
      </c>
      <c r="P18" s="45">
        <v>0</v>
      </c>
      <c r="Q18" s="45">
        <v>12</v>
      </c>
      <c r="R18" s="45">
        <v>4</v>
      </c>
      <c r="S18" s="45">
        <v>0</v>
      </c>
      <c r="T18" s="45">
        <v>1522</v>
      </c>
      <c r="U18" s="46">
        <v>0</v>
      </c>
      <c r="V18" s="59">
        <v>636</v>
      </c>
    </row>
    <row r="19" spans="1:22" s="11" customFormat="1" ht="12" customHeight="1">
      <c r="A19" s="64" t="s">
        <v>449</v>
      </c>
      <c r="B19" s="45">
        <v>1568</v>
      </c>
      <c r="C19" s="45">
        <v>13</v>
      </c>
      <c r="D19" s="45">
        <v>1</v>
      </c>
      <c r="E19" s="45">
        <v>1</v>
      </c>
      <c r="F19" s="45">
        <v>48</v>
      </c>
      <c r="G19" s="45">
        <v>118</v>
      </c>
      <c r="H19" s="45">
        <v>22</v>
      </c>
      <c r="I19" s="45">
        <v>88</v>
      </c>
      <c r="J19" s="45">
        <v>15</v>
      </c>
      <c r="K19" s="45">
        <v>0</v>
      </c>
      <c r="L19" s="45">
        <v>1</v>
      </c>
      <c r="M19" s="45">
        <v>0</v>
      </c>
      <c r="N19" s="45">
        <v>5</v>
      </c>
      <c r="O19" s="45">
        <v>0</v>
      </c>
      <c r="P19" s="45">
        <v>1</v>
      </c>
      <c r="Q19" s="45">
        <v>8</v>
      </c>
      <c r="R19" s="45">
        <v>7</v>
      </c>
      <c r="S19" s="45">
        <v>1</v>
      </c>
      <c r="T19" s="45">
        <v>806</v>
      </c>
      <c r="U19" s="46">
        <v>1</v>
      </c>
      <c r="V19" s="59">
        <v>432</v>
      </c>
    </row>
    <row r="20" spans="1:22" s="11" customFormat="1" ht="12" customHeight="1">
      <c r="A20" s="64" t="s">
        <v>450</v>
      </c>
      <c r="B20" s="45">
        <v>712</v>
      </c>
      <c r="C20" s="45">
        <v>20</v>
      </c>
      <c r="D20" s="45">
        <v>3</v>
      </c>
      <c r="E20" s="45">
        <v>5</v>
      </c>
      <c r="F20" s="45">
        <v>77</v>
      </c>
      <c r="G20" s="45">
        <v>21</v>
      </c>
      <c r="H20" s="45">
        <v>252</v>
      </c>
      <c r="I20" s="45">
        <v>126</v>
      </c>
      <c r="J20" s="45">
        <v>8</v>
      </c>
      <c r="K20" s="45">
        <v>1</v>
      </c>
      <c r="L20" s="45">
        <v>0</v>
      </c>
      <c r="M20" s="45">
        <v>14</v>
      </c>
      <c r="N20" s="45">
        <v>4</v>
      </c>
      <c r="O20" s="45">
        <v>1</v>
      </c>
      <c r="P20" s="45">
        <v>0</v>
      </c>
      <c r="Q20" s="45">
        <v>22</v>
      </c>
      <c r="R20" s="45">
        <v>4</v>
      </c>
      <c r="S20" s="45">
        <v>1</v>
      </c>
      <c r="T20" s="45">
        <v>46</v>
      </c>
      <c r="U20" s="46">
        <v>0</v>
      </c>
      <c r="V20" s="59">
        <v>107</v>
      </c>
    </row>
    <row r="21" spans="1:22" s="11" customFormat="1" ht="12" customHeight="1">
      <c r="A21" s="64" t="s">
        <v>451</v>
      </c>
      <c r="B21" s="45">
        <v>281</v>
      </c>
      <c r="C21" s="45">
        <v>4</v>
      </c>
      <c r="D21" s="45">
        <v>1</v>
      </c>
      <c r="E21" s="45">
        <v>2</v>
      </c>
      <c r="F21" s="45">
        <v>27</v>
      </c>
      <c r="G21" s="45">
        <v>6</v>
      </c>
      <c r="H21" s="45">
        <v>13</v>
      </c>
      <c r="I21" s="45">
        <v>30</v>
      </c>
      <c r="J21" s="45">
        <v>4</v>
      </c>
      <c r="K21" s="45">
        <v>0</v>
      </c>
      <c r="L21" s="45">
        <v>0</v>
      </c>
      <c r="M21" s="45">
        <v>3</v>
      </c>
      <c r="N21" s="45">
        <v>0</v>
      </c>
      <c r="O21" s="45">
        <v>0</v>
      </c>
      <c r="P21" s="45">
        <v>0</v>
      </c>
      <c r="Q21" s="45">
        <v>7</v>
      </c>
      <c r="R21" s="45">
        <v>0</v>
      </c>
      <c r="S21" s="45">
        <v>0</v>
      </c>
      <c r="T21" s="45">
        <v>5</v>
      </c>
      <c r="U21" s="46">
        <v>0</v>
      </c>
      <c r="V21" s="59">
        <v>179</v>
      </c>
    </row>
    <row r="22" spans="1:22" s="11" customFormat="1" ht="12" customHeight="1">
      <c r="A22" s="64" t="s">
        <v>452</v>
      </c>
      <c r="B22" s="45">
        <v>471</v>
      </c>
      <c r="C22" s="45">
        <v>9</v>
      </c>
      <c r="D22" s="45">
        <v>0</v>
      </c>
      <c r="E22" s="45">
        <v>0</v>
      </c>
      <c r="F22" s="45">
        <v>70</v>
      </c>
      <c r="G22" s="45">
        <v>16</v>
      </c>
      <c r="H22" s="45">
        <v>13</v>
      </c>
      <c r="I22" s="45">
        <v>43</v>
      </c>
      <c r="J22" s="45">
        <v>4</v>
      </c>
      <c r="K22" s="45">
        <v>1</v>
      </c>
      <c r="L22" s="45">
        <v>0</v>
      </c>
      <c r="M22" s="45">
        <v>7</v>
      </c>
      <c r="N22" s="45">
        <v>0</v>
      </c>
      <c r="O22" s="45">
        <v>1</v>
      </c>
      <c r="P22" s="45">
        <v>0</v>
      </c>
      <c r="Q22" s="45">
        <v>10</v>
      </c>
      <c r="R22" s="45">
        <v>5</v>
      </c>
      <c r="S22" s="45">
        <v>0</v>
      </c>
      <c r="T22" s="45">
        <v>238</v>
      </c>
      <c r="U22" s="46">
        <v>0</v>
      </c>
      <c r="V22" s="59">
        <v>54</v>
      </c>
    </row>
    <row r="23" spans="1:22" s="11" customFormat="1" ht="12" customHeight="1">
      <c r="A23" s="64" t="s">
        <v>453</v>
      </c>
      <c r="B23" s="45">
        <v>138</v>
      </c>
      <c r="C23" s="45">
        <v>1</v>
      </c>
      <c r="D23" s="45">
        <v>0</v>
      </c>
      <c r="E23" s="45">
        <v>0</v>
      </c>
      <c r="F23" s="45">
        <v>13</v>
      </c>
      <c r="G23" s="45">
        <v>30</v>
      </c>
      <c r="H23" s="45">
        <v>29</v>
      </c>
      <c r="I23" s="45">
        <v>12</v>
      </c>
      <c r="J23" s="45">
        <v>5</v>
      </c>
      <c r="K23" s="45">
        <v>1</v>
      </c>
      <c r="L23" s="45">
        <v>0</v>
      </c>
      <c r="M23" s="45">
        <v>6</v>
      </c>
      <c r="N23" s="45">
        <v>0</v>
      </c>
      <c r="O23" s="45">
        <v>0</v>
      </c>
      <c r="P23" s="45">
        <v>0</v>
      </c>
      <c r="Q23" s="45">
        <v>5</v>
      </c>
      <c r="R23" s="45">
        <v>0</v>
      </c>
      <c r="S23" s="45">
        <v>0</v>
      </c>
      <c r="T23" s="45">
        <v>0</v>
      </c>
      <c r="U23" s="46">
        <v>0</v>
      </c>
      <c r="V23" s="59">
        <v>36</v>
      </c>
    </row>
    <row r="24" spans="1:22" s="11" customFormat="1" ht="12" customHeight="1">
      <c r="A24" s="64" t="s">
        <v>454</v>
      </c>
      <c r="B24" s="45">
        <v>184</v>
      </c>
      <c r="C24" s="45">
        <v>2</v>
      </c>
      <c r="D24" s="45">
        <v>1</v>
      </c>
      <c r="E24" s="45">
        <v>3</v>
      </c>
      <c r="F24" s="45">
        <v>52</v>
      </c>
      <c r="G24" s="45">
        <v>6</v>
      </c>
      <c r="H24" s="45">
        <v>15</v>
      </c>
      <c r="I24" s="45">
        <v>36</v>
      </c>
      <c r="J24" s="45">
        <v>8</v>
      </c>
      <c r="K24" s="45">
        <v>3</v>
      </c>
      <c r="L24" s="45">
        <v>2</v>
      </c>
      <c r="M24" s="45">
        <v>3</v>
      </c>
      <c r="N24" s="45">
        <v>0</v>
      </c>
      <c r="O24" s="45">
        <v>2</v>
      </c>
      <c r="P24" s="45">
        <v>0</v>
      </c>
      <c r="Q24" s="45">
        <v>1</v>
      </c>
      <c r="R24" s="45">
        <v>0</v>
      </c>
      <c r="S24" s="45">
        <v>0</v>
      </c>
      <c r="T24" s="45">
        <v>9</v>
      </c>
      <c r="U24" s="46">
        <v>0</v>
      </c>
      <c r="V24" s="59">
        <v>41</v>
      </c>
    </row>
    <row r="25" spans="1:22" s="11" customFormat="1" ht="12" customHeight="1">
      <c r="A25" s="64" t="s">
        <v>455</v>
      </c>
      <c r="B25" s="45">
        <v>316</v>
      </c>
      <c r="C25" s="45">
        <v>4</v>
      </c>
      <c r="D25" s="45">
        <v>0</v>
      </c>
      <c r="E25" s="45">
        <v>1</v>
      </c>
      <c r="F25" s="45">
        <v>22</v>
      </c>
      <c r="G25" s="45">
        <v>32</v>
      </c>
      <c r="H25" s="45">
        <v>31</v>
      </c>
      <c r="I25" s="45">
        <v>32</v>
      </c>
      <c r="J25" s="45">
        <v>2</v>
      </c>
      <c r="K25" s="45">
        <v>0</v>
      </c>
      <c r="L25" s="45">
        <v>1</v>
      </c>
      <c r="M25" s="45">
        <v>9</v>
      </c>
      <c r="N25" s="45">
        <v>1</v>
      </c>
      <c r="O25" s="45">
        <v>2</v>
      </c>
      <c r="P25" s="45">
        <v>1</v>
      </c>
      <c r="Q25" s="45">
        <v>8</v>
      </c>
      <c r="R25" s="45">
        <v>0</v>
      </c>
      <c r="S25" s="45">
        <v>0</v>
      </c>
      <c r="T25" s="45">
        <v>10</v>
      </c>
      <c r="U25" s="46">
        <v>0</v>
      </c>
      <c r="V25" s="59">
        <v>160</v>
      </c>
    </row>
    <row r="26" spans="1:22" s="11" customFormat="1" ht="12" customHeight="1">
      <c r="A26" s="64" t="s">
        <v>456</v>
      </c>
      <c r="B26" s="45">
        <v>130</v>
      </c>
      <c r="C26" s="45">
        <v>2</v>
      </c>
      <c r="D26" s="45">
        <v>1</v>
      </c>
      <c r="E26" s="45">
        <v>0</v>
      </c>
      <c r="F26" s="45">
        <v>25</v>
      </c>
      <c r="G26" s="45">
        <v>13</v>
      </c>
      <c r="H26" s="45">
        <v>11</v>
      </c>
      <c r="I26" s="45">
        <v>19</v>
      </c>
      <c r="J26" s="45">
        <v>1</v>
      </c>
      <c r="K26" s="45">
        <v>0</v>
      </c>
      <c r="L26" s="45">
        <v>0</v>
      </c>
      <c r="M26" s="45">
        <v>3</v>
      </c>
      <c r="N26" s="45">
        <v>0</v>
      </c>
      <c r="O26" s="45">
        <v>1</v>
      </c>
      <c r="P26" s="45">
        <v>0</v>
      </c>
      <c r="Q26" s="45">
        <v>2</v>
      </c>
      <c r="R26" s="45">
        <v>1</v>
      </c>
      <c r="S26" s="45">
        <v>0</v>
      </c>
      <c r="T26" s="45">
        <v>12</v>
      </c>
      <c r="U26" s="46">
        <v>0</v>
      </c>
      <c r="V26" s="59">
        <v>39</v>
      </c>
    </row>
    <row r="27" spans="1:22" s="11" customFormat="1" ht="12" customHeight="1">
      <c r="A27" s="62" t="s">
        <v>103</v>
      </c>
      <c r="B27" s="77">
        <v>229</v>
      </c>
      <c r="C27" s="77">
        <v>0</v>
      </c>
      <c r="D27" s="77">
        <v>0</v>
      </c>
      <c r="E27" s="77">
        <v>1</v>
      </c>
      <c r="F27" s="77">
        <v>13</v>
      </c>
      <c r="G27" s="77">
        <v>14</v>
      </c>
      <c r="H27" s="77">
        <v>1</v>
      </c>
      <c r="I27" s="77">
        <v>10</v>
      </c>
      <c r="J27" s="77">
        <v>0</v>
      </c>
      <c r="K27" s="77">
        <v>0</v>
      </c>
      <c r="L27" s="77">
        <v>0</v>
      </c>
      <c r="M27" s="77">
        <v>2</v>
      </c>
      <c r="N27" s="77">
        <v>0</v>
      </c>
      <c r="O27" s="77">
        <v>0</v>
      </c>
      <c r="P27" s="77">
        <v>0</v>
      </c>
      <c r="Q27" s="77">
        <v>6</v>
      </c>
      <c r="R27" s="77">
        <v>1</v>
      </c>
      <c r="S27" s="77">
        <v>0</v>
      </c>
      <c r="T27" s="77">
        <v>5</v>
      </c>
      <c r="U27" s="78">
        <v>12</v>
      </c>
      <c r="V27" s="79">
        <v>164</v>
      </c>
    </row>
    <row r="28" spans="1:22" s="35" customFormat="1" ht="12" customHeight="1">
      <c r="A28" s="64" t="s">
        <v>104</v>
      </c>
      <c r="B28" s="45">
        <v>199</v>
      </c>
      <c r="C28" s="45">
        <v>0</v>
      </c>
      <c r="D28" s="45">
        <v>0</v>
      </c>
      <c r="E28" s="45">
        <v>1</v>
      </c>
      <c r="F28" s="45">
        <v>13</v>
      </c>
      <c r="G28" s="45">
        <v>13</v>
      </c>
      <c r="H28" s="45">
        <v>0</v>
      </c>
      <c r="I28" s="45">
        <v>6</v>
      </c>
      <c r="J28" s="45">
        <v>0</v>
      </c>
      <c r="K28" s="45">
        <v>0</v>
      </c>
      <c r="L28" s="45">
        <v>0</v>
      </c>
      <c r="M28" s="45">
        <v>1</v>
      </c>
      <c r="N28" s="45">
        <v>0</v>
      </c>
      <c r="O28" s="45">
        <v>0</v>
      </c>
      <c r="P28" s="45">
        <v>0</v>
      </c>
      <c r="Q28" s="45">
        <v>2</v>
      </c>
      <c r="R28" s="45">
        <v>1</v>
      </c>
      <c r="S28" s="45">
        <v>0</v>
      </c>
      <c r="T28" s="45">
        <v>5</v>
      </c>
      <c r="U28" s="46">
        <v>0</v>
      </c>
      <c r="V28" s="59">
        <v>157</v>
      </c>
    </row>
    <row r="29" spans="1:22" s="35" customFormat="1" ht="12" customHeight="1">
      <c r="A29" s="64" t="s">
        <v>457</v>
      </c>
      <c r="B29" s="45">
        <v>30</v>
      </c>
      <c r="C29" s="45">
        <v>0</v>
      </c>
      <c r="D29" s="45">
        <v>0</v>
      </c>
      <c r="E29" s="45">
        <v>0</v>
      </c>
      <c r="F29" s="45">
        <v>0</v>
      </c>
      <c r="G29" s="45">
        <v>1</v>
      </c>
      <c r="H29" s="45">
        <v>1</v>
      </c>
      <c r="I29" s="45">
        <v>4</v>
      </c>
      <c r="J29" s="45">
        <v>0</v>
      </c>
      <c r="K29" s="45">
        <v>0</v>
      </c>
      <c r="L29" s="45">
        <v>0</v>
      </c>
      <c r="M29" s="45">
        <v>1</v>
      </c>
      <c r="N29" s="45">
        <v>0</v>
      </c>
      <c r="O29" s="45">
        <v>0</v>
      </c>
      <c r="P29" s="45">
        <v>0</v>
      </c>
      <c r="Q29" s="45">
        <v>4</v>
      </c>
      <c r="R29" s="45">
        <v>0</v>
      </c>
      <c r="S29" s="45">
        <v>0</v>
      </c>
      <c r="T29" s="45">
        <v>0</v>
      </c>
      <c r="U29" s="46">
        <v>12</v>
      </c>
      <c r="V29" s="59">
        <v>7</v>
      </c>
    </row>
    <row r="30" spans="1:22" s="9" customFormat="1" ht="12">
      <c r="A30" s="71" t="s">
        <v>368</v>
      </c>
      <c r="B30" s="23">
        <v>55</v>
      </c>
      <c r="C30" s="23">
        <v>1</v>
      </c>
      <c r="D30" s="23">
        <v>0</v>
      </c>
      <c r="E30" s="23">
        <v>1</v>
      </c>
      <c r="F30" s="23">
        <v>1</v>
      </c>
      <c r="G30" s="23">
        <v>0</v>
      </c>
      <c r="H30" s="23">
        <v>9</v>
      </c>
      <c r="I30" s="23">
        <v>11</v>
      </c>
      <c r="J30" s="23">
        <v>6</v>
      </c>
      <c r="K30" s="23">
        <v>0</v>
      </c>
      <c r="L30" s="23">
        <v>0</v>
      </c>
      <c r="M30" s="23">
        <v>7</v>
      </c>
      <c r="N30" s="23">
        <v>4</v>
      </c>
      <c r="O30" s="23">
        <v>0</v>
      </c>
      <c r="P30" s="23">
        <v>0</v>
      </c>
      <c r="Q30" s="23">
        <v>0</v>
      </c>
      <c r="R30" s="23">
        <v>1</v>
      </c>
      <c r="S30" s="23">
        <v>1</v>
      </c>
      <c r="T30" s="23">
        <v>5</v>
      </c>
      <c r="U30" s="23">
        <v>2</v>
      </c>
      <c r="V30" s="72">
        <v>6</v>
      </c>
    </row>
    <row r="31" spans="1:22" s="11" customFormat="1" ht="12" customHeight="1">
      <c r="A31" s="64" t="s">
        <v>97</v>
      </c>
      <c r="B31" s="45">
        <v>3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1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1</v>
      </c>
      <c r="S31" s="45">
        <v>0</v>
      </c>
      <c r="T31" s="45">
        <v>1</v>
      </c>
      <c r="U31" s="46">
        <v>0</v>
      </c>
      <c r="V31" s="59">
        <v>0</v>
      </c>
    </row>
    <row r="32" spans="1:22" s="11" customFormat="1" ht="12" customHeight="1">
      <c r="A32" s="64" t="s">
        <v>98</v>
      </c>
      <c r="B32" s="45">
        <v>21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5</v>
      </c>
      <c r="I32" s="45">
        <v>3</v>
      </c>
      <c r="J32" s="45">
        <v>4</v>
      </c>
      <c r="K32" s="45">
        <v>0</v>
      </c>
      <c r="L32" s="45">
        <v>0</v>
      </c>
      <c r="M32" s="45">
        <v>1</v>
      </c>
      <c r="N32" s="45">
        <v>4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2</v>
      </c>
      <c r="U32" s="46">
        <v>0</v>
      </c>
      <c r="V32" s="59">
        <v>2</v>
      </c>
    </row>
    <row r="33" spans="1:22" s="11" customFormat="1" ht="12" customHeight="1">
      <c r="A33" s="64" t="s">
        <v>99</v>
      </c>
      <c r="B33" s="45">
        <v>28</v>
      </c>
      <c r="C33" s="45">
        <v>1</v>
      </c>
      <c r="D33" s="45">
        <v>0</v>
      </c>
      <c r="E33" s="45">
        <v>0</v>
      </c>
      <c r="F33" s="45">
        <v>1</v>
      </c>
      <c r="G33" s="45">
        <v>0</v>
      </c>
      <c r="H33" s="45">
        <v>4</v>
      </c>
      <c r="I33" s="45">
        <v>7</v>
      </c>
      <c r="J33" s="45">
        <v>0</v>
      </c>
      <c r="K33" s="45">
        <v>0</v>
      </c>
      <c r="L33" s="45">
        <v>0</v>
      </c>
      <c r="M33" s="45">
        <v>6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1</v>
      </c>
      <c r="T33" s="45">
        <v>2</v>
      </c>
      <c r="U33" s="46">
        <v>2</v>
      </c>
      <c r="V33" s="59">
        <v>4</v>
      </c>
    </row>
    <row r="34" spans="1:22" s="11" customFormat="1" ht="12" customHeight="1">
      <c r="A34" s="64" t="s">
        <v>100</v>
      </c>
      <c r="B34" s="45">
        <v>3</v>
      </c>
      <c r="C34" s="45">
        <v>0</v>
      </c>
      <c r="D34" s="45">
        <v>0</v>
      </c>
      <c r="E34" s="45">
        <v>1</v>
      </c>
      <c r="F34" s="45">
        <v>0</v>
      </c>
      <c r="G34" s="45">
        <v>0</v>
      </c>
      <c r="H34" s="45">
        <v>0</v>
      </c>
      <c r="I34" s="45">
        <v>1</v>
      </c>
      <c r="J34" s="45">
        <v>1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6">
        <v>0</v>
      </c>
      <c r="V34" s="59">
        <v>0</v>
      </c>
    </row>
    <row r="35" spans="1:22" s="19" customFormat="1" ht="23.25" customHeight="1">
      <c r="A35" s="40" t="s">
        <v>129</v>
      </c>
      <c r="B35" s="47">
        <v>19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1</v>
      </c>
      <c r="I35" s="47">
        <v>3</v>
      </c>
      <c r="J35" s="47">
        <v>3</v>
      </c>
      <c r="K35" s="47">
        <v>0</v>
      </c>
      <c r="L35" s="47">
        <v>0</v>
      </c>
      <c r="M35" s="47">
        <v>1</v>
      </c>
      <c r="N35" s="47">
        <v>1</v>
      </c>
      <c r="O35" s="47">
        <v>0</v>
      </c>
      <c r="P35" s="47">
        <v>0</v>
      </c>
      <c r="Q35" s="47">
        <v>1</v>
      </c>
      <c r="R35" s="47">
        <v>0</v>
      </c>
      <c r="S35" s="47">
        <v>0</v>
      </c>
      <c r="T35" s="47">
        <v>0</v>
      </c>
      <c r="U35" s="48">
        <v>4</v>
      </c>
      <c r="V35" s="60">
        <v>5</v>
      </c>
    </row>
    <row r="36" spans="1:22" s="19" customFormat="1" ht="22.5" customHeight="1">
      <c r="A36" s="40" t="s">
        <v>142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8">
        <v>0</v>
      </c>
      <c r="V36" s="61">
        <v>0</v>
      </c>
    </row>
    <row r="37" spans="1:22" s="19" customFormat="1" ht="23.25" customHeight="1">
      <c r="A37" s="40" t="s">
        <v>143</v>
      </c>
      <c r="B37" s="47">
        <v>3</v>
      </c>
      <c r="C37" s="47">
        <v>0</v>
      </c>
      <c r="D37" s="47">
        <v>0</v>
      </c>
      <c r="E37" s="47">
        <v>0</v>
      </c>
      <c r="F37" s="47">
        <v>2</v>
      </c>
      <c r="G37" s="47">
        <v>0</v>
      </c>
      <c r="H37" s="47">
        <v>0</v>
      </c>
      <c r="I37" s="47">
        <v>1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8">
        <v>0</v>
      </c>
      <c r="V37" s="60">
        <v>0</v>
      </c>
    </row>
    <row r="38" spans="1:22" s="19" customFormat="1" ht="24" customHeight="1">
      <c r="A38" s="40" t="s">
        <v>144</v>
      </c>
      <c r="B38" s="47">
        <v>19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1</v>
      </c>
      <c r="K38" s="47">
        <v>0</v>
      </c>
      <c r="L38" s="47">
        <v>0</v>
      </c>
      <c r="M38" s="47">
        <v>5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8">
        <v>10</v>
      </c>
      <c r="V38" s="60">
        <v>3</v>
      </c>
    </row>
    <row r="39" spans="1:22" s="19" customFormat="1" ht="22.5" customHeight="1">
      <c r="A39" s="40" t="s">
        <v>145</v>
      </c>
      <c r="B39" s="47">
        <v>2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8">
        <v>2</v>
      </c>
      <c r="V39" s="60">
        <v>0</v>
      </c>
    </row>
    <row r="40" spans="1:21" s="19" customFormat="1" ht="12">
      <c r="A40" s="147" t="s">
        <v>19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</row>
    <row r="41" spans="1:21" ht="12" customHeight="1">
      <c r="A41" s="42" t="s">
        <v>77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ht="11.25" customHeight="1">
      <c r="A42" s="22" t="s">
        <v>530</v>
      </c>
    </row>
    <row r="43" ht="11.25" customHeight="1">
      <c r="A43" s="22" t="s">
        <v>531</v>
      </c>
    </row>
    <row r="44" spans="1:22" ht="14.25" customHeight="1" hidden="1">
      <c r="A44" s="90" t="s">
        <v>1</v>
      </c>
      <c r="B44" s="69">
        <f>B5-SUM(B6:B12)-B27-B30-SUM(B35:B39)</f>
        <v>0</v>
      </c>
      <c r="C44" s="69">
        <f>C5-SUM(C6:C12)-C27-C30-SUM(C35:C39)</f>
        <v>0</v>
      </c>
      <c r="D44" s="69">
        <f aca="true" t="shared" si="0" ref="D44:S44">D5-SUM(D6:D12)-D27-D30-SUM(D35:D39)</f>
        <v>0</v>
      </c>
      <c r="E44" s="69">
        <f t="shared" si="0"/>
        <v>0</v>
      </c>
      <c r="F44" s="69">
        <f t="shared" si="0"/>
        <v>0</v>
      </c>
      <c r="G44" s="69">
        <f t="shared" si="0"/>
        <v>0</v>
      </c>
      <c r="H44" s="69">
        <f t="shared" si="0"/>
        <v>0</v>
      </c>
      <c r="I44" s="69">
        <f t="shared" si="0"/>
        <v>0</v>
      </c>
      <c r="J44" s="69">
        <f t="shared" si="0"/>
        <v>0</v>
      </c>
      <c r="K44" s="69">
        <f t="shared" si="0"/>
        <v>0</v>
      </c>
      <c r="L44" s="69">
        <f t="shared" si="0"/>
        <v>0</v>
      </c>
      <c r="M44" s="69">
        <f t="shared" si="0"/>
        <v>0</v>
      </c>
      <c r="N44" s="69">
        <f t="shared" si="0"/>
        <v>0</v>
      </c>
      <c r="O44" s="69">
        <f t="shared" si="0"/>
        <v>0</v>
      </c>
      <c r="P44" s="69">
        <f t="shared" si="0"/>
        <v>0</v>
      </c>
      <c r="Q44" s="69">
        <f t="shared" si="0"/>
        <v>0</v>
      </c>
      <c r="R44" s="69">
        <f t="shared" si="0"/>
        <v>0</v>
      </c>
      <c r="S44" s="69">
        <f t="shared" si="0"/>
        <v>0</v>
      </c>
      <c r="T44" s="69">
        <f>T5-SUM(T6:T12)-T27-T30-SUM(T35:T39)</f>
        <v>0</v>
      </c>
      <c r="U44" s="69">
        <f>U5-SUM(U6:U12)-U27-U30-SUM(U35:U39)</f>
        <v>0</v>
      </c>
      <c r="V44" s="69">
        <f>V5-SUM(V6:V12)-V27-V30-SUM(V35:V39)</f>
        <v>0</v>
      </c>
    </row>
    <row r="45" spans="1:22" ht="14.25" customHeight="1" hidden="1">
      <c r="A45" s="68" t="s">
        <v>20</v>
      </c>
      <c r="B45" s="69">
        <f aca="true" t="shared" si="1" ref="B45:S45">B12-SUM(B13:B26)</f>
        <v>0</v>
      </c>
      <c r="C45" s="69">
        <f>C12-SUM(C13:C26)</f>
        <v>0</v>
      </c>
      <c r="D45" s="69">
        <f t="shared" si="1"/>
        <v>0</v>
      </c>
      <c r="E45" s="69">
        <f t="shared" si="1"/>
        <v>0</v>
      </c>
      <c r="F45" s="69">
        <f t="shared" si="1"/>
        <v>0</v>
      </c>
      <c r="G45" s="69">
        <f t="shared" si="1"/>
        <v>0</v>
      </c>
      <c r="H45" s="69">
        <f t="shared" si="1"/>
        <v>0</v>
      </c>
      <c r="I45" s="69">
        <f t="shared" si="1"/>
        <v>0</v>
      </c>
      <c r="J45" s="69">
        <f t="shared" si="1"/>
        <v>0</v>
      </c>
      <c r="K45" s="69">
        <f t="shared" si="1"/>
        <v>0</v>
      </c>
      <c r="L45" s="69">
        <f t="shared" si="1"/>
        <v>0</v>
      </c>
      <c r="M45" s="69">
        <f t="shared" si="1"/>
        <v>0</v>
      </c>
      <c r="N45" s="69">
        <f t="shared" si="1"/>
        <v>0</v>
      </c>
      <c r="O45" s="69">
        <f t="shared" si="1"/>
        <v>0</v>
      </c>
      <c r="P45" s="69">
        <f t="shared" si="1"/>
        <v>0</v>
      </c>
      <c r="Q45" s="69">
        <f t="shared" si="1"/>
        <v>0</v>
      </c>
      <c r="R45" s="69">
        <f t="shared" si="1"/>
        <v>0</v>
      </c>
      <c r="S45" s="69">
        <f t="shared" si="1"/>
        <v>0</v>
      </c>
      <c r="T45" s="69">
        <f>T12-SUM(T13:T26)</f>
        <v>0</v>
      </c>
      <c r="U45" s="69">
        <f>U12-SUM(U13:U26)</f>
        <v>0</v>
      </c>
      <c r="V45" s="69">
        <f>V12-SUM(V13:V26)</f>
        <v>0</v>
      </c>
    </row>
    <row r="46" spans="1:22" ht="14.25" customHeight="1" hidden="1">
      <c r="A46" s="68" t="s">
        <v>21</v>
      </c>
      <c r="B46" s="69">
        <f aca="true" t="shared" si="2" ref="B46:S46">B27-B28-B29</f>
        <v>0</v>
      </c>
      <c r="C46" s="69">
        <f>C27-C28-C29</f>
        <v>0</v>
      </c>
      <c r="D46" s="69">
        <f t="shared" si="2"/>
        <v>0</v>
      </c>
      <c r="E46" s="69">
        <f t="shared" si="2"/>
        <v>0</v>
      </c>
      <c r="F46" s="69">
        <f t="shared" si="2"/>
        <v>0</v>
      </c>
      <c r="G46" s="69">
        <f t="shared" si="2"/>
        <v>0</v>
      </c>
      <c r="H46" s="69">
        <f t="shared" si="2"/>
        <v>0</v>
      </c>
      <c r="I46" s="69">
        <f t="shared" si="2"/>
        <v>0</v>
      </c>
      <c r="J46" s="69">
        <f t="shared" si="2"/>
        <v>0</v>
      </c>
      <c r="K46" s="69">
        <f t="shared" si="2"/>
        <v>0</v>
      </c>
      <c r="L46" s="69">
        <f t="shared" si="2"/>
        <v>0</v>
      </c>
      <c r="M46" s="69">
        <f t="shared" si="2"/>
        <v>0</v>
      </c>
      <c r="N46" s="69">
        <f t="shared" si="2"/>
        <v>0</v>
      </c>
      <c r="O46" s="69">
        <f t="shared" si="2"/>
        <v>0</v>
      </c>
      <c r="P46" s="69">
        <f t="shared" si="2"/>
        <v>0</v>
      </c>
      <c r="Q46" s="69">
        <f t="shared" si="2"/>
        <v>0</v>
      </c>
      <c r="R46" s="69">
        <f t="shared" si="2"/>
        <v>0</v>
      </c>
      <c r="S46" s="69">
        <f t="shared" si="2"/>
        <v>0</v>
      </c>
      <c r="T46" s="69">
        <f>T27-T28-T29</f>
        <v>0</v>
      </c>
      <c r="U46" s="69">
        <f>U27-U28-U29</f>
        <v>0</v>
      </c>
      <c r="V46" s="69">
        <f>V27-V28-V29</f>
        <v>0</v>
      </c>
    </row>
    <row r="47" spans="1:22" ht="12" hidden="1">
      <c r="A47" s="68" t="s">
        <v>367</v>
      </c>
      <c r="B47" s="69">
        <f>B30-SUM(B31:B34)</f>
        <v>0</v>
      </c>
      <c r="C47" s="69">
        <f aca="true" t="shared" si="3" ref="C47:S47">C30-SUM(C31:C34)</f>
        <v>0</v>
      </c>
      <c r="D47" s="69">
        <f t="shared" si="3"/>
        <v>0</v>
      </c>
      <c r="E47" s="69">
        <f t="shared" si="3"/>
        <v>0</v>
      </c>
      <c r="F47" s="69">
        <f t="shared" si="3"/>
        <v>0</v>
      </c>
      <c r="G47" s="69">
        <f t="shared" si="3"/>
        <v>0</v>
      </c>
      <c r="H47" s="69">
        <f t="shared" si="3"/>
        <v>0</v>
      </c>
      <c r="I47" s="69">
        <f t="shared" si="3"/>
        <v>0</v>
      </c>
      <c r="J47" s="69">
        <f t="shared" si="3"/>
        <v>0</v>
      </c>
      <c r="K47" s="69">
        <f t="shared" si="3"/>
        <v>0</v>
      </c>
      <c r="L47" s="69">
        <f t="shared" si="3"/>
        <v>0</v>
      </c>
      <c r="M47" s="69">
        <f t="shared" si="3"/>
        <v>0</v>
      </c>
      <c r="N47" s="69">
        <f t="shared" si="3"/>
        <v>0</v>
      </c>
      <c r="O47" s="69">
        <f t="shared" si="3"/>
        <v>0</v>
      </c>
      <c r="P47" s="69">
        <f t="shared" si="3"/>
        <v>0</v>
      </c>
      <c r="Q47" s="69">
        <f t="shared" si="3"/>
        <v>0</v>
      </c>
      <c r="R47" s="69">
        <f t="shared" si="3"/>
        <v>0</v>
      </c>
      <c r="S47" s="69">
        <f t="shared" si="3"/>
        <v>0</v>
      </c>
      <c r="T47" s="69">
        <f>T30-SUM(T31:T34)</f>
        <v>0</v>
      </c>
      <c r="U47" s="69">
        <f>U30-SUM(U31:U34)</f>
        <v>0</v>
      </c>
      <c r="V47" s="69">
        <f>V30-SUM(V31:V34)</f>
        <v>0</v>
      </c>
    </row>
    <row r="48" spans="1:22" ht="12" hidden="1">
      <c r="A48" s="91" t="s">
        <v>513</v>
      </c>
      <c r="B48" s="70">
        <f>'年月'!B248-'2018'!B5</f>
        <v>0</v>
      </c>
      <c r="C48" s="70">
        <f>'年月'!C248-'2018'!C5</f>
        <v>0</v>
      </c>
      <c r="D48" s="70">
        <f>'年月'!D248-'2018'!D5</f>
        <v>0</v>
      </c>
      <c r="E48" s="70">
        <f>'年月'!E248-'2018'!E5</f>
        <v>0</v>
      </c>
      <c r="F48" s="70">
        <f>'年月'!F248-'2018'!F5</f>
        <v>0</v>
      </c>
      <c r="G48" s="70">
        <f>'年月'!G248-'2018'!G5</f>
        <v>0</v>
      </c>
      <c r="H48" s="70">
        <f>'年月'!H248-'2018'!H5</f>
        <v>0</v>
      </c>
      <c r="I48" s="70">
        <f>'年月'!I248-'2018'!I5</f>
        <v>0</v>
      </c>
      <c r="J48" s="70">
        <f>'年月'!J248-'2018'!J5</f>
        <v>0</v>
      </c>
      <c r="K48" s="70">
        <f>'年月'!K248-'2018'!K5</f>
        <v>0</v>
      </c>
      <c r="L48" s="70">
        <f>'年月'!L248-'2018'!L5</f>
        <v>0</v>
      </c>
      <c r="M48" s="70">
        <f>'年月'!M248-'2018'!M5</f>
        <v>0</v>
      </c>
      <c r="N48" s="70">
        <f>'年月'!N248-'2018'!N5</f>
        <v>0</v>
      </c>
      <c r="O48" s="70">
        <f>'年月'!O248-'2018'!O5</f>
        <v>0</v>
      </c>
      <c r="P48" s="70">
        <f>'年月'!P248-'2018'!P5</f>
        <v>0</v>
      </c>
      <c r="Q48" s="70">
        <f>'年月'!Q248-'2018'!Q5</f>
        <v>0</v>
      </c>
      <c r="R48" s="70">
        <f>'年月'!R248-'2018'!R5</f>
        <v>0</v>
      </c>
      <c r="S48" s="70">
        <f>'年月'!S248-'2018'!S5</f>
        <v>0</v>
      </c>
      <c r="T48" s="70">
        <f>'年月'!T248-'2018'!T5</f>
        <v>0</v>
      </c>
      <c r="U48" s="70">
        <f>'年月'!U248-'2018'!U5</f>
        <v>0</v>
      </c>
      <c r="V48" s="70">
        <f>'年月'!W248-'2018'!V5</f>
        <v>0</v>
      </c>
    </row>
    <row r="49" spans="2:22" ht="12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</row>
    <row r="50" spans="2:21" ht="12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2:22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spans="2:22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</row>
    <row r="53" spans="2:22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</row>
    <row r="54" spans="2:22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2:22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</row>
    <row r="56" spans="2:22" ht="12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</row>
  </sheetData>
  <sheetProtection/>
  <mergeCells count="3">
    <mergeCell ref="A1:V1"/>
    <mergeCell ref="A3:A4"/>
    <mergeCell ref="A40:U40"/>
  </mergeCells>
  <conditionalFormatting sqref="B44:V46 B48:V48">
    <cfRule type="cellIs" priority="2" dxfId="37" operator="notEqual" stopIfTrue="1">
      <formula>0</formula>
    </cfRule>
  </conditionalFormatting>
  <conditionalFormatting sqref="B47:V47">
    <cfRule type="cellIs" priority="1" dxfId="37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V1"/>
    </sheetView>
  </sheetViews>
  <sheetFormatPr defaultColWidth="9.33203125" defaultRowHeight="12"/>
  <cols>
    <col min="1" max="1" width="25.66015625" style="1" customWidth="1"/>
    <col min="2" max="13" width="9.83203125" style="0" customWidth="1"/>
    <col min="14" max="14" width="11.16015625" style="0" customWidth="1"/>
    <col min="15" max="21" width="9.83203125" style="0" customWidth="1"/>
  </cols>
  <sheetData>
    <row r="1" spans="1:22" ht="16.5" customHeight="1">
      <c r="A1" s="142" t="s">
        <v>286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</row>
    <row r="2" spans="1:12" s="32" customFormat="1" ht="12.75" customHeight="1">
      <c r="A2" s="30" t="s">
        <v>535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22" ht="24" customHeight="1">
      <c r="A3" s="145" t="s">
        <v>130</v>
      </c>
      <c r="B3" s="2" t="s">
        <v>1</v>
      </c>
      <c r="C3" s="2" t="s">
        <v>527</v>
      </c>
      <c r="D3" s="2" t="s">
        <v>3</v>
      </c>
      <c r="E3" s="2" t="s">
        <v>4</v>
      </c>
      <c r="F3" s="2" t="s">
        <v>5</v>
      </c>
      <c r="G3" s="2" t="s">
        <v>6</v>
      </c>
      <c r="H3" s="27" t="s">
        <v>7</v>
      </c>
      <c r="I3" s="2" t="s">
        <v>529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514</v>
      </c>
      <c r="O3" s="2" t="s">
        <v>13</v>
      </c>
      <c r="P3" s="2" t="s">
        <v>14</v>
      </c>
      <c r="Q3" s="2" t="s">
        <v>15</v>
      </c>
      <c r="R3" s="2" t="s">
        <v>288</v>
      </c>
      <c r="S3" s="2" t="s">
        <v>16</v>
      </c>
      <c r="T3" s="2" t="s">
        <v>532</v>
      </c>
      <c r="U3" s="2" t="s">
        <v>17</v>
      </c>
      <c r="V3" s="56" t="s">
        <v>18</v>
      </c>
    </row>
    <row r="4" spans="1:22" ht="20.25" customHeight="1">
      <c r="A4" s="146"/>
      <c r="B4" s="28" t="s">
        <v>88</v>
      </c>
      <c r="C4" s="28" t="s">
        <v>528</v>
      </c>
      <c r="D4" s="28" t="s">
        <v>79</v>
      </c>
      <c r="E4" s="28" t="s">
        <v>89</v>
      </c>
      <c r="F4" s="28" t="s">
        <v>80</v>
      </c>
      <c r="G4" s="28" t="s">
        <v>90</v>
      </c>
      <c r="H4" s="28" t="s">
        <v>81</v>
      </c>
      <c r="I4" s="28" t="s">
        <v>91</v>
      </c>
      <c r="J4" s="28" t="s">
        <v>92</v>
      </c>
      <c r="K4" s="28" t="s">
        <v>82</v>
      </c>
      <c r="L4" s="28" t="s">
        <v>379</v>
      </c>
      <c r="M4" s="28" t="s">
        <v>93</v>
      </c>
      <c r="N4" s="28" t="s">
        <v>94</v>
      </c>
      <c r="O4" s="28" t="s">
        <v>83</v>
      </c>
      <c r="P4" s="28" t="s">
        <v>95</v>
      </c>
      <c r="Q4" s="28" t="s">
        <v>96</v>
      </c>
      <c r="R4" s="28" t="s">
        <v>84</v>
      </c>
      <c r="S4" s="28" t="s">
        <v>85</v>
      </c>
      <c r="T4" s="28" t="s">
        <v>533</v>
      </c>
      <c r="U4" s="28" t="s">
        <v>86</v>
      </c>
      <c r="V4" s="57" t="s">
        <v>87</v>
      </c>
    </row>
    <row r="5" spans="1:22" s="35" customFormat="1" ht="12" customHeight="1">
      <c r="A5" s="62" t="s">
        <v>437</v>
      </c>
      <c r="B5" s="43">
        <v>30464</v>
      </c>
      <c r="C5" s="43">
        <v>323</v>
      </c>
      <c r="D5" s="43">
        <v>72</v>
      </c>
      <c r="E5" s="43">
        <v>67</v>
      </c>
      <c r="F5" s="43">
        <v>3659</v>
      </c>
      <c r="G5" s="43">
        <v>1936</v>
      </c>
      <c r="H5" s="43">
        <v>1461</v>
      </c>
      <c r="I5" s="43">
        <v>3433</v>
      </c>
      <c r="J5" s="43">
        <v>468</v>
      </c>
      <c r="K5" s="43">
        <v>57</v>
      </c>
      <c r="L5" s="43">
        <v>28</v>
      </c>
      <c r="M5" s="43">
        <v>272</v>
      </c>
      <c r="N5" s="43">
        <v>32</v>
      </c>
      <c r="O5" s="43">
        <v>98</v>
      </c>
      <c r="P5" s="43">
        <v>24</v>
      </c>
      <c r="Q5" s="43">
        <v>181</v>
      </c>
      <c r="R5" s="43">
        <v>121</v>
      </c>
      <c r="S5" s="43">
        <v>19</v>
      </c>
      <c r="T5" s="43">
        <v>5810</v>
      </c>
      <c r="U5" s="44">
        <v>19</v>
      </c>
      <c r="V5" s="58">
        <v>12384</v>
      </c>
    </row>
    <row r="6" spans="1:22" s="35" customFormat="1" ht="12" customHeight="1">
      <c r="A6" s="62" t="s">
        <v>438</v>
      </c>
      <c r="B6" s="43">
        <v>2730</v>
      </c>
      <c r="C6" s="43">
        <v>46</v>
      </c>
      <c r="D6" s="43">
        <v>12</v>
      </c>
      <c r="E6" s="43">
        <v>18</v>
      </c>
      <c r="F6" s="43">
        <v>668</v>
      </c>
      <c r="G6" s="43">
        <v>109</v>
      </c>
      <c r="H6" s="43">
        <v>57</v>
      </c>
      <c r="I6" s="43">
        <v>486</v>
      </c>
      <c r="J6" s="43">
        <v>82</v>
      </c>
      <c r="K6" s="43">
        <v>16</v>
      </c>
      <c r="L6" s="43">
        <v>1</v>
      </c>
      <c r="M6" s="43">
        <v>22</v>
      </c>
      <c r="N6" s="43">
        <v>8</v>
      </c>
      <c r="O6" s="43">
        <v>9</v>
      </c>
      <c r="P6" s="43">
        <v>3</v>
      </c>
      <c r="Q6" s="43">
        <v>18</v>
      </c>
      <c r="R6" s="43">
        <v>9</v>
      </c>
      <c r="S6" s="43">
        <v>7</v>
      </c>
      <c r="T6" s="43">
        <v>200</v>
      </c>
      <c r="U6" s="44">
        <v>0</v>
      </c>
      <c r="V6" s="58">
        <v>959</v>
      </c>
    </row>
    <row r="7" spans="1:22" s="11" customFormat="1" ht="12" customHeight="1">
      <c r="A7" s="62" t="s">
        <v>101</v>
      </c>
      <c r="B7" s="77">
        <v>2721</v>
      </c>
      <c r="C7" s="77">
        <v>34</v>
      </c>
      <c r="D7" s="77">
        <v>10</v>
      </c>
      <c r="E7" s="77">
        <v>10</v>
      </c>
      <c r="F7" s="77">
        <v>1087</v>
      </c>
      <c r="G7" s="77">
        <v>41</v>
      </c>
      <c r="H7" s="77">
        <v>284</v>
      </c>
      <c r="I7" s="77">
        <v>829</v>
      </c>
      <c r="J7" s="77">
        <v>47</v>
      </c>
      <c r="K7" s="77">
        <v>6</v>
      </c>
      <c r="L7" s="77">
        <v>5</v>
      </c>
      <c r="M7" s="77">
        <v>23</v>
      </c>
      <c r="N7" s="77">
        <v>0</v>
      </c>
      <c r="O7" s="77">
        <v>22</v>
      </c>
      <c r="P7" s="77">
        <v>2</v>
      </c>
      <c r="Q7" s="77">
        <v>8</v>
      </c>
      <c r="R7" s="77">
        <v>10</v>
      </c>
      <c r="S7" s="77">
        <v>0</v>
      </c>
      <c r="T7" s="77">
        <v>41</v>
      </c>
      <c r="U7" s="78">
        <v>0</v>
      </c>
      <c r="V7" s="79">
        <v>262</v>
      </c>
    </row>
    <row r="8" spans="1:22" s="11" customFormat="1" ht="12" customHeight="1">
      <c r="A8" s="62" t="s">
        <v>525</v>
      </c>
      <c r="B8" s="77">
        <v>2349</v>
      </c>
      <c r="C8" s="77">
        <v>58</v>
      </c>
      <c r="D8" s="77">
        <v>0</v>
      </c>
      <c r="E8" s="77">
        <v>9</v>
      </c>
      <c r="F8" s="77">
        <v>169</v>
      </c>
      <c r="G8" s="77">
        <v>78</v>
      </c>
      <c r="H8" s="77">
        <v>78</v>
      </c>
      <c r="I8" s="77">
        <v>245</v>
      </c>
      <c r="J8" s="77">
        <v>25</v>
      </c>
      <c r="K8" s="77">
        <v>8</v>
      </c>
      <c r="L8" s="77">
        <v>3</v>
      </c>
      <c r="M8" s="77">
        <v>26</v>
      </c>
      <c r="N8" s="77">
        <v>1</v>
      </c>
      <c r="O8" s="77">
        <v>11</v>
      </c>
      <c r="P8" s="77">
        <v>2</v>
      </c>
      <c r="Q8" s="77">
        <v>21</v>
      </c>
      <c r="R8" s="77">
        <v>16</v>
      </c>
      <c r="S8" s="77">
        <v>0</v>
      </c>
      <c r="T8" s="77">
        <v>410</v>
      </c>
      <c r="U8" s="78">
        <v>0</v>
      </c>
      <c r="V8" s="79">
        <v>1189</v>
      </c>
    </row>
    <row r="9" spans="1:22" s="11" customFormat="1" ht="12" customHeight="1">
      <c r="A9" s="62" t="s">
        <v>439</v>
      </c>
      <c r="B9" s="77">
        <v>4048</v>
      </c>
      <c r="C9" s="77">
        <v>44</v>
      </c>
      <c r="D9" s="77">
        <v>16</v>
      </c>
      <c r="E9" s="77">
        <v>3</v>
      </c>
      <c r="F9" s="77">
        <v>434</v>
      </c>
      <c r="G9" s="77">
        <v>376</v>
      </c>
      <c r="H9" s="77">
        <v>146</v>
      </c>
      <c r="I9" s="77">
        <v>427</v>
      </c>
      <c r="J9" s="77">
        <v>19</v>
      </c>
      <c r="K9" s="77">
        <v>9</v>
      </c>
      <c r="L9" s="77">
        <v>2</v>
      </c>
      <c r="M9" s="77">
        <v>30</v>
      </c>
      <c r="N9" s="77">
        <v>1</v>
      </c>
      <c r="O9" s="77">
        <v>18</v>
      </c>
      <c r="P9" s="77">
        <v>4</v>
      </c>
      <c r="Q9" s="77">
        <v>18</v>
      </c>
      <c r="R9" s="77">
        <v>15</v>
      </c>
      <c r="S9" s="77">
        <v>1</v>
      </c>
      <c r="T9" s="77">
        <v>49</v>
      </c>
      <c r="U9" s="78">
        <v>0</v>
      </c>
      <c r="V9" s="79">
        <v>2436</v>
      </c>
    </row>
    <row r="10" spans="1:22" s="11" customFormat="1" ht="12" customHeight="1">
      <c r="A10" s="62" t="s">
        <v>440</v>
      </c>
      <c r="B10" s="77">
        <v>3690</v>
      </c>
      <c r="C10" s="77">
        <v>10</v>
      </c>
      <c r="D10" s="77">
        <v>3</v>
      </c>
      <c r="E10" s="77">
        <v>2</v>
      </c>
      <c r="F10" s="77">
        <v>248</v>
      </c>
      <c r="G10" s="77">
        <v>168</v>
      </c>
      <c r="H10" s="77">
        <v>60</v>
      </c>
      <c r="I10" s="77">
        <v>248</v>
      </c>
      <c r="J10" s="77">
        <v>97</v>
      </c>
      <c r="K10" s="77">
        <v>1</v>
      </c>
      <c r="L10" s="77">
        <v>1</v>
      </c>
      <c r="M10" s="77">
        <v>28</v>
      </c>
      <c r="N10" s="77">
        <v>2</v>
      </c>
      <c r="O10" s="77">
        <v>6</v>
      </c>
      <c r="P10" s="77">
        <v>3</v>
      </c>
      <c r="Q10" s="77">
        <v>19</v>
      </c>
      <c r="R10" s="77">
        <v>11</v>
      </c>
      <c r="S10" s="77">
        <v>1</v>
      </c>
      <c r="T10" s="77">
        <v>2667</v>
      </c>
      <c r="U10" s="78">
        <v>0</v>
      </c>
      <c r="V10" s="79">
        <v>115</v>
      </c>
    </row>
    <row r="11" spans="1:22" s="11" customFormat="1" ht="12" customHeight="1">
      <c r="A11" s="62" t="s">
        <v>102</v>
      </c>
      <c r="B11" s="77">
        <v>2985</v>
      </c>
      <c r="C11" s="77">
        <v>13</v>
      </c>
      <c r="D11" s="77">
        <v>5</v>
      </c>
      <c r="E11" s="77">
        <v>4</v>
      </c>
      <c r="F11" s="77">
        <v>449</v>
      </c>
      <c r="G11" s="77">
        <v>89</v>
      </c>
      <c r="H11" s="77">
        <v>114</v>
      </c>
      <c r="I11" s="77">
        <v>377</v>
      </c>
      <c r="J11" s="77">
        <v>65</v>
      </c>
      <c r="K11" s="77">
        <v>1</v>
      </c>
      <c r="L11" s="77">
        <v>4</v>
      </c>
      <c r="M11" s="77">
        <v>34</v>
      </c>
      <c r="N11" s="77">
        <v>5</v>
      </c>
      <c r="O11" s="77">
        <v>2</v>
      </c>
      <c r="P11" s="77">
        <v>2</v>
      </c>
      <c r="Q11" s="77">
        <v>4</v>
      </c>
      <c r="R11" s="77">
        <v>14</v>
      </c>
      <c r="S11" s="77">
        <v>0</v>
      </c>
      <c r="T11" s="77">
        <v>354</v>
      </c>
      <c r="U11" s="78">
        <v>0</v>
      </c>
      <c r="V11" s="79">
        <v>1449</v>
      </c>
    </row>
    <row r="12" spans="1:22" s="11" customFormat="1" ht="12" customHeight="1">
      <c r="A12" s="62" t="s">
        <v>441</v>
      </c>
      <c r="B12" s="77">
        <v>11650</v>
      </c>
      <c r="C12" s="77">
        <v>118</v>
      </c>
      <c r="D12" s="77">
        <v>25</v>
      </c>
      <c r="E12" s="77">
        <v>20</v>
      </c>
      <c r="F12" s="77">
        <v>597</v>
      </c>
      <c r="G12" s="77">
        <v>1047</v>
      </c>
      <c r="H12" s="77">
        <v>707</v>
      </c>
      <c r="I12" s="77">
        <v>801</v>
      </c>
      <c r="J12" s="77">
        <v>129</v>
      </c>
      <c r="K12" s="77">
        <v>16</v>
      </c>
      <c r="L12" s="77">
        <v>12</v>
      </c>
      <c r="M12" s="77">
        <v>97</v>
      </c>
      <c r="N12" s="77">
        <v>12</v>
      </c>
      <c r="O12" s="77">
        <v>27</v>
      </c>
      <c r="P12" s="77">
        <v>8</v>
      </c>
      <c r="Q12" s="77">
        <v>87</v>
      </c>
      <c r="R12" s="77">
        <v>45</v>
      </c>
      <c r="S12" s="77">
        <v>10</v>
      </c>
      <c r="T12" s="77">
        <v>2054</v>
      </c>
      <c r="U12" s="78">
        <v>8</v>
      </c>
      <c r="V12" s="79">
        <v>5830</v>
      </c>
    </row>
    <row r="13" spans="1:22" s="11" customFormat="1" ht="12" customHeight="1">
      <c r="A13" s="64" t="s">
        <v>442</v>
      </c>
      <c r="B13" s="45">
        <v>258</v>
      </c>
      <c r="C13" s="45">
        <v>10</v>
      </c>
      <c r="D13" s="45">
        <v>1</v>
      </c>
      <c r="E13" s="45">
        <v>0</v>
      </c>
      <c r="F13" s="45">
        <v>42</v>
      </c>
      <c r="G13" s="45">
        <v>90</v>
      </c>
      <c r="H13" s="45">
        <v>20</v>
      </c>
      <c r="I13" s="45">
        <v>36</v>
      </c>
      <c r="J13" s="45">
        <v>5</v>
      </c>
      <c r="K13" s="45">
        <v>1</v>
      </c>
      <c r="L13" s="45">
        <v>1</v>
      </c>
      <c r="M13" s="45">
        <v>2</v>
      </c>
      <c r="N13" s="45">
        <v>0</v>
      </c>
      <c r="O13" s="45">
        <v>3</v>
      </c>
      <c r="P13" s="45">
        <v>1</v>
      </c>
      <c r="Q13" s="45">
        <v>3</v>
      </c>
      <c r="R13" s="45">
        <v>3</v>
      </c>
      <c r="S13" s="45">
        <v>0</v>
      </c>
      <c r="T13" s="45">
        <v>2</v>
      </c>
      <c r="U13" s="46">
        <v>0</v>
      </c>
      <c r="V13" s="59">
        <v>38</v>
      </c>
    </row>
    <row r="14" spans="1:22" s="11" customFormat="1" ht="12" customHeight="1">
      <c r="A14" s="64" t="s">
        <v>444</v>
      </c>
      <c r="B14" s="45">
        <v>836</v>
      </c>
      <c r="C14" s="45">
        <v>15</v>
      </c>
      <c r="D14" s="45">
        <v>3</v>
      </c>
      <c r="E14" s="45">
        <v>1</v>
      </c>
      <c r="F14" s="45">
        <v>55</v>
      </c>
      <c r="G14" s="45">
        <v>88</v>
      </c>
      <c r="H14" s="45">
        <v>251</v>
      </c>
      <c r="I14" s="45">
        <v>66</v>
      </c>
      <c r="J14" s="45">
        <v>13</v>
      </c>
      <c r="K14" s="45">
        <v>3</v>
      </c>
      <c r="L14" s="45">
        <v>4</v>
      </c>
      <c r="M14" s="45">
        <v>14</v>
      </c>
      <c r="N14" s="45">
        <v>1</v>
      </c>
      <c r="O14" s="45">
        <v>2</v>
      </c>
      <c r="P14" s="45">
        <v>1</v>
      </c>
      <c r="Q14" s="45">
        <v>18</v>
      </c>
      <c r="R14" s="45">
        <v>5</v>
      </c>
      <c r="S14" s="45">
        <v>0</v>
      </c>
      <c r="T14" s="45">
        <v>77</v>
      </c>
      <c r="U14" s="46">
        <v>0</v>
      </c>
      <c r="V14" s="59">
        <v>219</v>
      </c>
    </row>
    <row r="15" spans="1:22" s="11" customFormat="1" ht="12" customHeight="1">
      <c r="A15" s="64" t="s">
        <v>445</v>
      </c>
      <c r="B15" s="45">
        <v>1368</v>
      </c>
      <c r="C15" s="45">
        <v>8</v>
      </c>
      <c r="D15" s="45">
        <v>1</v>
      </c>
      <c r="E15" s="45">
        <v>3</v>
      </c>
      <c r="F15" s="45">
        <v>47</v>
      </c>
      <c r="G15" s="45">
        <v>215</v>
      </c>
      <c r="H15" s="45">
        <v>17</v>
      </c>
      <c r="I15" s="45">
        <v>67</v>
      </c>
      <c r="J15" s="45">
        <v>15</v>
      </c>
      <c r="K15" s="45">
        <v>2</v>
      </c>
      <c r="L15" s="45">
        <v>1</v>
      </c>
      <c r="M15" s="45">
        <v>4</v>
      </c>
      <c r="N15" s="45">
        <v>1</v>
      </c>
      <c r="O15" s="45">
        <v>1</v>
      </c>
      <c r="P15" s="45">
        <v>1</v>
      </c>
      <c r="Q15" s="45">
        <v>10</v>
      </c>
      <c r="R15" s="45">
        <v>4</v>
      </c>
      <c r="S15" s="45">
        <v>0</v>
      </c>
      <c r="T15" s="45">
        <v>10</v>
      </c>
      <c r="U15" s="46">
        <v>5</v>
      </c>
      <c r="V15" s="59">
        <v>956</v>
      </c>
    </row>
    <row r="16" spans="1:22" s="11" customFormat="1" ht="12" customHeight="1">
      <c r="A16" s="64" t="s">
        <v>446</v>
      </c>
      <c r="B16" s="45">
        <v>3309</v>
      </c>
      <c r="C16" s="45">
        <v>11</v>
      </c>
      <c r="D16" s="45">
        <v>6</v>
      </c>
      <c r="E16" s="45">
        <v>3</v>
      </c>
      <c r="F16" s="45">
        <v>107</v>
      </c>
      <c r="G16" s="45">
        <v>198</v>
      </c>
      <c r="H16" s="45">
        <v>34</v>
      </c>
      <c r="I16" s="45">
        <v>144</v>
      </c>
      <c r="J16" s="45">
        <v>26</v>
      </c>
      <c r="K16" s="45">
        <v>0</v>
      </c>
      <c r="L16" s="45">
        <v>0</v>
      </c>
      <c r="M16" s="45">
        <v>24</v>
      </c>
      <c r="N16" s="45">
        <v>3</v>
      </c>
      <c r="O16" s="45">
        <v>4</v>
      </c>
      <c r="P16" s="45">
        <v>3</v>
      </c>
      <c r="Q16" s="45">
        <v>11</v>
      </c>
      <c r="R16" s="45">
        <v>6</v>
      </c>
      <c r="S16" s="45">
        <v>0</v>
      </c>
      <c r="T16" s="45">
        <v>105</v>
      </c>
      <c r="U16" s="46">
        <v>1</v>
      </c>
      <c r="V16" s="59">
        <v>2623</v>
      </c>
    </row>
    <row r="17" spans="1:22" s="11" customFormat="1" ht="12" customHeight="1">
      <c r="A17" s="64" t="s">
        <v>447</v>
      </c>
      <c r="B17" s="45">
        <v>186</v>
      </c>
      <c r="C17" s="45">
        <v>9</v>
      </c>
      <c r="D17" s="45">
        <v>2</v>
      </c>
      <c r="E17" s="45">
        <v>0</v>
      </c>
      <c r="F17" s="45">
        <v>4</v>
      </c>
      <c r="G17" s="45">
        <v>15</v>
      </c>
      <c r="H17" s="45">
        <v>27</v>
      </c>
      <c r="I17" s="45">
        <v>25</v>
      </c>
      <c r="J17" s="45">
        <v>3</v>
      </c>
      <c r="K17" s="45">
        <v>0</v>
      </c>
      <c r="L17" s="45">
        <v>0</v>
      </c>
      <c r="M17" s="45">
        <v>4</v>
      </c>
      <c r="N17" s="45">
        <v>0</v>
      </c>
      <c r="O17" s="45">
        <v>1</v>
      </c>
      <c r="P17" s="45">
        <v>1</v>
      </c>
      <c r="Q17" s="45">
        <v>1</v>
      </c>
      <c r="R17" s="45">
        <v>4</v>
      </c>
      <c r="S17" s="45">
        <v>0</v>
      </c>
      <c r="T17" s="45">
        <v>19</v>
      </c>
      <c r="U17" s="46">
        <v>0</v>
      </c>
      <c r="V17" s="59">
        <v>71</v>
      </c>
    </row>
    <row r="18" spans="1:22" s="11" customFormat="1" ht="12" customHeight="1">
      <c r="A18" s="64" t="s">
        <v>448</v>
      </c>
      <c r="B18" s="45">
        <v>2376</v>
      </c>
      <c r="C18" s="45">
        <v>12</v>
      </c>
      <c r="D18" s="45">
        <v>6</v>
      </c>
      <c r="E18" s="45">
        <v>2</v>
      </c>
      <c r="F18" s="45">
        <v>54</v>
      </c>
      <c r="G18" s="45">
        <v>175</v>
      </c>
      <c r="H18" s="45">
        <v>104</v>
      </c>
      <c r="I18" s="45">
        <v>103</v>
      </c>
      <c r="J18" s="45">
        <v>5</v>
      </c>
      <c r="K18" s="45">
        <v>2</v>
      </c>
      <c r="L18" s="45">
        <v>0</v>
      </c>
      <c r="M18" s="45">
        <v>11</v>
      </c>
      <c r="N18" s="45">
        <v>0</v>
      </c>
      <c r="O18" s="45">
        <v>3</v>
      </c>
      <c r="P18" s="45">
        <v>0</v>
      </c>
      <c r="Q18" s="45">
        <v>7</v>
      </c>
      <c r="R18" s="45">
        <v>7</v>
      </c>
      <c r="S18" s="45">
        <v>0</v>
      </c>
      <c r="T18" s="45">
        <v>1089</v>
      </c>
      <c r="U18" s="46">
        <v>2</v>
      </c>
      <c r="V18" s="59">
        <v>794</v>
      </c>
    </row>
    <row r="19" spans="1:22" s="11" customFormat="1" ht="12" customHeight="1">
      <c r="A19" s="64" t="s">
        <v>449</v>
      </c>
      <c r="B19" s="45">
        <v>1469</v>
      </c>
      <c r="C19" s="45">
        <v>5</v>
      </c>
      <c r="D19" s="45">
        <v>2</v>
      </c>
      <c r="E19" s="45">
        <v>0</v>
      </c>
      <c r="F19" s="45">
        <v>61</v>
      </c>
      <c r="G19" s="45">
        <v>170</v>
      </c>
      <c r="H19" s="45">
        <v>20</v>
      </c>
      <c r="I19" s="45">
        <v>69</v>
      </c>
      <c r="J19" s="45">
        <v>20</v>
      </c>
      <c r="K19" s="45">
        <v>2</v>
      </c>
      <c r="L19" s="45">
        <v>0</v>
      </c>
      <c r="M19" s="45">
        <v>3</v>
      </c>
      <c r="N19" s="45">
        <v>1</v>
      </c>
      <c r="O19" s="45">
        <v>2</v>
      </c>
      <c r="P19" s="45">
        <v>1</v>
      </c>
      <c r="Q19" s="45">
        <v>6</v>
      </c>
      <c r="R19" s="45">
        <v>2</v>
      </c>
      <c r="S19" s="45">
        <v>10</v>
      </c>
      <c r="T19" s="45">
        <v>644</v>
      </c>
      <c r="U19" s="46">
        <v>0</v>
      </c>
      <c r="V19" s="59">
        <v>451</v>
      </c>
    </row>
    <row r="20" spans="1:22" s="11" customFormat="1" ht="12" customHeight="1">
      <c r="A20" s="64" t="s">
        <v>450</v>
      </c>
      <c r="B20" s="45">
        <v>482</v>
      </c>
      <c r="C20" s="45">
        <v>27</v>
      </c>
      <c r="D20" s="45">
        <v>0</v>
      </c>
      <c r="E20" s="45">
        <v>5</v>
      </c>
      <c r="F20" s="45">
        <v>34</v>
      </c>
      <c r="G20" s="45">
        <v>17</v>
      </c>
      <c r="H20" s="45">
        <v>164</v>
      </c>
      <c r="I20" s="45">
        <v>97</v>
      </c>
      <c r="J20" s="45">
        <v>21</v>
      </c>
      <c r="K20" s="45">
        <v>1</v>
      </c>
      <c r="L20" s="45">
        <v>0</v>
      </c>
      <c r="M20" s="45">
        <v>16</v>
      </c>
      <c r="N20" s="45">
        <v>2</v>
      </c>
      <c r="O20" s="45">
        <v>4</v>
      </c>
      <c r="P20" s="45">
        <v>0</v>
      </c>
      <c r="Q20" s="45">
        <v>9</v>
      </c>
      <c r="R20" s="45">
        <v>5</v>
      </c>
      <c r="S20" s="45">
        <v>0</v>
      </c>
      <c r="T20" s="45">
        <v>35</v>
      </c>
      <c r="U20" s="46">
        <v>0</v>
      </c>
      <c r="V20" s="59">
        <v>45</v>
      </c>
    </row>
    <row r="21" spans="1:22" s="11" customFormat="1" ht="12" customHeight="1">
      <c r="A21" s="64" t="s">
        <v>451</v>
      </c>
      <c r="B21" s="45">
        <v>256</v>
      </c>
      <c r="C21" s="45">
        <v>7</v>
      </c>
      <c r="D21" s="45">
        <v>1</v>
      </c>
      <c r="E21" s="45">
        <v>0</v>
      </c>
      <c r="F21" s="45">
        <v>14</v>
      </c>
      <c r="G21" s="45">
        <v>7</v>
      </c>
      <c r="H21" s="45">
        <v>28</v>
      </c>
      <c r="I21" s="45">
        <v>33</v>
      </c>
      <c r="J21" s="45">
        <v>2</v>
      </c>
      <c r="K21" s="45">
        <v>1</v>
      </c>
      <c r="L21" s="45">
        <v>3</v>
      </c>
      <c r="M21" s="45">
        <v>4</v>
      </c>
      <c r="N21" s="45">
        <v>0</v>
      </c>
      <c r="O21" s="45">
        <v>2</v>
      </c>
      <c r="P21" s="45">
        <v>0</v>
      </c>
      <c r="Q21" s="45">
        <v>7</v>
      </c>
      <c r="R21" s="45">
        <v>0</v>
      </c>
      <c r="S21" s="45">
        <v>0</v>
      </c>
      <c r="T21" s="45">
        <v>5</v>
      </c>
      <c r="U21" s="46">
        <v>0</v>
      </c>
      <c r="V21" s="59">
        <v>142</v>
      </c>
    </row>
    <row r="22" spans="1:22" s="11" customFormat="1" ht="12" customHeight="1">
      <c r="A22" s="64" t="s">
        <v>452</v>
      </c>
      <c r="B22" s="45">
        <v>606</v>
      </c>
      <c r="C22" s="45">
        <v>6</v>
      </c>
      <c r="D22" s="45">
        <v>1</v>
      </c>
      <c r="E22" s="45">
        <v>3</v>
      </c>
      <c r="F22" s="45">
        <v>92</v>
      </c>
      <c r="G22" s="45">
        <v>0</v>
      </c>
      <c r="H22" s="45">
        <v>9</v>
      </c>
      <c r="I22" s="45">
        <v>70</v>
      </c>
      <c r="J22" s="45">
        <v>10</v>
      </c>
      <c r="K22" s="45">
        <v>2</v>
      </c>
      <c r="L22" s="45">
        <v>1</v>
      </c>
      <c r="M22" s="45">
        <v>4</v>
      </c>
      <c r="N22" s="45">
        <v>0</v>
      </c>
      <c r="O22" s="45">
        <v>2</v>
      </c>
      <c r="P22" s="45">
        <v>0</v>
      </c>
      <c r="Q22" s="45">
        <v>5</v>
      </c>
      <c r="R22" s="45">
        <v>5</v>
      </c>
      <c r="S22" s="45">
        <v>0</v>
      </c>
      <c r="T22" s="45">
        <v>41</v>
      </c>
      <c r="U22" s="46">
        <v>0</v>
      </c>
      <c r="V22" s="59">
        <v>355</v>
      </c>
    </row>
    <row r="23" spans="1:22" s="11" customFormat="1" ht="12" customHeight="1">
      <c r="A23" s="64" t="s">
        <v>453</v>
      </c>
      <c r="B23" s="45">
        <v>144</v>
      </c>
      <c r="C23" s="45">
        <v>0</v>
      </c>
      <c r="D23" s="45">
        <v>0</v>
      </c>
      <c r="E23" s="45">
        <v>1</v>
      </c>
      <c r="F23" s="45">
        <v>3</v>
      </c>
      <c r="G23" s="45">
        <v>56</v>
      </c>
      <c r="H23" s="45">
        <v>7</v>
      </c>
      <c r="I23" s="45">
        <v>12</v>
      </c>
      <c r="J23" s="45">
        <v>3</v>
      </c>
      <c r="K23" s="45">
        <v>0</v>
      </c>
      <c r="L23" s="45">
        <v>1</v>
      </c>
      <c r="M23" s="45">
        <v>1</v>
      </c>
      <c r="N23" s="45">
        <v>0</v>
      </c>
      <c r="O23" s="45">
        <v>0</v>
      </c>
      <c r="P23" s="45">
        <v>0</v>
      </c>
      <c r="Q23" s="45">
        <v>3</v>
      </c>
      <c r="R23" s="45">
        <v>2</v>
      </c>
      <c r="S23" s="45">
        <v>0</v>
      </c>
      <c r="T23" s="45">
        <v>0</v>
      </c>
      <c r="U23" s="46">
        <v>0</v>
      </c>
      <c r="V23" s="59">
        <v>55</v>
      </c>
    </row>
    <row r="24" spans="1:22" s="11" customFormat="1" ht="12" customHeight="1">
      <c r="A24" s="64" t="s">
        <v>454</v>
      </c>
      <c r="B24" s="45">
        <v>195</v>
      </c>
      <c r="C24" s="45">
        <v>3</v>
      </c>
      <c r="D24" s="45">
        <v>2</v>
      </c>
      <c r="E24" s="45">
        <v>2</v>
      </c>
      <c r="F24" s="45">
        <v>52</v>
      </c>
      <c r="G24" s="45">
        <v>3</v>
      </c>
      <c r="H24" s="45">
        <v>8</v>
      </c>
      <c r="I24" s="45">
        <v>42</v>
      </c>
      <c r="J24" s="45">
        <v>2</v>
      </c>
      <c r="K24" s="45">
        <v>0</v>
      </c>
      <c r="L24" s="45">
        <v>0</v>
      </c>
      <c r="M24" s="45">
        <v>5</v>
      </c>
      <c r="N24" s="45">
        <v>0</v>
      </c>
      <c r="O24" s="45">
        <v>1</v>
      </c>
      <c r="P24" s="45">
        <v>0</v>
      </c>
      <c r="Q24" s="45">
        <v>3</v>
      </c>
      <c r="R24" s="45">
        <v>1</v>
      </c>
      <c r="S24" s="45">
        <v>0</v>
      </c>
      <c r="T24" s="45">
        <v>20</v>
      </c>
      <c r="U24" s="46">
        <v>0</v>
      </c>
      <c r="V24" s="59">
        <v>51</v>
      </c>
    </row>
    <row r="25" spans="1:22" s="11" customFormat="1" ht="12" customHeight="1">
      <c r="A25" s="64" t="s">
        <v>455</v>
      </c>
      <c r="B25" s="45">
        <v>54</v>
      </c>
      <c r="C25" s="45">
        <v>3</v>
      </c>
      <c r="D25" s="45">
        <v>0</v>
      </c>
      <c r="E25" s="45">
        <v>0</v>
      </c>
      <c r="F25" s="45">
        <v>4</v>
      </c>
      <c r="G25" s="45">
        <v>9</v>
      </c>
      <c r="H25" s="45">
        <v>7</v>
      </c>
      <c r="I25" s="45">
        <v>15</v>
      </c>
      <c r="J25" s="45">
        <v>3</v>
      </c>
      <c r="K25" s="45">
        <v>1</v>
      </c>
      <c r="L25" s="45">
        <v>1</v>
      </c>
      <c r="M25" s="45">
        <v>4</v>
      </c>
      <c r="N25" s="45">
        <v>1</v>
      </c>
      <c r="O25" s="45">
        <v>0</v>
      </c>
      <c r="P25" s="45">
        <v>0</v>
      </c>
      <c r="Q25" s="45">
        <v>2</v>
      </c>
      <c r="R25" s="45">
        <v>0</v>
      </c>
      <c r="S25" s="45">
        <v>0</v>
      </c>
      <c r="T25" s="45">
        <v>1</v>
      </c>
      <c r="U25" s="46">
        <v>0</v>
      </c>
      <c r="V25" s="59">
        <v>3</v>
      </c>
    </row>
    <row r="26" spans="1:22" s="11" customFormat="1" ht="12" customHeight="1">
      <c r="A26" s="64" t="s">
        <v>456</v>
      </c>
      <c r="B26" s="45">
        <v>111</v>
      </c>
      <c r="C26" s="45">
        <v>2</v>
      </c>
      <c r="D26" s="45">
        <v>0</v>
      </c>
      <c r="E26" s="45">
        <v>0</v>
      </c>
      <c r="F26" s="45">
        <v>28</v>
      </c>
      <c r="G26" s="45">
        <v>4</v>
      </c>
      <c r="H26" s="45">
        <v>11</v>
      </c>
      <c r="I26" s="45">
        <v>22</v>
      </c>
      <c r="J26" s="45">
        <v>1</v>
      </c>
      <c r="K26" s="45">
        <v>1</v>
      </c>
      <c r="L26" s="45">
        <v>0</v>
      </c>
      <c r="M26" s="45">
        <v>1</v>
      </c>
      <c r="N26" s="45">
        <v>3</v>
      </c>
      <c r="O26" s="45">
        <v>2</v>
      </c>
      <c r="P26" s="45">
        <v>0</v>
      </c>
      <c r="Q26" s="45">
        <v>2</v>
      </c>
      <c r="R26" s="45">
        <v>1</v>
      </c>
      <c r="S26" s="45">
        <v>0</v>
      </c>
      <c r="T26" s="45">
        <v>6</v>
      </c>
      <c r="U26" s="46">
        <v>0</v>
      </c>
      <c r="V26" s="59">
        <v>27</v>
      </c>
    </row>
    <row r="27" spans="1:22" s="11" customFormat="1" ht="12" customHeight="1">
      <c r="A27" s="62" t="s">
        <v>103</v>
      </c>
      <c r="B27" s="77">
        <v>225</v>
      </c>
      <c r="C27" s="77">
        <v>0</v>
      </c>
      <c r="D27" s="77">
        <v>0</v>
      </c>
      <c r="E27" s="77">
        <v>1</v>
      </c>
      <c r="F27" s="77">
        <v>7</v>
      </c>
      <c r="G27" s="77">
        <v>26</v>
      </c>
      <c r="H27" s="77">
        <v>4</v>
      </c>
      <c r="I27" s="77">
        <v>13</v>
      </c>
      <c r="J27" s="77">
        <v>0</v>
      </c>
      <c r="K27" s="77">
        <v>0</v>
      </c>
      <c r="L27" s="77">
        <v>0</v>
      </c>
      <c r="M27" s="77">
        <v>3</v>
      </c>
      <c r="N27" s="77">
        <v>0</v>
      </c>
      <c r="O27" s="77">
        <v>2</v>
      </c>
      <c r="P27" s="77">
        <v>0</v>
      </c>
      <c r="Q27" s="77">
        <v>6</v>
      </c>
      <c r="R27" s="77">
        <v>0</v>
      </c>
      <c r="S27" s="77">
        <v>0</v>
      </c>
      <c r="T27" s="77">
        <v>24</v>
      </c>
      <c r="U27" s="78">
        <v>2</v>
      </c>
      <c r="V27" s="79">
        <v>137</v>
      </c>
    </row>
    <row r="28" spans="1:22" s="35" customFormat="1" ht="12" customHeight="1">
      <c r="A28" s="64" t="s">
        <v>104</v>
      </c>
      <c r="B28" s="45">
        <v>202</v>
      </c>
      <c r="C28" s="45">
        <v>0</v>
      </c>
      <c r="D28" s="45">
        <v>0</v>
      </c>
      <c r="E28" s="45">
        <v>1</v>
      </c>
      <c r="F28" s="45">
        <v>6</v>
      </c>
      <c r="G28" s="45">
        <v>26</v>
      </c>
      <c r="H28" s="45">
        <v>4</v>
      </c>
      <c r="I28" s="45">
        <v>6</v>
      </c>
      <c r="J28" s="45">
        <v>0</v>
      </c>
      <c r="K28" s="45">
        <v>0</v>
      </c>
      <c r="L28" s="45">
        <v>0</v>
      </c>
      <c r="M28" s="45">
        <v>3</v>
      </c>
      <c r="N28" s="45">
        <v>0</v>
      </c>
      <c r="O28" s="45">
        <v>1</v>
      </c>
      <c r="P28" s="45">
        <v>0</v>
      </c>
      <c r="Q28" s="45">
        <v>6</v>
      </c>
      <c r="R28" s="45">
        <v>0</v>
      </c>
      <c r="S28" s="45">
        <v>0</v>
      </c>
      <c r="T28" s="45">
        <v>15</v>
      </c>
      <c r="U28" s="46">
        <v>0</v>
      </c>
      <c r="V28" s="59">
        <v>134</v>
      </c>
    </row>
    <row r="29" spans="1:22" s="35" customFormat="1" ht="12" customHeight="1">
      <c r="A29" s="64" t="s">
        <v>457</v>
      </c>
      <c r="B29" s="45">
        <v>23</v>
      </c>
      <c r="C29" s="45">
        <v>0</v>
      </c>
      <c r="D29" s="45">
        <v>0</v>
      </c>
      <c r="E29" s="45">
        <v>0</v>
      </c>
      <c r="F29" s="45">
        <v>1</v>
      </c>
      <c r="G29" s="45">
        <v>0</v>
      </c>
      <c r="H29" s="45">
        <v>0</v>
      </c>
      <c r="I29" s="45">
        <v>7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1</v>
      </c>
      <c r="P29" s="45">
        <v>0</v>
      </c>
      <c r="Q29" s="45">
        <v>0</v>
      </c>
      <c r="R29" s="45">
        <v>0</v>
      </c>
      <c r="S29" s="45">
        <v>0</v>
      </c>
      <c r="T29" s="45">
        <v>9</v>
      </c>
      <c r="U29" s="46">
        <v>2</v>
      </c>
      <c r="V29" s="59">
        <v>3</v>
      </c>
    </row>
    <row r="30" spans="1:22" s="9" customFormat="1" ht="12">
      <c r="A30" s="71" t="s">
        <v>368</v>
      </c>
      <c r="B30" s="23">
        <v>53</v>
      </c>
      <c r="C30" s="23">
        <v>0</v>
      </c>
      <c r="D30" s="23">
        <v>1</v>
      </c>
      <c r="E30" s="23">
        <v>0</v>
      </c>
      <c r="F30" s="23">
        <v>0</v>
      </c>
      <c r="G30" s="23">
        <v>2</v>
      </c>
      <c r="H30" s="23">
        <v>11</v>
      </c>
      <c r="I30" s="23">
        <v>6</v>
      </c>
      <c r="J30" s="23">
        <v>4</v>
      </c>
      <c r="K30" s="23">
        <v>0</v>
      </c>
      <c r="L30" s="23">
        <v>0</v>
      </c>
      <c r="M30" s="23">
        <v>8</v>
      </c>
      <c r="N30" s="23">
        <v>3</v>
      </c>
      <c r="O30" s="23">
        <v>0</v>
      </c>
      <c r="P30" s="23">
        <v>0</v>
      </c>
      <c r="Q30" s="23">
        <v>0</v>
      </c>
      <c r="R30" s="23">
        <v>1</v>
      </c>
      <c r="S30" s="23">
        <v>0</v>
      </c>
      <c r="T30" s="23">
        <v>11</v>
      </c>
      <c r="U30" s="23">
        <v>0</v>
      </c>
      <c r="V30" s="72">
        <v>6</v>
      </c>
    </row>
    <row r="31" spans="1:22" s="11" customFormat="1" ht="12" customHeight="1">
      <c r="A31" s="64" t="s">
        <v>97</v>
      </c>
      <c r="B31" s="45">
        <v>3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3</v>
      </c>
      <c r="U31" s="46">
        <v>0</v>
      </c>
      <c r="V31" s="59">
        <v>0</v>
      </c>
    </row>
    <row r="32" spans="1:22" s="11" customFormat="1" ht="12" customHeight="1">
      <c r="A32" s="64" t="s">
        <v>98</v>
      </c>
      <c r="B32" s="45">
        <v>30</v>
      </c>
      <c r="C32" s="45">
        <v>0</v>
      </c>
      <c r="D32" s="45">
        <v>1</v>
      </c>
      <c r="E32" s="45">
        <v>0</v>
      </c>
      <c r="F32" s="45">
        <v>0</v>
      </c>
      <c r="G32" s="45">
        <v>2</v>
      </c>
      <c r="H32" s="45">
        <v>9</v>
      </c>
      <c r="I32" s="45">
        <v>1</v>
      </c>
      <c r="J32" s="45">
        <v>2</v>
      </c>
      <c r="K32" s="45">
        <v>0</v>
      </c>
      <c r="L32" s="45">
        <v>0</v>
      </c>
      <c r="M32" s="45">
        <v>4</v>
      </c>
      <c r="N32" s="45">
        <v>2</v>
      </c>
      <c r="O32" s="45">
        <v>0</v>
      </c>
      <c r="P32" s="45">
        <v>0</v>
      </c>
      <c r="Q32" s="45">
        <v>0</v>
      </c>
      <c r="R32" s="45">
        <v>1</v>
      </c>
      <c r="S32" s="45">
        <v>0</v>
      </c>
      <c r="T32" s="45">
        <v>4</v>
      </c>
      <c r="U32" s="46">
        <v>0</v>
      </c>
      <c r="V32" s="59">
        <v>4</v>
      </c>
    </row>
    <row r="33" spans="1:22" s="11" customFormat="1" ht="12" customHeight="1">
      <c r="A33" s="64" t="s">
        <v>99</v>
      </c>
      <c r="B33" s="45">
        <v>20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2</v>
      </c>
      <c r="I33" s="45">
        <v>5</v>
      </c>
      <c r="J33" s="45">
        <v>2</v>
      </c>
      <c r="K33" s="45">
        <v>0</v>
      </c>
      <c r="L33" s="45">
        <v>0</v>
      </c>
      <c r="M33" s="45">
        <v>4</v>
      </c>
      <c r="N33" s="45">
        <v>1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4</v>
      </c>
      <c r="U33" s="46">
        <v>0</v>
      </c>
      <c r="V33" s="59">
        <v>2</v>
      </c>
    </row>
    <row r="34" spans="1:22" s="11" customFormat="1" ht="12" customHeight="1">
      <c r="A34" s="64" t="s">
        <v>100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6">
        <v>0</v>
      </c>
      <c r="V34" s="59">
        <v>0</v>
      </c>
    </row>
    <row r="35" spans="1:22" s="19" customFormat="1" ht="23.25" customHeight="1">
      <c r="A35" s="40" t="s">
        <v>129</v>
      </c>
      <c r="B35" s="47">
        <v>4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1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8">
        <v>2</v>
      </c>
      <c r="V35" s="60">
        <v>1</v>
      </c>
    </row>
    <row r="36" spans="1:22" s="19" customFormat="1" ht="22.5" customHeight="1">
      <c r="A36" s="40" t="s">
        <v>142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8">
        <v>0</v>
      </c>
      <c r="V36" s="61">
        <v>0</v>
      </c>
    </row>
    <row r="37" spans="1:22" s="19" customFormat="1" ht="23.25" customHeight="1">
      <c r="A37" s="40" t="s">
        <v>143</v>
      </c>
      <c r="B37" s="47">
        <v>1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8">
        <v>1</v>
      </c>
      <c r="V37" s="60">
        <v>0</v>
      </c>
    </row>
    <row r="38" spans="1:22" s="19" customFormat="1" ht="24" customHeight="1">
      <c r="A38" s="40" t="s">
        <v>144</v>
      </c>
      <c r="B38" s="47">
        <v>4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1</v>
      </c>
      <c r="N38" s="47">
        <v>0</v>
      </c>
      <c r="O38" s="47">
        <v>1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8">
        <v>2</v>
      </c>
      <c r="V38" s="60">
        <v>0</v>
      </c>
    </row>
    <row r="39" spans="1:22" s="19" customFormat="1" ht="22.5" customHeight="1">
      <c r="A39" s="40" t="s">
        <v>145</v>
      </c>
      <c r="B39" s="47">
        <v>4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8">
        <v>4</v>
      </c>
      <c r="V39" s="60">
        <v>0</v>
      </c>
    </row>
    <row r="40" spans="1:21" s="19" customFormat="1" ht="12">
      <c r="A40" s="147" t="s">
        <v>19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</row>
    <row r="41" spans="1:21" ht="12" customHeight="1">
      <c r="A41" s="42" t="s">
        <v>77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ht="11.25" customHeight="1">
      <c r="A42" s="22" t="s">
        <v>530</v>
      </c>
    </row>
    <row r="43" ht="11.25" customHeight="1">
      <c r="A43" s="22" t="s">
        <v>531</v>
      </c>
    </row>
    <row r="44" spans="1:22" ht="14.25" customHeight="1" hidden="1">
      <c r="A44" s="90" t="s">
        <v>1</v>
      </c>
      <c r="B44" s="69">
        <f>B5-SUM(B6:B12)-B27-B30-SUM(B35:B39)</f>
        <v>0</v>
      </c>
      <c r="C44" s="69">
        <f>C5-SUM(C6:C12)-C27-C30-SUM(C35:C39)</f>
        <v>0</v>
      </c>
      <c r="D44" s="69">
        <f aca="true" t="shared" si="0" ref="D44:S44">D5-SUM(D6:D12)-D27-D30-SUM(D35:D39)</f>
        <v>0</v>
      </c>
      <c r="E44" s="69">
        <f t="shared" si="0"/>
        <v>0</v>
      </c>
      <c r="F44" s="69">
        <f t="shared" si="0"/>
        <v>0</v>
      </c>
      <c r="G44" s="69">
        <f t="shared" si="0"/>
        <v>0</v>
      </c>
      <c r="H44" s="69">
        <f t="shared" si="0"/>
        <v>0</v>
      </c>
      <c r="I44" s="69">
        <f t="shared" si="0"/>
        <v>0</v>
      </c>
      <c r="J44" s="69">
        <f t="shared" si="0"/>
        <v>0</v>
      </c>
      <c r="K44" s="69">
        <f t="shared" si="0"/>
        <v>0</v>
      </c>
      <c r="L44" s="69">
        <f t="shared" si="0"/>
        <v>0</v>
      </c>
      <c r="M44" s="69">
        <f t="shared" si="0"/>
        <v>0</v>
      </c>
      <c r="N44" s="69">
        <f t="shared" si="0"/>
        <v>0</v>
      </c>
      <c r="O44" s="69">
        <f t="shared" si="0"/>
        <v>0</v>
      </c>
      <c r="P44" s="69">
        <f t="shared" si="0"/>
        <v>0</v>
      </c>
      <c r="Q44" s="69">
        <f t="shared" si="0"/>
        <v>0</v>
      </c>
      <c r="R44" s="69">
        <f t="shared" si="0"/>
        <v>0</v>
      </c>
      <c r="S44" s="69">
        <f t="shared" si="0"/>
        <v>0</v>
      </c>
      <c r="T44" s="69">
        <f>T5-SUM(T6:T12)-T27-T30-SUM(T35:T39)</f>
        <v>0</v>
      </c>
      <c r="U44" s="69">
        <f>U5-SUM(U6:U12)-U27-U30-SUM(U35:U39)</f>
        <v>0</v>
      </c>
      <c r="V44" s="69">
        <f>V5-SUM(V6:V12)-V27-V30-SUM(V35:V39)</f>
        <v>0</v>
      </c>
    </row>
    <row r="45" spans="1:22" ht="14.25" customHeight="1" hidden="1">
      <c r="A45" s="68" t="s">
        <v>20</v>
      </c>
      <c r="B45" s="69">
        <f aca="true" t="shared" si="1" ref="B45:S45">B12-SUM(B13:B26)</f>
        <v>0</v>
      </c>
      <c r="C45" s="69">
        <f>C12-SUM(C13:C26)</f>
        <v>0</v>
      </c>
      <c r="D45" s="69">
        <f t="shared" si="1"/>
        <v>0</v>
      </c>
      <c r="E45" s="69">
        <f t="shared" si="1"/>
        <v>0</v>
      </c>
      <c r="F45" s="69">
        <f t="shared" si="1"/>
        <v>0</v>
      </c>
      <c r="G45" s="69">
        <f t="shared" si="1"/>
        <v>0</v>
      </c>
      <c r="H45" s="69">
        <f t="shared" si="1"/>
        <v>0</v>
      </c>
      <c r="I45" s="69">
        <f t="shared" si="1"/>
        <v>0</v>
      </c>
      <c r="J45" s="69">
        <f t="shared" si="1"/>
        <v>0</v>
      </c>
      <c r="K45" s="69">
        <f t="shared" si="1"/>
        <v>0</v>
      </c>
      <c r="L45" s="69">
        <f t="shared" si="1"/>
        <v>0</v>
      </c>
      <c r="M45" s="69">
        <f t="shared" si="1"/>
        <v>0</v>
      </c>
      <c r="N45" s="69">
        <f t="shared" si="1"/>
        <v>0</v>
      </c>
      <c r="O45" s="69">
        <f t="shared" si="1"/>
        <v>0</v>
      </c>
      <c r="P45" s="69">
        <f t="shared" si="1"/>
        <v>0</v>
      </c>
      <c r="Q45" s="69">
        <f t="shared" si="1"/>
        <v>0</v>
      </c>
      <c r="R45" s="69">
        <f t="shared" si="1"/>
        <v>0</v>
      </c>
      <c r="S45" s="69">
        <f t="shared" si="1"/>
        <v>0</v>
      </c>
      <c r="T45" s="69">
        <f>T12-SUM(T13:T26)</f>
        <v>0</v>
      </c>
      <c r="U45" s="69">
        <f>U12-SUM(U13:U26)</f>
        <v>0</v>
      </c>
      <c r="V45" s="69">
        <f>V12-SUM(V13:V26)</f>
        <v>0</v>
      </c>
    </row>
    <row r="46" spans="1:22" ht="14.25" customHeight="1" hidden="1">
      <c r="A46" s="68" t="s">
        <v>21</v>
      </c>
      <c r="B46" s="69">
        <f aca="true" t="shared" si="2" ref="B46:S46">B27-B28-B29</f>
        <v>0</v>
      </c>
      <c r="C46" s="69">
        <f>C27-C28-C29</f>
        <v>0</v>
      </c>
      <c r="D46" s="69">
        <f t="shared" si="2"/>
        <v>0</v>
      </c>
      <c r="E46" s="69">
        <f t="shared" si="2"/>
        <v>0</v>
      </c>
      <c r="F46" s="69">
        <f t="shared" si="2"/>
        <v>0</v>
      </c>
      <c r="G46" s="69">
        <f t="shared" si="2"/>
        <v>0</v>
      </c>
      <c r="H46" s="69">
        <f t="shared" si="2"/>
        <v>0</v>
      </c>
      <c r="I46" s="69">
        <f t="shared" si="2"/>
        <v>0</v>
      </c>
      <c r="J46" s="69">
        <f t="shared" si="2"/>
        <v>0</v>
      </c>
      <c r="K46" s="69">
        <f t="shared" si="2"/>
        <v>0</v>
      </c>
      <c r="L46" s="69">
        <f t="shared" si="2"/>
        <v>0</v>
      </c>
      <c r="M46" s="69">
        <f t="shared" si="2"/>
        <v>0</v>
      </c>
      <c r="N46" s="69">
        <f t="shared" si="2"/>
        <v>0</v>
      </c>
      <c r="O46" s="69">
        <f t="shared" si="2"/>
        <v>0</v>
      </c>
      <c r="P46" s="69">
        <f t="shared" si="2"/>
        <v>0</v>
      </c>
      <c r="Q46" s="69">
        <f t="shared" si="2"/>
        <v>0</v>
      </c>
      <c r="R46" s="69">
        <f t="shared" si="2"/>
        <v>0</v>
      </c>
      <c r="S46" s="69">
        <f t="shared" si="2"/>
        <v>0</v>
      </c>
      <c r="T46" s="69">
        <f>T27-T28-T29</f>
        <v>0</v>
      </c>
      <c r="U46" s="69">
        <f>U27-U28-U29</f>
        <v>0</v>
      </c>
      <c r="V46" s="69">
        <f>V27-V28-V29</f>
        <v>0</v>
      </c>
    </row>
    <row r="47" spans="1:22" ht="12" hidden="1">
      <c r="A47" s="68" t="s">
        <v>367</v>
      </c>
      <c r="B47" s="69">
        <f>B30-SUM(B31:B34)</f>
        <v>0</v>
      </c>
      <c r="C47" s="69">
        <f aca="true" t="shared" si="3" ref="C47:S47">C30-SUM(C31:C34)</f>
        <v>0</v>
      </c>
      <c r="D47" s="69">
        <f t="shared" si="3"/>
        <v>0</v>
      </c>
      <c r="E47" s="69">
        <f t="shared" si="3"/>
        <v>0</v>
      </c>
      <c r="F47" s="69">
        <f t="shared" si="3"/>
        <v>0</v>
      </c>
      <c r="G47" s="69">
        <f t="shared" si="3"/>
        <v>0</v>
      </c>
      <c r="H47" s="69">
        <f t="shared" si="3"/>
        <v>0</v>
      </c>
      <c r="I47" s="69">
        <f t="shared" si="3"/>
        <v>0</v>
      </c>
      <c r="J47" s="69">
        <f t="shared" si="3"/>
        <v>0</v>
      </c>
      <c r="K47" s="69">
        <f t="shared" si="3"/>
        <v>0</v>
      </c>
      <c r="L47" s="69">
        <f t="shared" si="3"/>
        <v>0</v>
      </c>
      <c r="M47" s="69">
        <f t="shared" si="3"/>
        <v>0</v>
      </c>
      <c r="N47" s="69">
        <f t="shared" si="3"/>
        <v>0</v>
      </c>
      <c r="O47" s="69">
        <f t="shared" si="3"/>
        <v>0</v>
      </c>
      <c r="P47" s="69">
        <f t="shared" si="3"/>
        <v>0</v>
      </c>
      <c r="Q47" s="69">
        <f t="shared" si="3"/>
        <v>0</v>
      </c>
      <c r="R47" s="69">
        <f t="shared" si="3"/>
        <v>0</v>
      </c>
      <c r="S47" s="69">
        <f t="shared" si="3"/>
        <v>0</v>
      </c>
      <c r="T47" s="69">
        <f>T30-SUM(T31:T34)</f>
        <v>0</v>
      </c>
      <c r="U47" s="69">
        <f>U30-SUM(U31:U34)</f>
        <v>0</v>
      </c>
      <c r="V47" s="69">
        <f>V30-SUM(V31:V34)</f>
        <v>0</v>
      </c>
    </row>
    <row r="48" spans="1:22" ht="12" hidden="1">
      <c r="A48" s="91" t="s">
        <v>513</v>
      </c>
      <c r="B48" s="70">
        <f>'年月'!B235-'2017'!B5</f>
        <v>0</v>
      </c>
      <c r="C48" s="70">
        <f>'年月'!C235-'2017'!C5</f>
        <v>0</v>
      </c>
      <c r="D48" s="70">
        <f>'年月'!D235-'2017'!D5</f>
        <v>0</v>
      </c>
      <c r="E48" s="70">
        <f>'年月'!E235-'2017'!E5</f>
        <v>0</v>
      </c>
      <c r="F48" s="70">
        <f>'年月'!F235-'2017'!F5</f>
        <v>0</v>
      </c>
      <c r="G48" s="70">
        <f>'年月'!G235-'2017'!G5</f>
        <v>0</v>
      </c>
      <c r="H48" s="70">
        <f>'年月'!H235-'2017'!H5</f>
        <v>0</v>
      </c>
      <c r="I48" s="70">
        <f>'年月'!I235-'2017'!I5</f>
        <v>0</v>
      </c>
      <c r="J48" s="70">
        <f>'年月'!J235-'2017'!J5</f>
        <v>0</v>
      </c>
      <c r="K48" s="70">
        <f>'年月'!K235-'2017'!K5</f>
        <v>0</v>
      </c>
      <c r="L48" s="70">
        <f>'年月'!L235-'2017'!L5</f>
        <v>0</v>
      </c>
      <c r="M48" s="70">
        <f>'年月'!M235-'2017'!M5</f>
        <v>0</v>
      </c>
      <c r="N48" s="70">
        <f>'年月'!N235-'2017'!N5</f>
        <v>0</v>
      </c>
      <c r="O48" s="70">
        <f>'年月'!O235-'2017'!O5</f>
        <v>0</v>
      </c>
      <c r="P48" s="70">
        <f>'年月'!P235-'2017'!P5</f>
        <v>0</v>
      </c>
      <c r="Q48" s="70">
        <f>'年月'!Q235-'2017'!Q5</f>
        <v>0</v>
      </c>
      <c r="R48" s="70">
        <f>'年月'!R235-'2017'!R5</f>
        <v>0</v>
      </c>
      <c r="S48" s="70">
        <f>'年月'!S235-'2017'!S5</f>
        <v>0</v>
      </c>
      <c r="T48" s="70">
        <f>'年月'!T235-'2017'!T5</f>
        <v>0</v>
      </c>
      <c r="U48" s="70">
        <f>'年月'!U235-'2017'!U5</f>
        <v>0</v>
      </c>
      <c r="V48" s="70">
        <f>'年月'!W235-'2017'!V5</f>
        <v>0</v>
      </c>
    </row>
    <row r="49" spans="2:22" ht="12"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</row>
    <row r="50" spans="2:21" ht="12"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2:22" ht="12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spans="2:22" ht="12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</row>
    <row r="53" spans="2:22" ht="12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</row>
    <row r="54" spans="2:22" ht="12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2:22" ht="12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</row>
    <row r="56" spans="2:22" ht="12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</row>
  </sheetData>
  <sheetProtection/>
  <mergeCells count="3">
    <mergeCell ref="A1:V1"/>
    <mergeCell ref="A3:A4"/>
    <mergeCell ref="A40:U40"/>
  </mergeCells>
  <conditionalFormatting sqref="B44:V46 B48:V48">
    <cfRule type="cellIs" priority="2" dxfId="37" operator="notEqual" stopIfTrue="1">
      <formula>0</formula>
    </cfRule>
  </conditionalFormatting>
  <conditionalFormatting sqref="B47:V47">
    <cfRule type="cellIs" priority="1" dxfId="37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陳巧華</dc:creator>
  <cp:keywords/>
  <dc:description/>
  <cp:lastModifiedBy>郭庭嘉</cp:lastModifiedBy>
  <cp:lastPrinted>2016-03-30T02:09:06Z</cp:lastPrinted>
  <dcterms:created xsi:type="dcterms:W3CDTF">2001-12-10T06:17:48Z</dcterms:created>
  <dcterms:modified xsi:type="dcterms:W3CDTF">2024-05-01T01:14:12Z</dcterms:modified>
  <cp:category/>
  <cp:version/>
  <cp:contentType/>
  <cp:contentStatus/>
</cp:coreProperties>
</file>