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7704" activeTab="0"/>
  </bookViews>
  <sheets>
    <sheet name="年月Monthly" sheetId="1" r:id="rId1"/>
    <sheet name="2024" sheetId="2" r:id="rId2"/>
    <sheet name="2023" sheetId="3" r:id="rId3"/>
    <sheet name="2022" sheetId="4" r:id="rId4"/>
    <sheet name="2021" sheetId="5" r:id="rId5"/>
    <sheet name="2020" sheetId="6" r:id="rId6"/>
    <sheet name="2019" sheetId="7" r:id="rId7"/>
    <sheet name="2018" sheetId="8" r:id="rId8"/>
    <sheet name="2017" sheetId="9" r:id="rId9"/>
    <sheet name="2016" sheetId="10" r:id="rId10"/>
    <sheet name="2015" sheetId="11" r:id="rId11"/>
    <sheet name="2014" sheetId="12" r:id="rId12"/>
    <sheet name="2013" sheetId="13" r:id="rId13"/>
    <sheet name="2012" sheetId="14" r:id="rId14"/>
    <sheet name="2011" sheetId="15" r:id="rId15"/>
    <sheet name="2010" sheetId="16" r:id="rId16"/>
    <sheet name="2009" sheetId="17" r:id="rId17"/>
    <sheet name="2008" sheetId="18" r:id="rId18"/>
    <sheet name="2007" sheetId="19" r:id="rId19"/>
    <sheet name="2006" sheetId="20" r:id="rId20"/>
  </sheets>
  <definedNames/>
  <calcPr fullCalcOnLoad="1"/>
</workbook>
</file>

<file path=xl/comments1.xml><?xml version="1.0" encoding="utf-8"?>
<comments xmlns="http://schemas.openxmlformats.org/spreadsheetml/2006/main">
  <authors>
    <author>moist201</author>
  </authors>
  <commentList>
    <comment ref="P25" authorId="0">
      <text>
        <r>
          <rPr>
            <b/>
            <sz val="9"/>
            <rFont val="新細明體"/>
            <family val="1"/>
          </rPr>
          <t>桃園縣</t>
        </r>
        <r>
          <rPr>
            <b/>
            <sz val="9"/>
            <rFont val="Times New Roman"/>
            <family val="1"/>
          </rPr>
          <t>92.12</t>
        </r>
        <r>
          <rPr>
            <b/>
            <sz val="9"/>
            <rFont val="新細明體"/>
            <family val="1"/>
          </rPr>
          <t>修正</t>
        </r>
      </text>
    </comment>
    <comment ref="P26" authorId="0">
      <text>
        <r>
          <rPr>
            <b/>
            <sz val="9"/>
            <rFont val="新細明體"/>
            <family val="1"/>
          </rPr>
          <t>桃園縣</t>
        </r>
        <r>
          <rPr>
            <b/>
            <sz val="9"/>
            <rFont val="Times New Roman"/>
            <family val="1"/>
          </rPr>
          <t>92.12</t>
        </r>
        <r>
          <rPr>
            <b/>
            <sz val="9"/>
            <rFont val="新細明體"/>
            <family val="1"/>
          </rPr>
          <t>修正</t>
        </r>
      </text>
    </comment>
    <comment ref="P27" authorId="0">
      <text>
        <r>
          <rPr>
            <b/>
            <sz val="9"/>
            <rFont val="新細明體"/>
            <family val="1"/>
          </rPr>
          <t>桃園縣</t>
        </r>
        <r>
          <rPr>
            <b/>
            <sz val="9"/>
            <rFont val="Times New Roman"/>
            <family val="1"/>
          </rPr>
          <t>92.12</t>
        </r>
        <r>
          <rPr>
            <b/>
            <sz val="9"/>
            <rFont val="新細明體"/>
            <family val="1"/>
          </rPr>
          <t>修正</t>
        </r>
      </text>
    </comment>
    <comment ref="P28" authorId="0">
      <text>
        <r>
          <rPr>
            <b/>
            <sz val="9"/>
            <rFont val="新細明體"/>
            <family val="1"/>
          </rPr>
          <t>桃園縣</t>
        </r>
        <r>
          <rPr>
            <b/>
            <sz val="9"/>
            <rFont val="Times New Roman"/>
            <family val="1"/>
          </rPr>
          <t>92.12</t>
        </r>
        <r>
          <rPr>
            <b/>
            <sz val="9"/>
            <rFont val="新細明體"/>
            <family val="1"/>
          </rPr>
          <t>修正</t>
        </r>
      </text>
    </comment>
    <comment ref="P29" authorId="0">
      <text>
        <r>
          <rPr>
            <b/>
            <sz val="9"/>
            <rFont val="新細明體"/>
            <family val="1"/>
          </rPr>
          <t>桃園縣</t>
        </r>
        <r>
          <rPr>
            <b/>
            <sz val="9"/>
            <rFont val="Times New Roman"/>
            <family val="1"/>
          </rPr>
          <t>92.12</t>
        </r>
        <r>
          <rPr>
            <b/>
            <sz val="9"/>
            <rFont val="新細明體"/>
            <family val="1"/>
          </rPr>
          <t>修正</t>
        </r>
      </text>
    </comment>
    <comment ref="P30" authorId="0">
      <text>
        <r>
          <rPr>
            <b/>
            <sz val="9"/>
            <rFont val="新細明體"/>
            <family val="1"/>
          </rPr>
          <t>桃園縣</t>
        </r>
        <r>
          <rPr>
            <b/>
            <sz val="9"/>
            <rFont val="Times New Roman"/>
            <family val="1"/>
          </rPr>
          <t>92.12</t>
        </r>
        <r>
          <rPr>
            <b/>
            <sz val="9"/>
            <rFont val="新細明體"/>
            <family val="1"/>
          </rPr>
          <t>修正</t>
        </r>
      </text>
    </comment>
    <comment ref="P31" authorId="0">
      <text>
        <r>
          <rPr>
            <b/>
            <sz val="9"/>
            <rFont val="新細明體"/>
            <family val="1"/>
          </rPr>
          <t>桃園縣</t>
        </r>
        <r>
          <rPr>
            <b/>
            <sz val="9"/>
            <rFont val="Times New Roman"/>
            <family val="1"/>
          </rPr>
          <t>92.12</t>
        </r>
        <r>
          <rPr>
            <b/>
            <sz val="9"/>
            <rFont val="新細明體"/>
            <family val="1"/>
          </rPr>
          <t>修正</t>
        </r>
      </text>
    </comment>
    <comment ref="P32" authorId="0">
      <text>
        <r>
          <rPr>
            <b/>
            <sz val="9"/>
            <rFont val="新細明體"/>
            <family val="1"/>
          </rPr>
          <t>桃園縣</t>
        </r>
        <r>
          <rPr>
            <b/>
            <sz val="9"/>
            <rFont val="Times New Roman"/>
            <family val="1"/>
          </rPr>
          <t>92.12</t>
        </r>
        <r>
          <rPr>
            <b/>
            <sz val="9"/>
            <rFont val="新細明體"/>
            <family val="1"/>
          </rPr>
          <t>修正</t>
        </r>
      </text>
    </comment>
    <comment ref="P33" authorId="0">
      <text>
        <r>
          <rPr>
            <b/>
            <sz val="9"/>
            <rFont val="新細明體"/>
            <family val="1"/>
          </rPr>
          <t>桃園縣</t>
        </r>
        <r>
          <rPr>
            <b/>
            <sz val="9"/>
            <rFont val="Times New Roman"/>
            <family val="1"/>
          </rPr>
          <t>92.12</t>
        </r>
        <r>
          <rPr>
            <b/>
            <sz val="9"/>
            <rFont val="新細明體"/>
            <family val="1"/>
          </rPr>
          <t>修正</t>
        </r>
      </text>
    </comment>
  </commentList>
</comments>
</file>

<file path=xl/sharedStrings.xml><?xml version="1.0" encoding="utf-8"?>
<sst xmlns="http://schemas.openxmlformats.org/spreadsheetml/2006/main" count="1682" uniqueCount="419">
  <si>
    <t>...</t>
  </si>
  <si>
    <t>件數</t>
  </si>
  <si>
    <t>面積</t>
  </si>
  <si>
    <t>筆數</t>
  </si>
  <si>
    <t>棟數</t>
  </si>
  <si>
    <t>張數</t>
  </si>
  <si>
    <r>
      <t>八十七年</t>
    </r>
    <r>
      <rPr>
        <sz val="9"/>
        <rFont val="Times New Roman"/>
        <family val="1"/>
      </rPr>
      <t xml:space="preserve"> 1998</t>
    </r>
  </si>
  <si>
    <r>
      <t>八十八年</t>
    </r>
    <r>
      <rPr>
        <sz val="9"/>
        <rFont val="Times New Roman"/>
        <family val="1"/>
      </rPr>
      <t xml:space="preserve"> 1999 </t>
    </r>
  </si>
  <si>
    <r>
      <t>八十九年</t>
    </r>
    <r>
      <rPr>
        <sz val="9"/>
        <rFont val="Times New Roman"/>
        <family val="1"/>
      </rPr>
      <t xml:space="preserve"> 2000</t>
    </r>
  </si>
  <si>
    <r>
      <t>筆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棟</t>
    </r>
    <r>
      <rPr>
        <sz val="9"/>
        <rFont val="Times New Roman"/>
        <family val="1"/>
      </rPr>
      <t>)</t>
    </r>
    <r>
      <rPr>
        <sz val="9"/>
        <rFont val="新細明體"/>
        <family val="1"/>
      </rPr>
      <t>數</t>
    </r>
  </si>
  <si>
    <t>九十二年 2003</t>
  </si>
  <si>
    <r>
      <t xml:space="preserve"> </t>
    </r>
    <r>
      <rPr>
        <sz val="9"/>
        <rFont val="細明體"/>
        <family val="3"/>
      </rPr>
      <t>一　月</t>
    </r>
    <r>
      <rPr>
        <sz val="9"/>
        <rFont val="Times New Roman"/>
        <family val="1"/>
      </rPr>
      <t xml:space="preserve">  Jan. </t>
    </r>
  </si>
  <si>
    <r>
      <t xml:space="preserve"> </t>
    </r>
    <r>
      <rPr>
        <sz val="9"/>
        <rFont val="細明體"/>
        <family val="3"/>
      </rPr>
      <t>二　月</t>
    </r>
    <r>
      <rPr>
        <sz val="9"/>
        <rFont val="Times New Roman"/>
        <family val="1"/>
      </rPr>
      <t xml:space="preserve">  Feb. </t>
    </r>
  </si>
  <si>
    <r>
      <t xml:space="preserve"> </t>
    </r>
    <r>
      <rPr>
        <sz val="9"/>
        <rFont val="細明體"/>
        <family val="3"/>
      </rPr>
      <t>三　月</t>
    </r>
    <r>
      <rPr>
        <sz val="9"/>
        <rFont val="Times New Roman"/>
        <family val="1"/>
      </rPr>
      <t xml:space="preserve">  Mar. </t>
    </r>
  </si>
  <si>
    <r>
      <t xml:space="preserve"> </t>
    </r>
    <r>
      <rPr>
        <sz val="9"/>
        <rFont val="細明體"/>
        <family val="3"/>
      </rPr>
      <t>四　月</t>
    </r>
    <r>
      <rPr>
        <sz val="9"/>
        <rFont val="Times New Roman"/>
        <family val="1"/>
      </rPr>
      <t xml:space="preserve">  Apr. </t>
    </r>
  </si>
  <si>
    <r>
      <t xml:space="preserve"> </t>
    </r>
    <r>
      <rPr>
        <sz val="9"/>
        <rFont val="細明體"/>
        <family val="3"/>
      </rPr>
      <t>五　月</t>
    </r>
    <r>
      <rPr>
        <sz val="9"/>
        <rFont val="Times New Roman"/>
        <family val="1"/>
      </rPr>
      <t xml:space="preserve">  May </t>
    </r>
  </si>
  <si>
    <r>
      <t xml:space="preserve"> </t>
    </r>
    <r>
      <rPr>
        <sz val="9"/>
        <rFont val="細明體"/>
        <family val="3"/>
      </rPr>
      <t>六　月</t>
    </r>
    <r>
      <rPr>
        <sz val="9"/>
        <rFont val="Times New Roman"/>
        <family val="1"/>
      </rPr>
      <t xml:space="preserve">  June </t>
    </r>
  </si>
  <si>
    <r>
      <t xml:space="preserve"> </t>
    </r>
    <r>
      <rPr>
        <sz val="9"/>
        <rFont val="細明體"/>
        <family val="3"/>
      </rPr>
      <t>七　月</t>
    </r>
    <r>
      <rPr>
        <sz val="9"/>
        <rFont val="Times New Roman"/>
        <family val="1"/>
      </rPr>
      <t xml:space="preserve">  July </t>
    </r>
  </si>
  <si>
    <r>
      <t xml:space="preserve"> </t>
    </r>
    <r>
      <rPr>
        <sz val="9"/>
        <rFont val="細明體"/>
        <family val="3"/>
      </rPr>
      <t>八　月</t>
    </r>
    <r>
      <rPr>
        <sz val="9"/>
        <rFont val="Times New Roman"/>
        <family val="1"/>
      </rPr>
      <t xml:space="preserve">  Aug. </t>
    </r>
  </si>
  <si>
    <r>
      <t xml:space="preserve"> </t>
    </r>
    <r>
      <rPr>
        <sz val="9"/>
        <rFont val="細明體"/>
        <family val="3"/>
      </rPr>
      <t>九　月</t>
    </r>
    <r>
      <rPr>
        <sz val="9"/>
        <rFont val="Times New Roman"/>
        <family val="1"/>
      </rPr>
      <t xml:space="preserve">  Sept. </t>
    </r>
  </si>
  <si>
    <r>
      <t xml:space="preserve"> </t>
    </r>
    <r>
      <rPr>
        <sz val="9"/>
        <rFont val="細明體"/>
        <family val="3"/>
      </rPr>
      <t>十　月</t>
    </r>
    <r>
      <rPr>
        <sz val="9"/>
        <rFont val="Times New Roman"/>
        <family val="1"/>
      </rPr>
      <t xml:space="preserve">  Oct. </t>
    </r>
  </si>
  <si>
    <r>
      <t xml:space="preserve"> </t>
    </r>
    <r>
      <rPr>
        <sz val="9"/>
        <rFont val="細明體"/>
        <family val="3"/>
      </rPr>
      <t>十一月</t>
    </r>
    <r>
      <rPr>
        <sz val="9"/>
        <rFont val="Times New Roman"/>
        <family val="1"/>
      </rPr>
      <t xml:space="preserve">  Nov. </t>
    </r>
  </si>
  <si>
    <r>
      <t xml:space="preserve"> </t>
    </r>
    <r>
      <rPr>
        <sz val="9"/>
        <rFont val="細明體"/>
        <family val="3"/>
      </rPr>
      <t>十二月</t>
    </r>
    <r>
      <rPr>
        <sz val="9"/>
        <rFont val="Times New Roman"/>
        <family val="1"/>
      </rPr>
      <t xml:space="preserve">  Dec. </t>
    </r>
  </si>
  <si>
    <r>
      <t xml:space="preserve"> </t>
    </r>
    <r>
      <rPr>
        <sz val="9"/>
        <rFont val="細明體"/>
        <family val="3"/>
      </rPr>
      <t>一　月</t>
    </r>
    <r>
      <rPr>
        <sz val="9"/>
        <rFont val="Times New Roman"/>
        <family val="1"/>
      </rPr>
      <t xml:space="preserve">  Jan. </t>
    </r>
  </si>
  <si>
    <r>
      <t xml:space="preserve"> </t>
    </r>
    <r>
      <rPr>
        <sz val="9"/>
        <rFont val="細明體"/>
        <family val="3"/>
      </rPr>
      <t>二　月</t>
    </r>
    <r>
      <rPr>
        <sz val="9"/>
        <rFont val="Times New Roman"/>
        <family val="1"/>
      </rPr>
      <t xml:space="preserve">  Feb. </t>
    </r>
  </si>
  <si>
    <r>
      <t xml:space="preserve"> </t>
    </r>
    <r>
      <rPr>
        <sz val="9"/>
        <rFont val="細明體"/>
        <family val="3"/>
      </rPr>
      <t>三　月</t>
    </r>
    <r>
      <rPr>
        <sz val="9"/>
        <rFont val="Times New Roman"/>
        <family val="1"/>
      </rPr>
      <t xml:space="preserve">  Mar. </t>
    </r>
  </si>
  <si>
    <r>
      <t xml:space="preserve"> </t>
    </r>
    <r>
      <rPr>
        <sz val="9"/>
        <rFont val="細明體"/>
        <family val="3"/>
      </rPr>
      <t>四　月</t>
    </r>
    <r>
      <rPr>
        <sz val="9"/>
        <rFont val="Times New Roman"/>
        <family val="1"/>
      </rPr>
      <t xml:space="preserve">  Apr. </t>
    </r>
  </si>
  <si>
    <r>
      <t xml:space="preserve"> </t>
    </r>
    <r>
      <rPr>
        <sz val="9"/>
        <rFont val="細明體"/>
        <family val="3"/>
      </rPr>
      <t>五　月</t>
    </r>
    <r>
      <rPr>
        <sz val="9"/>
        <rFont val="Times New Roman"/>
        <family val="1"/>
      </rPr>
      <t xml:space="preserve">  May </t>
    </r>
  </si>
  <si>
    <r>
      <t xml:space="preserve"> </t>
    </r>
    <r>
      <rPr>
        <sz val="9"/>
        <rFont val="細明體"/>
        <family val="3"/>
      </rPr>
      <t>六　月</t>
    </r>
    <r>
      <rPr>
        <sz val="9"/>
        <rFont val="Times New Roman"/>
        <family val="1"/>
      </rPr>
      <t xml:space="preserve">  June </t>
    </r>
  </si>
  <si>
    <r>
      <t xml:space="preserve"> </t>
    </r>
    <r>
      <rPr>
        <sz val="9"/>
        <rFont val="細明體"/>
        <family val="3"/>
      </rPr>
      <t>七　月</t>
    </r>
    <r>
      <rPr>
        <sz val="9"/>
        <rFont val="Times New Roman"/>
        <family val="1"/>
      </rPr>
      <t xml:space="preserve">  July </t>
    </r>
  </si>
  <si>
    <r>
      <t xml:space="preserve"> </t>
    </r>
    <r>
      <rPr>
        <sz val="9"/>
        <rFont val="細明體"/>
        <family val="3"/>
      </rPr>
      <t>八　月</t>
    </r>
    <r>
      <rPr>
        <sz val="9"/>
        <rFont val="Times New Roman"/>
        <family val="1"/>
      </rPr>
      <t xml:space="preserve">  Aug. </t>
    </r>
  </si>
  <si>
    <r>
      <t xml:space="preserve"> </t>
    </r>
    <r>
      <rPr>
        <sz val="9"/>
        <rFont val="細明體"/>
        <family val="3"/>
      </rPr>
      <t>九　月</t>
    </r>
    <r>
      <rPr>
        <sz val="9"/>
        <rFont val="Times New Roman"/>
        <family val="1"/>
      </rPr>
      <t xml:space="preserve">  Sept. </t>
    </r>
  </si>
  <si>
    <r>
      <t xml:space="preserve"> </t>
    </r>
    <r>
      <rPr>
        <sz val="9"/>
        <rFont val="細明體"/>
        <family val="3"/>
      </rPr>
      <t>十　月</t>
    </r>
    <r>
      <rPr>
        <sz val="9"/>
        <rFont val="Times New Roman"/>
        <family val="1"/>
      </rPr>
      <t xml:space="preserve">  Oct. </t>
    </r>
  </si>
  <si>
    <r>
      <t xml:space="preserve"> </t>
    </r>
    <r>
      <rPr>
        <sz val="9"/>
        <rFont val="細明體"/>
        <family val="3"/>
      </rPr>
      <t>十一月</t>
    </r>
    <r>
      <rPr>
        <sz val="9"/>
        <rFont val="Times New Roman"/>
        <family val="1"/>
      </rPr>
      <t xml:space="preserve">  Nov. </t>
    </r>
  </si>
  <si>
    <r>
      <t>資料來源：直轄市、縣﹝市﹞政府。</t>
    </r>
    <r>
      <rPr>
        <sz val="9"/>
        <rFont val="Times New Roman"/>
        <family val="1"/>
      </rPr>
      <t xml:space="preserve"> </t>
    </r>
  </si>
  <si>
    <t>Source : County and City Government.</t>
  </si>
  <si>
    <r>
      <t>說　　明：</t>
    </r>
    <r>
      <rPr>
        <sz val="9"/>
        <rFont val="Times New Roman"/>
        <family val="1"/>
      </rPr>
      <t>1.</t>
    </r>
    <r>
      <rPr>
        <sz val="9"/>
        <rFont val="新細明體"/>
        <family val="1"/>
      </rPr>
      <t>測量案件</t>
    </r>
    <r>
      <rPr>
        <sz val="9"/>
        <rFont val="Times New Roman"/>
        <family val="1"/>
      </rPr>
      <t>92</t>
    </r>
    <r>
      <rPr>
        <sz val="9"/>
        <rFont val="新細明體"/>
        <family val="1"/>
      </rPr>
      <t>年起含地目變更。</t>
    </r>
  </si>
  <si>
    <r>
      <t>　　　　　</t>
    </r>
    <r>
      <rPr>
        <sz val="9"/>
        <rFont val="Times New Roman"/>
        <family val="1"/>
      </rPr>
      <t>2.</t>
    </r>
    <r>
      <rPr>
        <sz val="9"/>
        <rFont val="新細明體"/>
        <family val="1"/>
      </rPr>
      <t>土地複丈包括分割、合併、鑑界、未登記土地測量，</t>
    </r>
    <r>
      <rPr>
        <sz val="9"/>
        <rFont val="Times New Roman"/>
        <family val="1"/>
      </rPr>
      <t>92</t>
    </r>
    <r>
      <rPr>
        <sz val="9"/>
        <rFont val="新細明體"/>
        <family val="1"/>
      </rPr>
      <t>年起包括法院囑託及其他。</t>
    </r>
  </si>
  <si>
    <r>
      <t>　　　　　</t>
    </r>
    <r>
      <rPr>
        <sz val="9"/>
        <rFont val="Times New Roman"/>
        <family val="1"/>
      </rPr>
      <t>3.</t>
    </r>
    <r>
      <rPr>
        <sz val="9"/>
        <rFont val="新細明體"/>
        <family val="1"/>
      </rPr>
      <t>建物測量包括一般案件、建物門牌基地號勘查、建物滅失及法院囑託。</t>
    </r>
  </si>
  <si>
    <r>
      <t>　　　　　</t>
    </r>
    <r>
      <rPr>
        <sz val="9"/>
        <rFont val="Times New Roman"/>
        <family val="1"/>
      </rPr>
      <t>4.</t>
    </r>
    <r>
      <rPr>
        <sz val="9"/>
        <rFont val="新細明體"/>
        <family val="1"/>
      </rPr>
      <t>核發謄本數包括地籍圖重測及建物測量成果圖。</t>
    </r>
  </si>
  <si>
    <r>
      <t>　　　　　</t>
    </r>
    <r>
      <rPr>
        <sz val="9"/>
        <rFont val="Times New Roman"/>
        <family val="1"/>
      </rPr>
      <t>5.92</t>
    </r>
    <r>
      <rPr>
        <sz val="9"/>
        <rFont val="新細明體"/>
        <family val="1"/>
      </rPr>
      <t>年</t>
    </r>
    <r>
      <rPr>
        <sz val="9"/>
        <rFont val="Times New Roman"/>
        <family val="1"/>
      </rPr>
      <t>9</t>
    </r>
    <r>
      <rPr>
        <sz val="9"/>
        <rFont val="新細明體"/>
        <family val="1"/>
      </rPr>
      <t>月雲林縣六輕段填海造地後，辦理建物第一次測量，故面積較大。</t>
    </r>
  </si>
  <si>
    <t>年(月)別 
Year (Month)</t>
  </si>
  <si>
    <t>Plots/ Buildings</t>
  </si>
  <si>
    <t>Cases</t>
  </si>
  <si>
    <r>
      <t>合計</t>
    </r>
    <r>
      <rPr>
        <sz val="9"/>
        <rFont val="Times New Roman"/>
        <family val="1"/>
      </rPr>
      <t xml:space="preserve">   Total</t>
    </r>
  </si>
  <si>
    <t>土地複丈 Land Revision Survey</t>
  </si>
  <si>
    <t>Plots</t>
  </si>
  <si>
    <t>Area (m²)</t>
  </si>
  <si>
    <t>Area (m²)</t>
  </si>
  <si>
    <t>Buildings</t>
  </si>
  <si>
    <t>Sheets</t>
  </si>
  <si>
    <t>核發謄本(含地籍圖及建物測量成果圖)  Maps Issued</t>
  </si>
  <si>
    <t>九十四年2005</t>
  </si>
  <si>
    <r>
      <t>4.7-測量案件統計</t>
    </r>
    <r>
      <rPr>
        <sz val="12"/>
        <rFont val="Times New Roman"/>
        <family val="1"/>
      </rPr>
      <t xml:space="preserve"> Land Survey Cases</t>
    </r>
  </si>
  <si>
    <t>建物測量 Building Survey</t>
  </si>
  <si>
    <t>地目變更 Changes in Land Category</t>
  </si>
  <si>
    <t>九十七年2008</t>
  </si>
  <si>
    <r>
      <t>4.7-測量案件統計</t>
    </r>
    <r>
      <rPr>
        <sz val="12"/>
        <rFont val="Times New Roman"/>
        <family val="1"/>
      </rPr>
      <t xml:space="preserve"> Land Survey Cases</t>
    </r>
  </si>
  <si>
    <r>
      <t xml:space="preserve"> </t>
    </r>
    <r>
      <rPr>
        <sz val="8"/>
        <rFont val="新細明體"/>
        <family val="1"/>
      </rPr>
      <t xml:space="preserve">區域別
</t>
    </r>
    <r>
      <rPr>
        <sz val="8"/>
        <rFont val="Times New Roman"/>
        <family val="1"/>
      </rPr>
      <t>Locality</t>
    </r>
  </si>
  <si>
    <t>件數</t>
  </si>
  <si>
    <r>
      <t>筆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棟</t>
    </r>
    <r>
      <rPr>
        <sz val="9"/>
        <rFont val="Times New Roman"/>
        <family val="1"/>
      </rPr>
      <t>)</t>
    </r>
    <r>
      <rPr>
        <sz val="9"/>
        <rFont val="新細明體"/>
        <family val="1"/>
      </rPr>
      <t>數</t>
    </r>
  </si>
  <si>
    <t>面積</t>
  </si>
  <si>
    <t>筆數</t>
  </si>
  <si>
    <t>棟數</t>
  </si>
  <si>
    <t>張數</t>
  </si>
  <si>
    <t>Cases</t>
  </si>
  <si>
    <t>Area (m²)</t>
  </si>
  <si>
    <t>Sheets</t>
  </si>
  <si>
    <t>總計  Total</t>
  </si>
  <si>
    <t xml:space="preserve">臺 灣 省 Taiwan Province </t>
  </si>
  <si>
    <r>
      <t xml:space="preserve"> </t>
    </r>
    <r>
      <rPr>
        <sz val="9"/>
        <rFont val="細明體"/>
        <family val="3"/>
      </rPr>
      <t>臺北縣</t>
    </r>
    <r>
      <rPr>
        <sz val="9"/>
        <rFont val="Times New Roman"/>
        <family val="1"/>
      </rPr>
      <t xml:space="preserve"> Taipei C</t>
    </r>
    <r>
      <rPr>
        <sz val="9"/>
        <rFont val="Times New Roman"/>
        <family val="1"/>
      </rPr>
      <t>ounty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</si>
  <si>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宜蘭縣</t>
    </r>
    <r>
      <rPr>
        <sz val="9"/>
        <rFont val="Times New Roman"/>
        <family val="1"/>
      </rPr>
      <t xml:space="preserve"> Yilan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</si>
  <si>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桃園縣</t>
    </r>
    <r>
      <rPr>
        <sz val="9"/>
        <rFont val="Times New Roman"/>
        <family val="1"/>
      </rPr>
      <t xml:space="preserve"> Taoyuan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</si>
  <si>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新竹縣</t>
    </r>
    <r>
      <rPr>
        <sz val="9"/>
        <rFont val="Times New Roman"/>
        <family val="1"/>
      </rPr>
      <t xml:space="preserve"> Hsinchu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</si>
  <si>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苗栗縣</t>
    </r>
    <r>
      <rPr>
        <sz val="9"/>
        <rFont val="Times New Roman"/>
        <family val="1"/>
      </rPr>
      <t xml:space="preserve"> Miaoli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</si>
  <si>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臺中縣</t>
    </r>
    <r>
      <rPr>
        <sz val="9"/>
        <rFont val="Times New Roman"/>
        <family val="1"/>
      </rPr>
      <t xml:space="preserve"> Taichung </t>
    </r>
    <r>
      <rPr>
        <sz val="9"/>
        <rFont val="Times New Roman"/>
        <family val="1"/>
      </rPr>
      <t xml:space="preserve">County </t>
    </r>
  </si>
  <si>
    <r>
      <t xml:space="preserve"> </t>
    </r>
    <r>
      <rPr>
        <sz val="9"/>
        <rFont val="細明體"/>
        <family val="3"/>
      </rPr>
      <t>彰化縣</t>
    </r>
    <r>
      <rPr>
        <sz val="9"/>
        <rFont val="Times New Roman"/>
        <family val="1"/>
      </rPr>
      <t xml:space="preserve"> Changhua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</si>
  <si>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南投縣</t>
    </r>
    <r>
      <rPr>
        <sz val="9"/>
        <rFont val="Times New Roman"/>
        <family val="1"/>
      </rPr>
      <t xml:space="preserve"> Nantou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</si>
  <si>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雲林縣</t>
    </r>
    <r>
      <rPr>
        <sz val="9"/>
        <rFont val="Times New Roman"/>
        <family val="1"/>
      </rPr>
      <t xml:space="preserve"> Yunlin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</si>
  <si>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嘉義縣</t>
    </r>
    <r>
      <rPr>
        <sz val="9"/>
        <rFont val="Times New Roman"/>
        <family val="1"/>
      </rPr>
      <t xml:space="preserve"> Chiayi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</si>
  <si>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臺南縣</t>
    </r>
    <r>
      <rPr>
        <sz val="9"/>
        <rFont val="Times New Roman"/>
        <family val="1"/>
      </rPr>
      <t xml:space="preserve"> Tainan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</si>
  <si>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高雄縣</t>
    </r>
    <r>
      <rPr>
        <sz val="9"/>
        <rFont val="Times New Roman"/>
        <family val="1"/>
      </rPr>
      <t xml:space="preserve"> Kaohsiung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</si>
  <si>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屏東縣</t>
    </r>
    <r>
      <rPr>
        <sz val="9"/>
        <rFont val="Times New Roman"/>
        <family val="1"/>
      </rPr>
      <t xml:space="preserve"> Pingtung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</si>
  <si>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臺東縣</t>
    </r>
    <r>
      <rPr>
        <sz val="9"/>
        <rFont val="Times New Roman"/>
        <family val="1"/>
      </rPr>
      <t xml:space="preserve"> Taitung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</si>
  <si>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花蓮縣</t>
    </r>
    <r>
      <rPr>
        <sz val="9"/>
        <rFont val="Times New Roman"/>
        <family val="1"/>
      </rPr>
      <t xml:space="preserve"> Hualien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</si>
  <si>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澎湖縣</t>
    </r>
    <r>
      <rPr>
        <sz val="9"/>
        <rFont val="Times New Roman"/>
        <family val="1"/>
      </rPr>
      <t xml:space="preserve"> Penghu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</si>
  <si>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基隆市</t>
    </r>
    <r>
      <rPr>
        <sz val="9"/>
        <rFont val="Times New Roman"/>
        <family val="1"/>
      </rPr>
      <t xml:space="preserve"> Keelung City </t>
    </r>
  </si>
  <si>
    <r>
      <t xml:space="preserve"> </t>
    </r>
    <r>
      <rPr>
        <sz val="9"/>
        <rFont val="細明體"/>
        <family val="3"/>
      </rPr>
      <t>新竹市</t>
    </r>
    <r>
      <rPr>
        <sz val="9"/>
        <rFont val="Times New Roman"/>
        <family val="1"/>
      </rPr>
      <t xml:space="preserve"> Hsinchu City </t>
    </r>
  </si>
  <si>
    <r>
      <t xml:space="preserve"> </t>
    </r>
    <r>
      <rPr>
        <sz val="9"/>
        <rFont val="細明體"/>
        <family val="3"/>
      </rPr>
      <t>臺中市</t>
    </r>
    <r>
      <rPr>
        <sz val="9"/>
        <rFont val="Times New Roman"/>
        <family val="1"/>
      </rPr>
      <t xml:space="preserve"> Taichung City </t>
    </r>
  </si>
  <si>
    <r>
      <t xml:space="preserve"> </t>
    </r>
    <r>
      <rPr>
        <sz val="9"/>
        <rFont val="細明體"/>
        <family val="3"/>
      </rPr>
      <t>嘉義市</t>
    </r>
    <r>
      <rPr>
        <sz val="9"/>
        <rFont val="Times New Roman"/>
        <family val="1"/>
      </rPr>
      <t xml:space="preserve"> Chiayi City </t>
    </r>
  </si>
  <si>
    <r>
      <t xml:space="preserve"> </t>
    </r>
    <r>
      <rPr>
        <sz val="9"/>
        <rFont val="細明體"/>
        <family val="3"/>
      </rPr>
      <t>臺南市</t>
    </r>
    <r>
      <rPr>
        <sz val="9"/>
        <rFont val="Times New Roman"/>
        <family val="1"/>
      </rPr>
      <t xml:space="preserve"> Tainan City </t>
    </r>
  </si>
  <si>
    <t xml:space="preserve">臺 北 市 Taipei City </t>
  </si>
  <si>
    <t xml:space="preserve">高 雄 市 Kaohsiung City </t>
  </si>
  <si>
    <t xml:space="preserve">福 建 省 Fuchien Province </t>
  </si>
  <si>
    <r>
      <t xml:space="preserve"> </t>
    </r>
    <r>
      <rPr>
        <sz val="9"/>
        <rFont val="細明體"/>
        <family val="3"/>
      </rPr>
      <t>金門縣</t>
    </r>
    <r>
      <rPr>
        <sz val="9"/>
        <rFont val="Times New Roman"/>
        <family val="1"/>
      </rPr>
      <t xml:space="preserve"> Kinmen </t>
    </r>
    <r>
      <rPr>
        <sz val="9"/>
        <rFont val="Times New Roman"/>
        <family val="1"/>
      </rPr>
      <t xml:space="preserve">County </t>
    </r>
  </si>
  <si>
    <r>
      <t xml:space="preserve"> </t>
    </r>
    <r>
      <rPr>
        <sz val="9"/>
        <rFont val="細明體"/>
        <family val="3"/>
      </rPr>
      <t>連江縣</t>
    </r>
    <r>
      <rPr>
        <sz val="9"/>
        <rFont val="Times New Roman"/>
        <family val="1"/>
      </rPr>
      <t xml:space="preserve"> Lienchiang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</si>
  <si>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t>核總計</t>
  </si>
  <si>
    <t>核台灣</t>
  </si>
  <si>
    <t>核福建</t>
  </si>
  <si>
    <t>核年月</t>
  </si>
  <si>
    <r>
      <t>4.7-測量案件統計</t>
    </r>
    <r>
      <rPr>
        <sz val="12"/>
        <rFont val="Times New Roman"/>
        <family val="1"/>
      </rPr>
      <t xml:space="preserve"> Land Survey Cases</t>
    </r>
  </si>
  <si>
    <r>
      <t xml:space="preserve"> </t>
    </r>
    <r>
      <rPr>
        <sz val="8"/>
        <rFont val="新細明體"/>
        <family val="1"/>
      </rPr>
      <t xml:space="preserve">區域別
</t>
    </r>
    <r>
      <rPr>
        <sz val="8"/>
        <rFont val="Times New Roman"/>
        <family val="1"/>
      </rPr>
      <t>Locality</t>
    </r>
  </si>
  <si>
    <r>
      <t>合計</t>
    </r>
    <r>
      <rPr>
        <sz val="9"/>
        <rFont val="Times New Roman"/>
        <family val="1"/>
      </rPr>
      <t xml:space="preserve">   Total</t>
    </r>
  </si>
  <si>
    <t>土地複丈 Land Revision Survey</t>
  </si>
  <si>
    <t>建物測量 Building Survey</t>
  </si>
  <si>
    <t>地目變更 Changes in Land Category</t>
  </si>
  <si>
    <t>核發謄本(含地籍圖及建物測量成果圖)  Maps Issued</t>
  </si>
  <si>
    <t>件數</t>
  </si>
  <si>
    <r>
      <t>筆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棟</t>
    </r>
    <r>
      <rPr>
        <sz val="9"/>
        <rFont val="Times New Roman"/>
        <family val="1"/>
      </rPr>
      <t>)</t>
    </r>
    <r>
      <rPr>
        <sz val="9"/>
        <rFont val="新細明體"/>
        <family val="1"/>
      </rPr>
      <t>數</t>
    </r>
  </si>
  <si>
    <t>面積</t>
  </si>
  <si>
    <t>筆數</t>
  </si>
  <si>
    <t>棟數</t>
  </si>
  <si>
    <t>張數</t>
  </si>
  <si>
    <t>Cases</t>
  </si>
  <si>
    <t>Plots/ Buildings</t>
  </si>
  <si>
    <t>Area (m²)</t>
  </si>
  <si>
    <t>Plots</t>
  </si>
  <si>
    <t>Buildings</t>
  </si>
  <si>
    <t>Sheets</t>
  </si>
  <si>
    <t>總計  Total</t>
  </si>
  <si>
    <t xml:space="preserve">臺 灣 省 Taiwan Province </t>
  </si>
  <si>
    <r>
      <t xml:space="preserve"> </t>
    </r>
    <r>
      <rPr>
        <sz val="9"/>
        <rFont val="細明體"/>
        <family val="3"/>
      </rPr>
      <t>臺北縣</t>
    </r>
    <r>
      <rPr>
        <sz val="9"/>
        <rFont val="Times New Roman"/>
        <family val="1"/>
      </rPr>
      <t xml:space="preserve"> Taipei C</t>
    </r>
    <r>
      <rPr>
        <sz val="9"/>
        <rFont val="Times New Roman"/>
        <family val="1"/>
      </rPr>
      <t>ounty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</si>
  <si>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宜蘭縣</t>
    </r>
    <r>
      <rPr>
        <sz val="9"/>
        <rFont val="Times New Roman"/>
        <family val="1"/>
      </rPr>
      <t xml:space="preserve"> Yilan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</si>
  <si>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桃園縣</t>
    </r>
    <r>
      <rPr>
        <sz val="9"/>
        <rFont val="Times New Roman"/>
        <family val="1"/>
      </rPr>
      <t xml:space="preserve"> Taoyuan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</si>
  <si>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新竹縣</t>
    </r>
    <r>
      <rPr>
        <sz val="9"/>
        <rFont val="Times New Roman"/>
        <family val="1"/>
      </rPr>
      <t xml:space="preserve"> Hsinchu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</si>
  <si>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苗栗縣</t>
    </r>
    <r>
      <rPr>
        <sz val="9"/>
        <rFont val="Times New Roman"/>
        <family val="1"/>
      </rPr>
      <t xml:space="preserve"> Miaoli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</si>
  <si>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臺中縣</t>
    </r>
    <r>
      <rPr>
        <sz val="9"/>
        <rFont val="Times New Roman"/>
        <family val="1"/>
      </rPr>
      <t xml:space="preserve"> Taichung </t>
    </r>
    <r>
      <rPr>
        <sz val="9"/>
        <rFont val="Times New Roman"/>
        <family val="1"/>
      </rPr>
      <t xml:space="preserve">County </t>
    </r>
  </si>
  <si>
    <r>
      <t xml:space="preserve"> </t>
    </r>
    <r>
      <rPr>
        <sz val="9"/>
        <rFont val="細明體"/>
        <family val="3"/>
      </rPr>
      <t>彰化縣</t>
    </r>
    <r>
      <rPr>
        <sz val="9"/>
        <rFont val="Times New Roman"/>
        <family val="1"/>
      </rPr>
      <t xml:space="preserve"> Changhua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</si>
  <si>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南投縣</t>
    </r>
    <r>
      <rPr>
        <sz val="9"/>
        <rFont val="Times New Roman"/>
        <family val="1"/>
      </rPr>
      <t xml:space="preserve"> Nantou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</si>
  <si>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雲林縣</t>
    </r>
    <r>
      <rPr>
        <sz val="9"/>
        <rFont val="Times New Roman"/>
        <family val="1"/>
      </rPr>
      <t xml:space="preserve"> Yunlin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</si>
  <si>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嘉義縣</t>
    </r>
    <r>
      <rPr>
        <sz val="9"/>
        <rFont val="Times New Roman"/>
        <family val="1"/>
      </rPr>
      <t xml:space="preserve"> Chiayi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</si>
  <si>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臺南縣</t>
    </r>
    <r>
      <rPr>
        <sz val="9"/>
        <rFont val="Times New Roman"/>
        <family val="1"/>
      </rPr>
      <t xml:space="preserve"> Tainan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</si>
  <si>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高雄縣</t>
    </r>
    <r>
      <rPr>
        <sz val="9"/>
        <rFont val="Times New Roman"/>
        <family val="1"/>
      </rPr>
      <t xml:space="preserve"> Kaohsiung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</si>
  <si>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屏東縣</t>
    </r>
    <r>
      <rPr>
        <sz val="9"/>
        <rFont val="Times New Roman"/>
        <family val="1"/>
      </rPr>
      <t xml:space="preserve"> Pingtung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</si>
  <si>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臺東縣</t>
    </r>
    <r>
      <rPr>
        <sz val="9"/>
        <rFont val="Times New Roman"/>
        <family val="1"/>
      </rPr>
      <t xml:space="preserve"> Taitung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</si>
  <si>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花蓮縣</t>
    </r>
    <r>
      <rPr>
        <sz val="9"/>
        <rFont val="Times New Roman"/>
        <family val="1"/>
      </rPr>
      <t xml:space="preserve"> Hualien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</si>
  <si>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澎湖縣</t>
    </r>
    <r>
      <rPr>
        <sz val="9"/>
        <rFont val="Times New Roman"/>
        <family val="1"/>
      </rPr>
      <t xml:space="preserve"> Penghu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</si>
  <si>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基隆市</t>
    </r>
    <r>
      <rPr>
        <sz val="9"/>
        <rFont val="Times New Roman"/>
        <family val="1"/>
      </rPr>
      <t xml:space="preserve"> Keelung City </t>
    </r>
  </si>
  <si>
    <r>
      <t xml:space="preserve"> </t>
    </r>
    <r>
      <rPr>
        <sz val="9"/>
        <rFont val="細明體"/>
        <family val="3"/>
      </rPr>
      <t>新竹市</t>
    </r>
    <r>
      <rPr>
        <sz val="9"/>
        <rFont val="Times New Roman"/>
        <family val="1"/>
      </rPr>
      <t xml:space="preserve"> Hsinchu City </t>
    </r>
  </si>
  <si>
    <r>
      <t xml:space="preserve"> </t>
    </r>
    <r>
      <rPr>
        <sz val="9"/>
        <rFont val="細明體"/>
        <family val="3"/>
      </rPr>
      <t>臺中市</t>
    </r>
    <r>
      <rPr>
        <sz val="9"/>
        <rFont val="Times New Roman"/>
        <family val="1"/>
      </rPr>
      <t xml:space="preserve"> Taichung City </t>
    </r>
  </si>
  <si>
    <r>
      <t xml:space="preserve"> </t>
    </r>
    <r>
      <rPr>
        <sz val="9"/>
        <rFont val="細明體"/>
        <family val="3"/>
      </rPr>
      <t>嘉義市</t>
    </r>
    <r>
      <rPr>
        <sz val="9"/>
        <rFont val="Times New Roman"/>
        <family val="1"/>
      </rPr>
      <t xml:space="preserve"> Chiayi City </t>
    </r>
  </si>
  <si>
    <r>
      <t xml:space="preserve"> </t>
    </r>
    <r>
      <rPr>
        <sz val="9"/>
        <rFont val="細明體"/>
        <family val="3"/>
      </rPr>
      <t>臺南市</t>
    </r>
    <r>
      <rPr>
        <sz val="9"/>
        <rFont val="Times New Roman"/>
        <family val="1"/>
      </rPr>
      <t xml:space="preserve"> Tainan City </t>
    </r>
  </si>
  <si>
    <t xml:space="preserve">臺 北 市 Taipei City </t>
  </si>
  <si>
    <t xml:space="preserve">高 雄 市 Kaohsiung City </t>
  </si>
  <si>
    <t xml:space="preserve">福 建 省 Fuchien Province </t>
  </si>
  <si>
    <r>
      <t xml:space="preserve"> </t>
    </r>
    <r>
      <rPr>
        <sz val="9"/>
        <rFont val="細明體"/>
        <family val="3"/>
      </rPr>
      <t>金門縣</t>
    </r>
    <r>
      <rPr>
        <sz val="9"/>
        <rFont val="Times New Roman"/>
        <family val="1"/>
      </rPr>
      <t xml:space="preserve"> Kinmen </t>
    </r>
    <r>
      <rPr>
        <sz val="9"/>
        <rFont val="Times New Roman"/>
        <family val="1"/>
      </rPr>
      <t xml:space="preserve">County </t>
    </r>
  </si>
  <si>
    <r>
      <t xml:space="preserve"> </t>
    </r>
    <r>
      <rPr>
        <sz val="9"/>
        <rFont val="細明體"/>
        <family val="3"/>
      </rPr>
      <t>連江縣</t>
    </r>
    <r>
      <rPr>
        <sz val="9"/>
        <rFont val="Times New Roman"/>
        <family val="1"/>
      </rPr>
      <t xml:space="preserve"> Lienchiang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</si>
  <si>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t>核總計</t>
  </si>
  <si>
    <t>核台灣</t>
  </si>
  <si>
    <t>核福建</t>
  </si>
  <si>
    <t>核年月</t>
  </si>
  <si>
    <t>中華民國96年1-12月 Jan.-Dec., 2007</t>
  </si>
  <si>
    <r>
      <t>4.7-測量案件統計</t>
    </r>
    <r>
      <rPr>
        <sz val="12"/>
        <rFont val="Times New Roman"/>
        <family val="1"/>
      </rPr>
      <t xml:space="preserve"> Land Survey Cases</t>
    </r>
  </si>
  <si>
    <r>
      <t xml:space="preserve"> </t>
    </r>
    <r>
      <rPr>
        <sz val="8"/>
        <rFont val="新細明體"/>
        <family val="1"/>
      </rPr>
      <t xml:space="preserve">區域別
</t>
    </r>
    <r>
      <rPr>
        <sz val="8"/>
        <rFont val="Times New Roman"/>
        <family val="1"/>
      </rPr>
      <t>Locality</t>
    </r>
  </si>
  <si>
    <r>
      <t>合計</t>
    </r>
    <r>
      <rPr>
        <sz val="9"/>
        <rFont val="Times New Roman"/>
        <family val="1"/>
      </rPr>
      <t xml:space="preserve">   Total</t>
    </r>
  </si>
  <si>
    <t>土地複丈 Land Revision Survey</t>
  </si>
  <si>
    <t>建物測量 Building Survey</t>
  </si>
  <si>
    <t>地目變更 Changes in Land Category</t>
  </si>
  <si>
    <t>核發謄本(含地籍圖及建物測量成果圖)  Maps Issued</t>
  </si>
  <si>
    <t>件數</t>
  </si>
  <si>
    <r>
      <t>筆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棟</t>
    </r>
    <r>
      <rPr>
        <sz val="9"/>
        <rFont val="Times New Roman"/>
        <family val="1"/>
      </rPr>
      <t>)</t>
    </r>
    <r>
      <rPr>
        <sz val="9"/>
        <rFont val="新細明體"/>
        <family val="1"/>
      </rPr>
      <t>數</t>
    </r>
  </si>
  <si>
    <t>面積</t>
  </si>
  <si>
    <t>筆數</t>
  </si>
  <si>
    <t>棟數</t>
  </si>
  <si>
    <t>張數</t>
  </si>
  <si>
    <t>Cases</t>
  </si>
  <si>
    <t>Plots/ Buildings</t>
  </si>
  <si>
    <t>Area (m²)</t>
  </si>
  <si>
    <t>Plots</t>
  </si>
  <si>
    <t>Buildings</t>
  </si>
  <si>
    <t>Sheets</t>
  </si>
  <si>
    <t>總計  Total</t>
  </si>
  <si>
    <t xml:space="preserve">臺 灣 省 Taiwan Province </t>
  </si>
  <si>
    <r>
      <t xml:space="preserve"> </t>
    </r>
    <r>
      <rPr>
        <sz val="9"/>
        <rFont val="細明體"/>
        <family val="3"/>
      </rPr>
      <t>臺北縣</t>
    </r>
    <r>
      <rPr>
        <sz val="9"/>
        <rFont val="Times New Roman"/>
        <family val="1"/>
      </rPr>
      <t xml:space="preserve"> Taipei C</t>
    </r>
    <r>
      <rPr>
        <sz val="9"/>
        <rFont val="Times New Roman"/>
        <family val="1"/>
      </rPr>
      <t>ounty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</si>
  <si>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宜蘭縣</t>
    </r>
    <r>
      <rPr>
        <sz val="9"/>
        <rFont val="Times New Roman"/>
        <family val="1"/>
      </rPr>
      <t xml:space="preserve"> Yilan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</si>
  <si>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桃園縣</t>
    </r>
    <r>
      <rPr>
        <sz val="9"/>
        <rFont val="Times New Roman"/>
        <family val="1"/>
      </rPr>
      <t xml:space="preserve"> Taoyuan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</si>
  <si>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新竹縣</t>
    </r>
    <r>
      <rPr>
        <sz val="9"/>
        <rFont val="Times New Roman"/>
        <family val="1"/>
      </rPr>
      <t xml:space="preserve"> Hsinchu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</si>
  <si>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苗栗縣</t>
    </r>
    <r>
      <rPr>
        <sz val="9"/>
        <rFont val="Times New Roman"/>
        <family val="1"/>
      </rPr>
      <t xml:space="preserve"> Miaoli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</si>
  <si>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臺中縣</t>
    </r>
    <r>
      <rPr>
        <sz val="9"/>
        <rFont val="Times New Roman"/>
        <family val="1"/>
      </rPr>
      <t xml:space="preserve"> Taichung </t>
    </r>
    <r>
      <rPr>
        <sz val="9"/>
        <rFont val="Times New Roman"/>
        <family val="1"/>
      </rPr>
      <t xml:space="preserve">County </t>
    </r>
  </si>
  <si>
    <r>
      <t xml:space="preserve"> </t>
    </r>
    <r>
      <rPr>
        <sz val="9"/>
        <rFont val="細明體"/>
        <family val="3"/>
      </rPr>
      <t>彰化縣</t>
    </r>
    <r>
      <rPr>
        <sz val="9"/>
        <rFont val="Times New Roman"/>
        <family val="1"/>
      </rPr>
      <t xml:space="preserve"> Changhua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</si>
  <si>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南投縣</t>
    </r>
    <r>
      <rPr>
        <sz val="9"/>
        <rFont val="Times New Roman"/>
        <family val="1"/>
      </rPr>
      <t xml:space="preserve"> Nantou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</si>
  <si>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雲林縣</t>
    </r>
    <r>
      <rPr>
        <sz val="9"/>
        <rFont val="Times New Roman"/>
        <family val="1"/>
      </rPr>
      <t xml:space="preserve"> Yunlin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</si>
  <si>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嘉義縣</t>
    </r>
    <r>
      <rPr>
        <sz val="9"/>
        <rFont val="Times New Roman"/>
        <family val="1"/>
      </rPr>
      <t xml:space="preserve"> Chiayi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</si>
  <si>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臺南縣</t>
    </r>
    <r>
      <rPr>
        <sz val="9"/>
        <rFont val="Times New Roman"/>
        <family val="1"/>
      </rPr>
      <t xml:space="preserve"> Tainan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</si>
  <si>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高雄縣</t>
    </r>
    <r>
      <rPr>
        <sz val="9"/>
        <rFont val="Times New Roman"/>
        <family val="1"/>
      </rPr>
      <t xml:space="preserve"> Kaohsiung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</si>
  <si>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屏東縣</t>
    </r>
    <r>
      <rPr>
        <sz val="9"/>
        <rFont val="Times New Roman"/>
        <family val="1"/>
      </rPr>
      <t xml:space="preserve"> Pingtung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</si>
  <si>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臺東縣</t>
    </r>
    <r>
      <rPr>
        <sz val="9"/>
        <rFont val="Times New Roman"/>
        <family val="1"/>
      </rPr>
      <t xml:space="preserve"> Taitung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</si>
  <si>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花蓮縣</t>
    </r>
    <r>
      <rPr>
        <sz val="9"/>
        <rFont val="Times New Roman"/>
        <family val="1"/>
      </rPr>
      <t xml:space="preserve"> Hualien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</si>
  <si>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澎湖縣</t>
    </r>
    <r>
      <rPr>
        <sz val="9"/>
        <rFont val="Times New Roman"/>
        <family val="1"/>
      </rPr>
      <t xml:space="preserve"> Penghu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</si>
  <si>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基隆市</t>
    </r>
    <r>
      <rPr>
        <sz val="9"/>
        <rFont val="Times New Roman"/>
        <family val="1"/>
      </rPr>
      <t xml:space="preserve"> Keelung City </t>
    </r>
  </si>
  <si>
    <r>
      <t xml:space="preserve"> </t>
    </r>
    <r>
      <rPr>
        <sz val="9"/>
        <rFont val="細明體"/>
        <family val="3"/>
      </rPr>
      <t>新竹市</t>
    </r>
    <r>
      <rPr>
        <sz val="9"/>
        <rFont val="Times New Roman"/>
        <family val="1"/>
      </rPr>
      <t xml:space="preserve"> Hsinchu City </t>
    </r>
  </si>
  <si>
    <r>
      <t xml:space="preserve"> </t>
    </r>
    <r>
      <rPr>
        <sz val="9"/>
        <rFont val="細明體"/>
        <family val="3"/>
      </rPr>
      <t>臺中市</t>
    </r>
    <r>
      <rPr>
        <sz val="9"/>
        <rFont val="Times New Roman"/>
        <family val="1"/>
      </rPr>
      <t xml:space="preserve"> Taichung City </t>
    </r>
  </si>
  <si>
    <r>
      <t xml:space="preserve"> </t>
    </r>
    <r>
      <rPr>
        <sz val="9"/>
        <rFont val="細明體"/>
        <family val="3"/>
      </rPr>
      <t>嘉義市</t>
    </r>
    <r>
      <rPr>
        <sz val="9"/>
        <rFont val="Times New Roman"/>
        <family val="1"/>
      </rPr>
      <t xml:space="preserve"> Chiayi City </t>
    </r>
  </si>
  <si>
    <r>
      <t xml:space="preserve"> </t>
    </r>
    <r>
      <rPr>
        <sz val="9"/>
        <rFont val="細明體"/>
        <family val="3"/>
      </rPr>
      <t>臺南市</t>
    </r>
    <r>
      <rPr>
        <sz val="9"/>
        <rFont val="Times New Roman"/>
        <family val="1"/>
      </rPr>
      <t xml:space="preserve"> Tainan City </t>
    </r>
  </si>
  <si>
    <t xml:space="preserve">臺 北 市 Taipei City </t>
  </si>
  <si>
    <t xml:space="preserve">高 雄 市 Kaohsiung City </t>
  </si>
  <si>
    <t xml:space="preserve">福 建 省 Fuchien Province </t>
  </si>
  <si>
    <r>
      <t xml:space="preserve"> </t>
    </r>
    <r>
      <rPr>
        <sz val="9"/>
        <rFont val="細明體"/>
        <family val="3"/>
      </rPr>
      <t>金門縣</t>
    </r>
    <r>
      <rPr>
        <sz val="9"/>
        <rFont val="Times New Roman"/>
        <family val="1"/>
      </rPr>
      <t xml:space="preserve"> Kinmen </t>
    </r>
    <r>
      <rPr>
        <sz val="9"/>
        <rFont val="Times New Roman"/>
        <family val="1"/>
      </rPr>
      <t xml:space="preserve">County </t>
    </r>
  </si>
  <si>
    <r>
      <t xml:space="preserve"> </t>
    </r>
    <r>
      <rPr>
        <sz val="9"/>
        <rFont val="細明體"/>
        <family val="3"/>
      </rPr>
      <t>連江縣</t>
    </r>
    <r>
      <rPr>
        <sz val="9"/>
        <rFont val="Times New Roman"/>
        <family val="1"/>
      </rPr>
      <t xml:space="preserve"> Lienchiang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</si>
  <si>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t>核總計</t>
  </si>
  <si>
    <t>核台灣</t>
  </si>
  <si>
    <t>核福建</t>
  </si>
  <si>
    <t>核年月</t>
  </si>
  <si>
    <t>中華民國95年1-12月 Jan.-Dec., 2006</t>
  </si>
  <si>
    <r>
      <t>中華民國</t>
    </r>
    <r>
      <rPr>
        <sz val="9"/>
        <rFont val="Times New Roman"/>
        <family val="1"/>
      </rPr>
      <t>97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1-12</t>
    </r>
    <r>
      <rPr>
        <sz val="9"/>
        <rFont val="細明體"/>
        <family val="3"/>
      </rPr>
      <t>月</t>
    </r>
    <r>
      <rPr>
        <sz val="9"/>
        <rFont val="新細明體"/>
        <family val="1"/>
      </rPr>
      <t xml:space="preserve"> </t>
    </r>
    <r>
      <rPr>
        <sz val="9"/>
        <rFont val="Times New Roman"/>
        <family val="1"/>
      </rPr>
      <t>Jan.-Dec., 2008</t>
    </r>
  </si>
  <si>
    <r>
      <t>中華民國</t>
    </r>
    <r>
      <rPr>
        <sz val="9"/>
        <rFont val="Times New Roman"/>
        <family val="1"/>
      </rPr>
      <t>98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1-12</t>
    </r>
    <r>
      <rPr>
        <sz val="9"/>
        <rFont val="細明體"/>
        <family val="3"/>
      </rPr>
      <t>月</t>
    </r>
    <r>
      <rPr>
        <sz val="9"/>
        <rFont val="新細明體"/>
        <family val="1"/>
      </rPr>
      <t xml:space="preserve"> </t>
    </r>
    <r>
      <rPr>
        <sz val="9"/>
        <rFont val="Times New Roman"/>
        <family val="1"/>
      </rPr>
      <t>Jan.-Dec., 2009</t>
    </r>
  </si>
  <si>
    <r>
      <t>4.7-測量案件統計</t>
    </r>
    <r>
      <rPr>
        <sz val="12"/>
        <rFont val="Times New Roman"/>
        <family val="1"/>
      </rPr>
      <t xml:space="preserve"> Land Survey Cases</t>
    </r>
  </si>
  <si>
    <r>
      <t xml:space="preserve"> </t>
    </r>
    <r>
      <rPr>
        <sz val="8"/>
        <rFont val="新細明體"/>
        <family val="1"/>
      </rPr>
      <t xml:space="preserve">區域別
</t>
    </r>
    <r>
      <rPr>
        <sz val="8"/>
        <rFont val="Times New Roman"/>
        <family val="1"/>
      </rPr>
      <t>Locality</t>
    </r>
  </si>
  <si>
    <r>
      <t>合計</t>
    </r>
    <r>
      <rPr>
        <sz val="9"/>
        <rFont val="Times New Roman"/>
        <family val="1"/>
      </rPr>
      <t xml:space="preserve">   Total</t>
    </r>
  </si>
  <si>
    <t>土地複丈 Land Revision Survey</t>
  </si>
  <si>
    <t>建物測量 Building Survey</t>
  </si>
  <si>
    <t>地目變更 Changes in Land Category</t>
  </si>
  <si>
    <t>核發謄本(含地籍圖及建物測量成果圖)  Maps Issued</t>
  </si>
  <si>
    <t>件數</t>
  </si>
  <si>
    <r>
      <t>筆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棟</t>
    </r>
    <r>
      <rPr>
        <sz val="9"/>
        <rFont val="Times New Roman"/>
        <family val="1"/>
      </rPr>
      <t>)</t>
    </r>
    <r>
      <rPr>
        <sz val="9"/>
        <rFont val="新細明體"/>
        <family val="1"/>
      </rPr>
      <t>數</t>
    </r>
  </si>
  <si>
    <t>面積</t>
  </si>
  <si>
    <t>筆數</t>
  </si>
  <si>
    <t>棟數</t>
  </si>
  <si>
    <t>張數</t>
  </si>
  <si>
    <t>Cases</t>
  </si>
  <si>
    <t>Plots/ Buildings</t>
  </si>
  <si>
    <t>Area (m²)</t>
  </si>
  <si>
    <t>Plots</t>
  </si>
  <si>
    <t>Buildings</t>
  </si>
  <si>
    <t>總計  Total</t>
  </si>
  <si>
    <t xml:space="preserve">臺 灣 省 Taiwan Province </t>
  </si>
  <si>
    <r>
      <t xml:space="preserve"> </t>
    </r>
    <r>
      <rPr>
        <sz val="9"/>
        <rFont val="細明體"/>
        <family val="3"/>
      </rPr>
      <t>臺北縣</t>
    </r>
    <r>
      <rPr>
        <sz val="9"/>
        <rFont val="Times New Roman"/>
        <family val="1"/>
      </rPr>
      <t xml:space="preserve"> Taipei C</t>
    </r>
    <r>
      <rPr>
        <sz val="9"/>
        <rFont val="Times New Roman"/>
        <family val="1"/>
      </rPr>
      <t>ounty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</si>
  <si>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宜蘭縣</t>
    </r>
    <r>
      <rPr>
        <sz val="9"/>
        <rFont val="Times New Roman"/>
        <family val="1"/>
      </rPr>
      <t xml:space="preserve"> Yilan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</si>
  <si>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桃園縣</t>
    </r>
    <r>
      <rPr>
        <sz val="9"/>
        <rFont val="Times New Roman"/>
        <family val="1"/>
      </rPr>
      <t xml:space="preserve"> Taoyuan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</si>
  <si>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新竹縣</t>
    </r>
    <r>
      <rPr>
        <sz val="9"/>
        <rFont val="Times New Roman"/>
        <family val="1"/>
      </rPr>
      <t xml:space="preserve"> Hsinchu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</si>
  <si>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苗栗縣</t>
    </r>
    <r>
      <rPr>
        <sz val="9"/>
        <rFont val="Times New Roman"/>
        <family val="1"/>
      </rPr>
      <t xml:space="preserve"> Miaoli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</si>
  <si>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臺中縣</t>
    </r>
    <r>
      <rPr>
        <sz val="9"/>
        <rFont val="Times New Roman"/>
        <family val="1"/>
      </rPr>
      <t xml:space="preserve"> Taichung </t>
    </r>
    <r>
      <rPr>
        <sz val="9"/>
        <rFont val="Times New Roman"/>
        <family val="1"/>
      </rPr>
      <t xml:space="preserve">County </t>
    </r>
  </si>
  <si>
    <r>
      <t xml:space="preserve"> </t>
    </r>
    <r>
      <rPr>
        <sz val="9"/>
        <rFont val="細明體"/>
        <family val="3"/>
      </rPr>
      <t>彰化縣</t>
    </r>
    <r>
      <rPr>
        <sz val="9"/>
        <rFont val="Times New Roman"/>
        <family val="1"/>
      </rPr>
      <t xml:space="preserve"> Changhua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</si>
  <si>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南投縣</t>
    </r>
    <r>
      <rPr>
        <sz val="9"/>
        <rFont val="Times New Roman"/>
        <family val="1"/>
      </rPr>
      <t xml:space="preserve"> Nantou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</si>
  <si>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雲林縣</t>
    </r>
    <r>
      <rPr>
        <sz val="9"/>
        <rFont val="Times New Roman"/>
        <family val="1"/>
      </rPr>
      <t xml:space="preserve"> Yunlin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</si>
  <si>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嘉義縣</t>
    </r>
    <r>
      <rPr>
        <sz val="9"/>
        <rFont val="Times New Roman"/>
        <family val="1"/>
      </rPr>
      <t xml:space="preserve"> Chiayi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</si>
  <si>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臺南縣</t>
    </r>
    <r>
      <rPr>
        <sz val="9"/>
        <rFont val="Times New Roman"/>
        <family val="1"/>
      </rPr>
      <t xml:space="preserve"> Tainan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</si>
  <si>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高雄縣</t>
    </r>
    <r>
      <rPr>
        <sz val="9"/>
        <rFont val="Times New Roman"/>
        <family val="1"/>
      </rPr>
      <t xml:space="preserve"> Kaohsiung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</si>
  <si>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屏東縣</t>
    </r>
    <r>
      <rPr>
        <sz val="9"/>
        <rFont val="Times New Roman"/>
        <family val="1"/>
      </rPr>
      <t xml:space="preserve"> Pingtung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</si>
  <si>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臺東縣</t>
    </r>
    <r>
      <rPr>
        <sz val="9"/>
        <rFont val="Times New Roman"/>
        <family val="1"/>
      </rPr>
      <t xml:space="preserve"> Taitung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</si>
  <si>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花蓮縣</t>
    </r>
    <r>
      <rPr>
        <sz val="9"/>
        <rFont val="Times New Roman"/>
        <family val="1"/>
      </rPr>
      <t xml:space="preserve"> Hualien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</si>
  <si>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澎湖縣</t>
    </r>
    <r>
      <rPr>
        <sz val="9"/>
        <rFont val="Times New Roman"/>
        <family val="1"/>
      </rPr>
      <t xml:space="preserve"> Penghu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</si>
  <si>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基隆市</t>
    </r>
    <r>
      <rPr>
        <sz val="9"/>
        <rFont val="Times New Roman"/>
        <family val="1"/>
      </rPr>
      <t xml:space="preserve"> Keelung City </t>
    </r>
  </si>
  <si>
    <r>
      <t xml:space="preserve"> </t>
    </r>
    <r>
      <rPr>
        <sz val="9"/>
        <rFont val="細明體"/>
        <family val="3"/>
      </rPr>
      <t>新竹市</t>
    </r>
    <r>
      <rPr>
        <sz val="9"/>
        <rFont val="Times New Roman"/>
        <family val="1"/>
      </rPr>
      <t xml:space="preserve"> Hsinchu City </t>
    </r>
  </si>
  <si>
    <r>
      <t xml:space="preserve"> </t>
    </r>
    <r>
      <rPr>
        <sz val="9"/>
        <rFont val="細明體"/>
        <family val="3"/>
      </rPr>
      <t>臺中市</t>
    </r>
    <r>
      <rPr>
        <sz val="9"/>
        <rFont val="Times New Roman"/>
        <family val="1"/>
      </rPr>
      <t xml:space="preserve"> Taichung City </t>
    </r>
  </si>
  <si>
    <r>
      <t xml:space="preserve"> </t>
    </r>
    <r>
      <rPr>
        <sz val="9"/>
        <rFont val="細明體"/>
        <family val="3"/>
      </rPr>
      <t>嘉義市</t>
    </r>
    <r>
      <rPr>
        <sz val="9"/>
        <rFont val="Times New Roman"/>
        <family val="1"/>
      </rPr>
      <t xml:space="preserve"> Chiayi City </t>
    </r>
  </si>
  <si>
    <r>
      <t xml:space="preserve"> </t>
    </r>
    <r>
      <rPr>
        <sz val="9"/>
        <rFont val="細明體"/>
        <family val="3"/>
      </rPr>
      <t>臺南市</t>
    </r>
    <r>
      <rPr>
        <sz val="9"/>
        <rFont val="Times New Roman"/>
        <family val="1"/>
      </rPr>
      <t xml:space="preserve"> Tainan City </t>
    </r>
  </si>
  <si>
    <t xml:space="preserve">臺 北 市 Taipei City </t>
  </si>
  <si>
    <t xml:space="preserve">高 雄 市 Kaohsiung City </t>
  </si>
  <si>
    <t xml:space="preserve">福 建 省 Fuchien Province </t>
  </si>
  <si>
    <r>
      <t xml:space="preserve"> </t>
    </r>
    <r>
      <rPr>
        <sz val="9"/>
        <rFont val="細明體"/>
        <family val="3"/>
      </rPr>
      <t>金門縣</t>
    </r>
    <r>
      <rPr>
        <sz val="9"/>
        <rFont val="Times New Roman"/>
        <family val="1"/>
      </rPr>
      <t xml:space="preserve"> Kinmen </t>
    </r>
    <r>
      <rPr>
        <sz val="9"/>
        <rFont val="Times New Roman"/>
        <family val="1"/>
      </rPr>
      <t xml:space="preserve">County </t>
    </r>
  </si>
  <si>
    <r>
      <t xml:space="preserve"> </t>
    </r>
    <r>
      <rPr>
        <sz val="9"/>
        <rFont val="細明體"/>
        <family val="3"/>
      </rPr>
      <t>連江縣</t>
    </r>
    <r>
      <rPr>
        <sz val="9"/>
        <rFont val="Times New Roman"/>
        <family val="1"/>
      </rPr>
      <t xml:space="preserve"> Lienchiang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</si>
  <si>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>資料來源：直轄市、縣﹝市﹞政府。</t>
    </r>
    <r>
      <rPr>
        <sz val="9"/>
        <rFont val="Times New Roman"/>
        <family val="1"/>
      </rPr>
      <t xml:space="preserve"> </t>
    </r>
  </si>
  <si>
    <t>Source : County and City Government.</t>
  </si>
  <si>
    <t>核總計</t>
  </si>
  <si>
    <t>核台灣</t>
  </si>
  <si>
    <t>核福建</t>
  </si>
  <si>
    <t>核年月</t>
  </si>
  <si>
    <r>
      <t>中華民國</t>
    </r>
    <r>
      <rPr>
        <sz val="9"/>
        <rFont val="Times New Roman"/>
        <family val="1"/>
      </rPr>
      <t>99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1-12</t>
    </r>
    <r>
      <rPr>
        <sz val="9"/>
        <rFont val="細明體"/>
        <family val="3"/>
      </rPr>
      <t>月</t>
    </r>
    <r>
      <rPr>
        <sz val="9"/>
        <rFont val="新細明體"/>
        <family val="1"/>
      </rPr>
      <t xml:space="preserve"> </t>
    </r>
    <r>
      <rPr>
        <sz val="9"/>
        <rFont val="Times New Roman"/>
        <family val="1"/>
      </rPr>
      <t>Jan.-Dec., 2010</t>
    </r>
  </si>
  <si>
    <r>
      <t xml:space="preserve"> </t>
    </r>
    <r>
      <rPr>
        <sz val="9"/>
        <rFont val="細明體"/>
        <family val="3"/>
      </rPr>
      <t>宜蘭縣</t>
    </r>
    <r>
      <rPr>
        <sz val="9"/>
        <rFont val="Times New Roman"/>
        <family val="1"/>
      </rPr>
      <t xml:space="preserve">  Yilan County </t>
    </r>
  </si>
  <si>
    <r>
      <t xml:space="preserve"> </t>
    </r>
    <r>
      <rPr>
        <sz val="9"/>
        <rFont val="細明體"/>
        <family val="3"/>
      </rPr>
      <t>桃園縣</t>
    </r>
    <r>
      <rPr>
        <sz val="9"/>
        <rFont val="Times New Roman"/>
        <family val="1"/>
      </rPr>
      <t xml:space="preserve">  Taoyuan County </t>
    </r>
  </si>
  <si>
    <r>
      <t xml:space="preserve"> </t>
    </r>
    <r>
      <rPr>
        <sz val="9"/>
        <rFont val="細明體"/>
        <family val="3"/>
      </rPr>
      <t>新竹縣</t>
    </r>
    <r>
      <rPr>
        <sz val="9"/>
        <rFont val="Times New Roman"/>
        <family val="1"/>
      </rPr>
      <t xml:space="preserve">  Hsinchu County </t>
    </r>
  </si>
  <si>
    <r>
      <t xml:space="preserve"> </t>
    </r>
    <r>
      <rPr>
        <sz val="9"/>
        <rFont val="細明體"/>
        <family val="3"/>
      </rPr>
      <t>苗栗縣</t>
    </r>
    <r>
      <rPr>
        <sz val="9"/>
        <rFont val="Times New Roman"/>
        <family val="1"/>
      </rPr>
      <t xml:space="preserve">  Miaoli County </t>
    </r>
  </si>
  <si>
    <r>
      <t xml:space="preserve"> </t>
    </r>
    <r>
      <rPr>
        <sz val="9"/>
        <rFont val="細明體"/>
        <family val="3"/>
      </rPr>
      <t>彰化縣</t>
    </r>
    <r>
      <rPr>
        <sz val="9"/>
        <rFont val="Times New Roman"/>
        <family val="1"/>
      </rPr>
      <t xml:space="preserve">  Changhua County </t>
    </r>
  </si>
  <si>
    <r>
      <t xml:space="preserve"> </t>
    </r>
    <r>
      <rPr>
        <sz val="9"/>
        <rFont val="細明體"/>
        <family val="3"/>
      </rPr>
      <t>南投縣</t>
    </r>
    <r>
      <rPr>
        <sz val="9"/>
        <rFont val="Times New Roman"/>
        <family val="1"/>
      </rPr>
      <t xml:space="preserve">  Nantou County </t>
    </r>
  </si>
  <si>
    <r>
      <t xml:space="preserve"> </t>
    </r>
    <r>
      <rPr>
        <sz val="9"/>
        <rFont val="細明體"/>
        <family val="3"/>
      </rPr>
      <t>雲林縣</t>
    </r>
    <r>
      <rPr>
        <sz val="9"/>
        <rFont val="Times New Roman"/>
        <family val="1"/>
      </rPr>
      <t xml:space="preserve">  Yunlin County </t>
    </r>
  </si>
  <si>
    <r>
      <t xml:space="preserve"> </t>
    </r>
    <r>
      <rPr>
        <sz val="9"/>
        <rFont val="細明體"/>
        <family val="3"/>
      </rPr>
      <t>嘉義縣</t>
    </r>
    <r>
      <rPr>
        <sz val="9"/>
        <rFont val="Times New Roman"/>
        <family val="1"/>
      </rPr>
      <t xml:space="preserve">  Chiayi County </t>
    </r>
  </si>
  <si>
    <r>
      <t xml:space="preserve"> </t>
    </r>
    <r>
      <rPr>
        <sz val="9"/>
        <rFont val="細明體"/>
        <family val="3"/>
      </rPr>
      <t>屏東縣</t>
    </r>
    <r>
      <rPr>
        <sz val="9"/>
        <rFont val="Times New Roman"/>
        <family val="1"/>
      </rPr>
      <t xml:space="preserve">  Pingtung County </t>
    </r>
  </si>
  <si>
    <r>
      <t xml:space="preserve"> </t>
    </r>
    <r>
      <rPr>
        <sz val="9"/>
        <rFont val="細明體"/>
        <family val="3"/>
      </rPr>
      <t>臺東縣</t>
    </r>
    <r>
      <rPr>
        <sz val="9"/>
        <rFont val="Times New Roman"/>
        <family val="1"/>
      </rPr>
      <t xml:space="preserve">  Taitung County </t>
    </r>
  </si>
  <si>
    <r>
      <t xml:space="preserve"> </t>
    </r>
    <r>
      <rPr>
        <sz val="9"/>
        <rFont val="細明體"/>
        <family val="3"/>
      </rPr>
      <t>花蓮縣</t>
    </r>
    <r>
      <rPr>
        <sz val="9"/>
        <rFont val="Times New Roman"/>
        <family val="1"/>
      </rPr>
      <t xml:space="preserve">  Hualien County </t>
    </r>
  </si>
  <si>
    <r>
      <t xml:space="preserve"> </t>
    </r>
    <r>
      <rPr>
        <sz val="9"/>
        <rFont val="細明體"/>
        <family val="3"/>
      </rPr>
      <t>澎湖縣</t>
    </r>
    <r>
      <rPr>
        <sz val="9"/>
        <rFont val="Times New Roman"/>
        <family val="1"/>
      </rPr>
      <t xml:space="preserve">  Penghu County </t>
    </r>
  </si>
  <si>
    <r>
      <t xml:space="preserve"> </t>
    </r>
    <r>
      <rPr>
        <sz val="9"/>
        <rFont val="細明體"/>
        <family val="3"/>
      </rPr>
      <t>基隆市</t>
    </r>
    <r>
      <rPr>
        <sz val="9"/>
        <rFont val="Times New Roman"/>
        <family val="1"/>
      </rPr>
      <t xml:space="preserve">  Keelung City</t>
    </r>
  </si>
  <si>
    <r>
      <t xml:space="preserve"> </t>
    </r>
    <r>
      <rPr>
        <sz val="9"/>
        <rFont val="細明體"/>
        <family val="3"/>
      </rPr>
      <t>新竹市</t>
    </r>
    <r>
      <rPr>
        <sz val="9"/>
        <rFont val="Times New Roman"/>
        <family val="1"/>
      </rPr>
      <t xml:space="preserve">  Hsinchu City</t>
    </r>
  </si>
  <si>
    <r>
      <t xml:space="preserve"> </t>
    </r>
    <r>
      <rPr>
        <sz val="9"/>
        <rFont val="細明體"/>
        <family val="3"/>
      </rPr>
      <t>嘉義市</t>
    </r>
    <r>
      <rPr>
        <sz val="9"/>
        <rFont val="Times New Roman"/>
        <family val="1"/>
      </rPr>
      <t xml:space="preserve">  Chiayi City</t>
    </r>
  </si>
  <si>
    <t xml:space="preserve"> 金門縣  Kinmen County </t>
  </si>
  <si>
    <t xml:space="preserve"> 連江縣  Lienchiang County </t>
  </si>
  <si>
    <t>新 北 市 New Taipei City</t>
  </si>
  <si>
    <r>
      <t>臺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</rPr>
      <t>北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</rPr>
      <t>市</t>
    </r>
    <r>
      <rPr>
        <sz val="9"/>
        <rFont val="Times New Roman"/>
        <family val="1"/>
      </rPr>
      <t xml:space="preserve"> Taipei City</t>
    </r>
  </si>
  <si>
    <r>
      <t>臺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</rPr>
      <t>中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</rPr>
      <t>市</t>
    </r>
    <r>
      <rPr>
        <sz val="9"/>
        <rFont val="Times New Roman"/>
        <family val="1"/>
      </rPr>
      <t xml:space="preserve"> Taichung City</t>
    </r>
  </si>
  <si>
    <r>
      <t>臺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</rPr>
      <t>南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</rPr>
      <t>市</t>
    </r>
    <r>
      <rPr>
        <sz val="9"/>
        <rFont val="Times New Roman"/>
        <family val="1"/>
      </rPr>
      <t xml:space="preserve"> Tainan City</t>
    </r>
  </si>
  <si>
    <r>
      <t>高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</rPr>
      <t>雄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</rPr>
      <t>市</t>
    </r>
    <r>
      <rPr>
        <sz val="9"/>
        <rFont val="Times New Roman"/>
        <family val="1"/>
      </rPr>
      <t xml:space="preserve"> Kaohsiung City</t>
    </r>
  </si>
  <si>
    <t xml:space="preserve">臺 灣 省 Taiwan Province </t>
  </si>
  <si>
    <t>中華民國100年1-12月 Jan.-Dec., 2011</t>
  </si>
  <si>
    <t>新 北 市 New Taipei City</t>
  </si>
  <si>
    <r>
      <t>臺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</rPr>
      <t>北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</rPr>
      <t>市</t>
    </r>
    <r>
      <rPr>
        <sz val="9"/>
        <rFont val="Times New Roman"/>
        <family val="1"/>
      </rPr>
      <t xml:space="preserve"> Taipei City</t>
    </r>
  </si>
  <si>
    <r>
      <t>臺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</rPr>
      <t>中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</rPr>
      <t>市</t>
    </r>
    <r>
      <rPr>
        <sz val="9"/>
        <rFont val="Times New Roman"/>
        <family val="1"/>
      </rPr>
      <t xml:space="preserve"> Taichung City</t>
    </r>
  </si>
  <si>
    <r>
      <t>臺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</rPr>
      <t>南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</rPr>
      <t>市</t>
    </r>
    <r>
      <rPr>
        <sz val="9"/>
        <rFont val="Times New Roman"/>
        <family val="1"/>
      </rPr>
      <t xml:space="preserve"> Tainan City</t>
    </r>
  </si>
  <si>
    <r>
      <t>高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</rPr>
      <t>雄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</rPr>
      <t>市</t>
    </r>
    <r>
      <rPr>
        <sz val="9"/>
        <rFont val="Times New Roman"/>
        <family val="1"/>
      </rPr>
      <t xml:space="preserve"> Kaohsiung City</t>
    </r>
  </si>
  <si>
    <t>中華民國101年1-12月 Jan.-Dec. , 2012</t>
  </si>
  <si>
    <r>
      <t>更新日期</t>
    </r>
    <r>
      <rPr>
        <sz val="9"/>
        <rFont val="新細明體"/>
        <family val="1"/>
      </rPr>
      <t xml:space="preserve"> </t>
    </r>
    <r>
      <rPr>
        <sz val="9"/>
        <rFont val="細明體"/>
        <family val="3"/>
      </rPr>
      <t>︰</t>
    </r>
    <r>
      <rPr>
        <sz val="9"/>
        <rFont val="新細明體"/>
        <family val="1"/>
      </rPr>
      <t xml:space="preserve">                                         </t>
    </r>
  </si>
  <si>
    <r>
      <t>4.7-測量案件統計</t>
    </r>
    <r>
      <rPr>
        <sz val="12"/>
        <rFont val="Times New Roman"/>
        <family val="1"/>
      </rPr>
      <t xml:space="preserve"> Land Survey Cases</t>
    </r>
  </si>
  <si>
    <r>
      <t xml:space="preserve"> </t>
    </r>
    <r>
      <rPr>
        <sz val="8"/>
        <rFont val="新細明體"/>
        <family val="1"/>
      </rPr>
      <t xml:space="preserve">區域別
</t>
    </r>
    <r>
      <rPr>
        <sz val="8"/>
        <rFont val="Times New Roman"/>
        <family val="1"/>
      </rPr>
      <t>Locality</t>
    </r>
  </si>
  <si>
    <r>
      <t>合計</t>
    </r>
    <r>
      <rPr>
        <sz val="9"/>
        <rFont val="Times New Roman"/>
        <family val="1"/>
      </rPr>
      <t xml:space="preserve">   Total</t>
    </r>
  </si>
  <si>
    <t>土地複丈 Land Revision Survey</t>
  </si>
  <si>
    <t>建物測量 Building Survey</t>
  </si>
  <si>
    <t>地目變更 Changes in Land Category</t>
  </si>
  <si>
    <t>核發謄本(含地籍圖及建物測量成果圖)  Maps Issued</t>
  </si>
  <si>
    <t>件數</t>
  </si>
  <si>
    <r>
      <t>筆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棟</t>
    </r>
    <r>
      <rPr>
        <sz val="9"/>
        <rFont val="Times New Roman"/>
        <family val="1"/>
      </rPr>
      <t>)</t>
    </r>
    <r>
      <rPr>
        <sz val="9"/>
        <rFont val="新細明體"/>
        <family val="1"/>
      </rPr>
      <t>數</t>
    </r>
  </si>
  <si>
    <t>面積</t>
  </si>
  <si>
    <t>筆數</t>
  </si>
  <si>
    <t>棟數</t>
  </si>
  <si>
    <t>張數</t>
  </si>
  <si>
    <t>Cases</t>
  </si>
  <si>
    <t>Plots/ Buildings</t>
  </si>
  <si>
    <t>Area (m²)</t>
  </si>
  <si>
    <t>Plots</t>
  </si>
  <si>
    <t>Buildings</t>
  </si>
  <si>
    <t>Sheets</t>
  </si>
  <si>
    <t>總計  Total</t>
  </si>
  <si>
    <t>新 北 市 New Taipei City</t>
  </si>
  <si>
    <r>
      <t>臺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</rPr>
      <t>北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</rPr>
      <t>市</t>
    </r>
    <r>
      <rPr>
        <sz val="9"/>
        <rFont val="Times New Roman"/>
        <family val="1"/>
      </rPr>
      <t xml:space="preserve"> Taipei City</t>
    </r>
  </si>
  <si>
    <r>
      <t>臺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</rPr>
      <t>中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</rPr>
      <t>市</t>
    </r>
    <r>
      <rPr>
        <sz val="9"/>
        <rFont val="Times New Roman"/>
        <family val="1"/>
      </rPr>
      <t xml:space="preserve"> Taichung City</t>
    </r>
  </si>
  <si>
    <r>
      <t>臺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</rPr>
      <t>南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</rPr>
      <t>市</t>
    </r>
    <r>
      <rPr>
        <sz val="9"/>
        <rFont val="Times New Roman"/>
        <family val="1"/>
      </rPr>
      <t xml:space="preserve"> Tainan City</t>
    </r>
  </si>
  <si>
    <r>
      <t>高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</rPr>
      <t>雄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</rPr>
      <t>市</t>
    </r>
    <r>
      <rPr>
        <sz val="9"/>
        <rFont val="Times New Roman"/>
        <family val="1"/>
      </rPr>
      <t xml:space="preserve"> Kaohsiung City</t>
    </r>
  </si>
  <si>
    <t xml:space="preserve">臺 灣 省 Taiwan Province </t>
  </si>
  <si>
    <r>
      <t xml:space="preserve"> </t>
    </r>
    <r>
      <rPr>
        <sz val="9"/>
        <rFont val="細明體"/>
        <family val="3"/>
      </rPr>
      <t>宜蘭縣</t>
    </r>
    <r>
      <rPr>
        <sz val="9"/>
        <rFont val="Times New Roman"/>
        <family val="1"/>
      </rPr>
      <t xml:space="preserve">  Yilan County </t>
    </r>
  </si>
  <si>
    <r>
      <t xml:space="preserve"> </t>
    </r>
    <r>
      <rPr>
        <sz val="9"/>
        <rFont val="細明體"/>
        <family val="3"/>
      </rPr>
      <t>桃園縣</t>
    </r>
    <r>
      <rPr>
        <sz val="9"/>
        <rFont val="Times New Roman"/>
        <family val="1"/>
      </rPr>
      <t xml:space="preserve">  Taoyuan County </t>
    </r>
  </si>
  <si>
    <r>
      <t xml:space="preserve"> </t>
    </r>
    <r>
      <rPr>
        <sz val="9"/>
        <rFont val="細明體"/>
        <family val="3"/>
      </rPr>
      <t>新竹縣</t>
    </r>
    <r>
      <rPr>
        <sz val="9"/>
        <rFont val="Times New Roman"/>
        <family val="1"/>
      </rPr>
      <t xml:space="preserve">  Hsinchu County </t>
    </r>
  </si>
  <si>
    <r>
      <t xml:space="preserve"> </t>
    </r>
    <r>
      <rPr>
        <sz val="9"/>
        <rFont val="細明體"/>
        <family val="3"/>
      </rPr>
      <t>苗栗縣</t>
    </r>
    <r>
      <rPr>
        <sz val="9"/>
        <rFont val="Times New Roman"/>
        <family val="1"/>
      </rPr>
      <t xml:space="preserve">  Miaoli County </t>
    </r>
  </si>
  <si>
    <r>
      <t xml:space="preserve"> </t>
    </r>
    <r>
      <rPr>
        <sz val="9"/>
        <rFont val="細明體"/>
        <family val="3"/>
      </rPr>
      <t>彰化縣</t>
    </r>
    <r>
      <rPr>
        <sz val="9"/>
        <rFont val="Times New Roman"/>
        <family val="1"/>
      </rPr>
      <t xml:space="preserve">  Changhua County </t>
    </r>
  </si>
  <si>
    <r>
      <t xml:space="preserve"> </t>
    </r>
    <r>
      <rPr>
        <sz val="9"/>
        <rFont val="細明體"/>
        <family val="3"/>
      </rPr>
      <t>南投縣</t>
    </r>
    <r>
      <rPr>
        <sz val="9"/>
        <rFont val="Times New Roman"/>
        <family val="1"/>
      </rPr>
      <t xml:space="preserve">  Nantou County </t>
    </r>
  </si>
  <si>
    <r>
      <t xml:space="preserve"> </t>
    </r>
    <r>
      <rPr>
        <sz val="9"/>
        <rFont val="細明體"/>
        <family val="3"/>
      </rPr>
      <t>雲林縣</t>
    </r>
    <r>
      <rPr>
        <sz val="9"/>
        <rFont val="Times New Roman"/>
        <family val="1"/>
      </rPr>
      <t xml:space="preserve">  Yunlin County </t>
    </r>
  </si>
  <si>
    <r>
      <t xml:space="preserve"> </t>
    </r>
    <r>
      <rPr>
        <sz val="9"/>
        <rFont val="細明體"/>
        <family val="3"/>
      </rPr>
      <t>嘉義縣</t>
    </r>
    <r>
      <rPr>
        <sz val="9"/>
        <rFont val="Times New Roman"/>
        <family val="1"/>
      </rPr>
      <t xml:space="preserve">  Chiayi County </t>
    </r>
  </si>
  <si>
    <r>
      <t xml:space="preserve"> </t>
    </r>
    <r>
      <rPr>
        <sz val="9"/>
        <rFont val="細明體"/>
        <family val="3"/>
      </rPr>
      <t>屏東縣</t>
    </r>
    <r>
      <rPr>
        <sz val="9"/>
        <rFont val="Times New Roman"/>
        <family val="1"/>
      </rPr>
      <t xml:space="preserve">  Pingtung County </t>
    </r>
  </si>
  <si>
    <r>
      <t xml:space="preserve"> </t>
    </r>
    <r>
      <rPr>
        <sz val="9"/>
        <rFont val="細明體"/>
        <family val="3"/>
      </rPr>
      <t>臺東縣</t>
    </r>
    <r>
      <rPr>
        <sz val="9"/>
        <rFont val="Times New Roman"/>
        <family val="1"/>
      </rPr>
      <t xml:space="preserve">  Taitung County </t>
    </r>
  </si>
  <si>
    <r>
      <t xml:space="preserve"> </t>
    </r>
    <r>
      <rPr>
        <sz val="9"/>
        <rFont val="細明體"/>
        <family val="3"/>
      </rPr>
      <t>花蓮縣</t>
    </r>
    <r>
      <rPr>
        <sz val="9"/>
        <rFont val="Times New Roman"/>
        <family val="1"/>
      </rPr>
      <t xml:space="preserve">  Hualien County </t>
    </r>
  </si>
  <si>
    <r>
      <t xml:space="preserve"> </t>
    </r>
    <r>
      <rPr>
        <sz val="9"/>
        <rFont val="細明體"/>
        <family val="3"/>
      </rPr>
      <t>澎湖縣</t>
    </r>
    <r>
      <rPr>
        <sz val="9"/>
        <rFont val="Times New Roman"/>
        <family val="1"/>
      </rPr>
      <t xml:space="preserve">  Penghu County </t>
    </r>
  </si>
  <si>
    <r>
      <t xml:space="preserve"> </t>
    </r>
    <r>
      <rPr>
        <sz val="9"/>
        <rFont val="細明體"/>
        <family val="3"/>
      </rPr>
      <t>基隆市</t>
    </r>
    <r>
      <rPr>
        <sz val="9"/>
        <rFont val="Times New Roman"/>
        <family val="1"/>
      </rPr>
      <t xml:space="preserve">  Keelung City</t>
    </r>
  </si>
  <si>
    <r>
      <t xml:space="preserve"> </t>
    </r>
    <r>
      <rPr>
        <sz val="9"/>
        <rFont val="細明體"/>
        <family val="3"/>
      </rPr>
      <t>新竹市</t>
    </r>
    <r>
      <rPr>
        <sz val="9"/>
        <rFont val="Times New Roman"/>
        <family val="1"/>
      </rPr>
      <t xml:space="preserve">  Hsinchu City</t>
    </r>
  </si>
  <si>
    <r>
      <t xml:space="preserve"> </t>
    </r>
    <r>
      <rPr>
        <sz val="9"/>
        <rFont val="細明體"/>
        <family val="3"/>
      </rPr>
      <t>嘉義市</t>
    </r>
    <r>
      <rPr>
        <sz val="9"/>
        <rFont val="Times New Roman"/>
        <family val="1"/>
      </rPr>
      <t xml:space="preserve">  Chiayi City</t>
    </r>
  </si>
  <si>
    <t xml:space="preserve">福 建 省 Fuchien Province </t>
  </si>
  <si>
    <t xml:space="preserve"> 金門縣  Kinmen County </t>
  </si>
  <si>
    <t xml:space="preserve"> 連江縣  Lienchiang County </t>
  </si>
  <si>
    <r>
      <t>資料來源：直轄市、縣﹝市﹞政府。</t>
    </r>
    <r>
      <rPr>
        <sz val="9"/>
        <rFont val="Times New Roman"/>
        <family val="1"/>
      </rPr>
      <t xml:space="preserve"> </t>
    </r>
  </si>
  <si>
    <t>Source : County and City Government.</t>
  </si>
  <si>
    <t>核總計</t>
  </si>
  <si>
    <t>核台灣</t>
  </si>
  <si>
    <t>核福建</t>
  </si>
  <si>
    <t>核年月</t>
  </si>
  <si>
    <t>中華民國102年1-12月 Jan.- Dec. , 2013</t>
  </si>
  <si>
    <t>九十三年2004</t>
  </si>
  <si>
    <t>九十八年2009</t>
  </si>
  <si>
    <t>九十九年2010</t>
  </si>
  <si>
    <r>
      <t>八十六年</t>
    </r>
    <r>
      <rPr>
        <sz val="9"/>
        <rFont val="Times New Roman"/>
        <family val="1"/>
      </rPr>
      <t xml:space="preserve"> 1997</t>
    </r>
  </si>
  <si>
    <r>
      <t>九　十年</t>
    </r>
    <r>
      <rPr>
        <b/>
        <sz val="9"/>
        <rFont val="Times New Roman"/>
        <family val="1"/>
      </rPr>
      <t xml:space="preserve"> 2001</t>
    </r>
  </si>
  <si>
    <r>
      <t>九十一年</t>
    </r>
    <r>
      <rPr>
        <sz val="9"/>
        <rFont val="Times New Roman"/>
        <family val="1"/>
      </rPr>
      <t xml:space="preserve"> 2002</t>
    </r>
  </si>
  <si>
    <t>九十五年2006</t>
  </si>
  <si>
    <t>九十六年2007</t>
  </si>
  <si>
    <t>中華民國103年1-12月 Jan.-  Dec. , 2014</t>
  </si>
  <si>
    <r>
      <t>臺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</rPr>
      <t>北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</rPr>
      <t>市</t>
    </r>
    <r>
      <rPr>
        <sz val="9"/>
        <rFont val="Times New Roman"/>
        <family val="1"/>
      </rPr>
      <t xml:space="preserve"> Taipei City</t>
    </r>
  </si>
  <si>
    <r>
      <t>桃</t>
    </r>
    <r>
      <rPr>
        <sz val="12"/>
        <rFont val="新細明體"/>
        <family val="1"/>
      </rPr>
      <t xml:space="preserve"> </t>
    </r>
    <r>
      <rPr>
        <sz val="9"/>
        <rFont val="細明體"/>
        <family val="3"/>
      </rPr>
      <t>園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</rPr>
      <t>市</t>
    </r>
    <r>
      <rPr>
        <sz val="9"/>
        <rFont val="Times New Roman"/>
        <family val="1"/>
      </rPr>
      <t xml:space="preserve"> </t>
    </r>
    <r>
      <rPr>
        <sz val="12"/>
        <rFont val="新細明體"/>
        <family val="1"/>
      </rPr>
      <t>Taoyuan</t>
    </r>
    <r>
      <rPr>
        <sz val="9"/>
        <rFont val="Times New Roman"/>
        <family val="1"/>
      </rPr>
      <t xml:space="preserve"> City</t>
    </r>
  </si>
  <si>
    <r>
      <t>臺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</rPr>
      <t>中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</rPr>
      <t>市</t>
    </r>
    <r>
      <rPr>
        <sz val="9"/>
        <rFont val="Times New Roman"/>
        <family val="1"/>
      </rPr>
      <t xml:space="preserve"> Taichung City</t>
    </r>
  </si>
  <si>
    <r>
      <t>臺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</rPr>
      <t>南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</rPr>
      <t>市</t>
    </r>
    <r>
      <rPr>
        <sz val="9"/>
        <rFont val="Times New Roman"/>
        <family val="1"/>
      </rPr>
      <t xml:space="preserve"> Tainan City</t>
    </r>
  </si>
  <si>
    <r>
      <t>高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</rPr>
      <t>雄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</rPr>
      <t>市</t>
    </r>
    <r>
      <rPr>
        <sz val="9"/>
        <rFont val="Times New Roman"/>
        <family val="1"/>
      </rPr>
      <t xml:space="preserve"> Kaohsiung City</t>
    </r>
  </si>
  <si>
    <t xml:space="preserve">臺 灣 省 Taiwan Province </t>
  </si>
  <si>
    <r>
      <t xml:space="preserve"> </t>
    </r>
    <r>
      <rPr>
        <sz val="9"/>
        <rFont val="細明體"/>
        <family val="3"/>
      </rPr>
      <t>宜蘭縣</t>
    </r>
    <r>
      <rPr>
        <sz val="9"/>
        <rFont val="Times New Roman"/>
        <family val="1"/>
      </rPr>
      <t xml:space="preserve">  Yilan County </t>
    </r>
  </si>
  <si>
    <r>
      <t xml:space="preserve"> </t>
    </r>
    <r>
      <rPr>
        <sz val="9"/>
        <rFont val="細明體"/>
        <family val="3"/>
      </rPr>
      <t>新竹縣</t>
    </r>
    <r>
      <rPr>
        <sz val="9"/>
        <rFont val="Times New Roman"/>
        <family val="1"/>
      </rPr>
      <t xml:space="preserve">  Hsinchu County </t>
    </r>
  </si>
  <si>
    <r>
      <t xml:space="preserve"> </t>
    </r>
    <r>
      <rPr>
        <sz val="9"/>
        <rFont val="細明體"/>
        <family val="3"/>
      </rPr>
      <t>苗栗縣</t>
    </r>
    <r>
      <rPr>
        <sz val="9"/>
        <rFont val="Times New Roman"/>
        <family val="1"/>
      </rPr>
      <t xml:space="preserve">  Miaoli County </t>
    </r>
  </si>
  <si>
    <r>
      <t xml:space="preserve"> </t>
    </r>
    <r>
      <rPr>
        <sz val="9"/>
        <rFont val="細明體"/>
        <family val="3"/>
      </rPr>
      <t>彰化縣</t>
    </r>
    <r>
      <rPr>
        <sz val="9"/>
        <rFont val="Times New Roman"/>
        <family val="1"/>
      </rPr>
      <t xml:space="preserve">  Changhua County </t>
    </r>
  </si>
  <si>
    <r>
      <t xml:space="preserve"> </t>
    </r>
    <r>
      <rPr>
        <sz val="9"/>
        <rFont val="細明體"/>
        <family val="3"/>
      </rPr>
      <t>南投縣</t>
    </r>
    <r>
      <rPr>
        <sz val="9"/>
        <rFont val="Times New Roman"/>
        <family val="1"/>
      </rPr>
      <t xml:space="preserve">  Nantou County </t>
    </r>
  </si>
  <si>
    <r>
      <t xml:space="preserve"> </t>
    </r>
    <r>
      <rPr>
        <sz val="9"/>
        <rFont val="細明體"/>
        <family val="3"/>
      </rPr>
      <t>雲林縣</t>
    </r>
    <r>
      <rPr>
        <sz val="9"/>
        <rFont val="Times New Roman"/>
        <family val="1"/>
      </rPr>
      <t xml:space="preserve">  Yunlin County </t>
    </r>
  </si>
  <si>
    <r>
      <t xml:space="preserve"> </t>
    </r>
    <r>
      <rPr>
        <sz val="9"/>
        <rFont val="細明體"/>
        <family val="3"/>
      </rPr>
      <t>嘉義縣</t>
    </r>
    <r>
      <rPr>
        <sz val="9"/>
        <rFont val="Times New Roman"/>
        <family val="1"/>
      </rPr>
      <t xml:space="preserve">  Chiayi County </t>
    </r>
  </si>
  <si>
    <r>
      <t xml:space="preserve"> </t>
    </r>
    <r>
      <rPr>
        <sz val="9"/>
        <rFont val="細明體"/>
        <family val="3"/>
      </rPr>
      <t>屏東縣</t>
    </r>
    <r>
      <rPr>
        <sz val="9"/>
        <rFont val="Times New Roman"/>
        <family val="1"/>
      </rPr>
      <t xml:space="preserve">  Pingtung County </t>
    </r>
  </si>
  <si>
    <r>
      <t xml:space="preserve"> </t>
    </r>
    <r>
      <rPr>
        <sz val="9"/>
        <rFont val="細明體"/>
        <family val="3"/>
      </rPr>
      <t>臺東縣</t>
    </r>
    <r>
      <rPr>
        <sz val="9"/>
        <rFont val="Times New Roman"/>
        <family val="1"/>
      </rPr>
      <t xml:space="preserve">  Taitung County </t>
    </r>
  </si>
  <si>
    <r>
      <t xml:space="preserve"> </t>
    </r>
    <r>
      <rPr>
        <sz val="9"/>
        <rFont val="細明體"/>
        <family val="3"/>
      </rPr>
      <t>花蓮縣</t>
    </r>
    <r>
      <rPr>
        <sz val="9"/>
        <rFont val="Times New Roman"/>
        <family val="1"/>
      </rPr>
      <t xml:space="preserve">  Hualien County </t>
    </r>
  </si>
  <si>
    <r>
      <t xml:space="preserve"> </t>
    </r>
    <r>
      <rPr>
        <sz val="9"/>
        <rFont val="細明體"/>
        <family val="3"/>
      </rPr>
      <t>澎湖縣</t>
    </r>
    <r>
      <rPr>
        <sz val="9"/>
        <rFont val="Times New Roman"/>
        <family val="1"/>
      </rPr>
      <t xml:space="preserve">  Penghu County </t>
    </r>
  </si>
  <si>
    <r>
      <t xml:space="preserve"> </t>
    </r>
    <r>
      <rPr>
        <sz val="9"/>
        <rFont val="細明體"/>
        <family val="3"/>
      </rPr>
      <t>基隆市</t>
    </r>
    <r>
      <rPr>
        <sz val="9"/>
        <rFont val="Times New Roman"/>
        <family val="1"/>
      </rPr>
      <t xml:space="preserve">  Keelung City</t>
    </r>
  </si>
  <si>
    <r>
      <t xml:space="preserve"> </t>
    </r>
    <r>
      <rPr>
        <sz val="9"/>
        <rFont val="細明體"/>
        <family val="3"/>
      </rPr>
      <t>新竹市</t>
    </r>
    <r>
      <rPr>
        <sz val="9"/>
        <rFont val="Times New Roman"/>
        <family val="1"/>
      </rPr>
      <t xml:space="preserve">  Hsinchu City</t>
    </r>
  </si>
  <si>
    <r>
      <t xml:space="preserve"> </t>
    </r>
    <r>
      <rPr>
        <sz val="9"/>
        <rFont val="細明體"/>
        <family val="3"/>
      </rPr>
      <t>嘉義市</t>
    </r>
    <r>
      <rPr>
        <sz val="9"/>
        <rFont val="Times New Roman"/>
        <family val="1"/>
      </rPr>
      <t xml:space="preserve">  Chiayi City</t>
    </r>
  </si>
  <si>
    <t xml:space="preserve">福 建 省 Fuchien Province </t>
  </si>
  <si>
    <t xml:space="preserve"> 金門縣  Kinmen County </t>
  </si>
  <si>
    <t xml:space="preserve"> 連江縣  Lienchiang County </t>
  </si>
  <si>
    <r>
      <t xml:space="preserve"> </t>
    </r>
    <r>
      <rPr>
        <sz val="9"/>
        <rFont val="細明體"/>
        <family val="3"/>
      </rPr>
      <t>二　月</t>
    </r>
    <r>
      <rPr>
        <sz val="9"/>
        <rFont val="Times New Roman"/>
        <family val="1"/>
      </rPr>
      <t xml:space="preserve">  Feb. </t>
    </r>
  </si>
  <si>
    <r>
      <t xml:space="preserve"> </t>
    </r>
    <r>
      <rPr>
        <sz val="9"/>
        <rFont val="細明體"/>
        <family val="3"/>
      </rPr>
      <t>三　月</t>
    </r>
    <r>
      <rPr>
        <sz val="9"/>
        <rFont val="Times New Roman"/>
        <family val="1"/>
      </rPr>
      <t xml:space="preserve">  Mar. </t>
    </r>
  </si>
  <si>
    <r>
      <t xml:space="preserve"> </t>
    </r>
    <r>
      <rPr>
        <sz val="9"/>
        <rFont val="細明體"/>
        <family val="3"/>
      </rPr>
      <t>四　月</t>
    </r>
    <r>
      <rPr>
        <sz val="9"/>
        <rFont val="Times New Roman"/>
        <family val="1"/>
      </rPr>
      <t xml:space="preserve">  Apr. </t>
    </r>
  </si>
  <si>
    <r>
      <t xml:space="preserve"> </t>
    </r>
    <r>
      <rPr>
        <sz val="9"/>
        <rFont val="細明體"/>
        <family val="3"/>
      </rPr>
      <t>五　月</t>
    </r>
    <r>
      <rPr>
        <sz val="9"/>
        <rFont val="Times New Roman"/>
        <family val="1"/>
      </rPr>
      <t xml:space="preserve">  May </t>
    </r>
  </si>
  <si>
    <r>
      <t xml:space="preserve"> </t>
    </r>
    <r>
      <rPr>
        <sz val="9"/>
        <rFont val="細明體"/>
        <family val="3"/>
      </rPr>
      <t>七　月</t>
    </r>
    <r>
      <rPr>
        <sz val="9"/>
        <rFont val="Times New Roman"/>
        <family val="1"/>
      </rPr>
      <t xml:space="preserve">  July </t>
    </r>
  </si>
  <si>
    <r>
      <t xml:space="preserve"> </t>
    </r>
    <r>
      <rPr>
        <sz val="9"/>
        <rFont val="細明體"/>
        <family val="3"/>
      </rPr>
      <t>八　月</t>
    </r>
    <r>
      <rPr>
        <sz val="9"/>
        <rFont val="Times New Roman"/>
        <family val="1"/>
      </rPr>
      <t xml:space="preserve">  Aug. </t>
    </r>
  </si>
  <si>
    <r>
      <t xml:space="preserve"> </t>
    </r>
    <r>
      <rPr>
        <sz val="9"/>
        <rFont val="細明體"/>
        <family val="3"/>
      </rPr>
      <t>九　月</t>
    </r>
    <r>
      <rPr>
        <sz val="9"/>
        <rFont val="Times New Roman"/>
        <family val="1"/>
      </rPr>
      <t xml:space="preserve">  Sept. </t>
    </r>
  </si>
  <si>
    <t>中華民國104年1-12月 Jan.- Dec.  , 2015</t>
  </si>
  <si>
    <r>
      <t>一〇五年</t>
    </r>
    <r>
      <rPr>
        <b/>
        <sz val="9"/>
        <rFont val="Times New Roman"/>
        <family val="1"/>
      </rPr>
      <t>2016</t>
    </r>
  </si>
  <si>
    <r>
      <t xml:space="preserve"> </t>
    </r>
    <r>
      <rPr>
        <sz val="9"/>
        <rFont val="細明體"/>
        <family val="3"/>
      </rPr>
      <t>二　月</t>
    </r>
    <r>
      <rPr>
        <sz val="9"/>
        <rFont val="Times New Roman"/>
        <family val="1"/>
      </rPr>
      <t xml:space="preserve">  Feb. </t>
    </r>
  </si>
  <si>
    <r>
      <t xml:space="preserve"> </t>
    </r>
    <r>
      <rPr>
        <sz val="9"/>
        <rFont val="細明體"/>
        <family val="3"/>
      </rPr>
      <t>三　月</t>
    </r>
    <r>
      <rPr>
        <sz val="9"/>
        <rFont val="Times New Roman"/>
        <family val="1"/>
      </rPr>
      <t xml:space="preserve">  Mar. </t>
    </r>
  </si>
  <si>
    <r>
      <t xml:space="preserve"> </t>
    </r>
    <r>
      <rPr>
        <sz val="9"/>
        <rFont val="細明體"/>
        <family val="3"/>
      </rPr>
      <t>四　月</t>
    </r>
    <r>
      <rPr>
        <sz val="9"/>
        <rFont val="Times New Roman"/>
        <family val="1"/>
      </rPr>
      <t xml:space="preserve">  Apr. </t>
    </r>
  </si>
  <si>
    <r>
      <t xml:space="preserve"> </t>
    </r>
    <r>
      <rPr>
        <sz val="9"/>
        <rFont val="細明體"/>
        <family val="3"/>
      </rPr>
      <t>六　月</t>
    </r>
    <r>
      <rPr>
        <sz val="9"/>
        <rFont val="Times New Roman"/>
        <family val="1"/>
      </rPr>
      <t xml:space="preserve">  June </t>
    </r>
  </si>
  <si>
    <t>中華民國105年1-12月 Jan.-  Dec. , 2016</t>
  </si>
  <si>
    <t xml:space="preserve">                    6.自106年1月1日起正式廢除地目等則制度，並停止辦理地目變更登記。</t>
  </si>
  <si>
    <r>
      <t xml:space="preserve"> </t>
    </r>
    <r>
      <rPr>
        <sz val="9"/>
        <rFont val="細明體"/>
        <family val="3"/>
      </rPr>
      <t>六　月</t>
    </r>
    <r>
      <rPr>
        <sz val="9"/>
        <rFont val="Times New Roman"/>
        <family val="1"/>
      </rPr>
      <t xml:space="preserve">  June </t>
    </r>
  </si>
  <si>
    <r>
      <t xml:space="preserve"> </t>
    </r>
    <r>
      <rPr>
        <sz val="9"/>
        <rFont val="細明體"/>
        <family val="3"/>
      </rPr>
      <t>十二月</t>
    </r>
    <r>
      <rPr>
        <sz val="9"/>
        <rFont val="Times New Roman"/>
        <family val="1"/>
      </rPr>
      <t xml:space="preserve">  Dec. </t>
    </r>
  </si>
  <si>
    <t>中華民國106年1-12月 Jan.- Dec. , 2017</t>
  </si>
  <si>
    <t>中華民國107年1-12月  Jan.-  Dec.  , 2018</t>
  </si>
  <si>
    <r>
      <t>一〇〇年</t>
    </r>
    <r>
      <rPr>
        <b/>
        <sz val="9"/>
        <rFont val="Times New Roman"/>
        <family val="1"/>
      </rPr>
      <t>2011</t>
    </r>
  </si>
  <si>
    <r>
      <t>一〇一年</t>
    </r>
    <r>
      <rPr>
        <sz val="9"/>
        <rFont val="Times New Roman"/>
        <family val="1"/>
      </rPr>
      <t>2012</t>
    </r>
  </si>
  <si>
    <r>
      <t>一〇二年</t>
    </r>
    <r>
      <rPr>
        <sz val="9"/>
        <rFont val="Times New Roman"/>
        <family val="1"/>
      </rPr>
      <t>2013</t>
    </r>
  </si>
  <si>
    <r>
      <t>一〇三年</t>
    </r>
    <r>
      <rPr>
        <sz val="9"/>
        <rFont val="Times New Roman"/>
        <family val="1"/>
      </rPr>
      <t>2014</t>
    </r>
  </si>
  <si>
    <r>
      <t>一〇四年</t>
    </r>
    <r>
      <rPr>
        <sz val="9"/>
        <rFont val="Times New Roman"/>
        <family val="1"/>
      </rPr>
      <t>2015</t>
    </r>
  </si>
  <si>
    <r>
      <t xml:space="preserve"> </t>
    </r>
    <r>
      <rPr>
        <sz val="9"/>
        <rFont val="細明體"/>
        <family val="3"/>
      </rPr>
      <t>三　月</t>
    </r>
    <r>
      <rPr>
        <sz val="9"/>
        <rFont val="Times New Roman"/>
        <family val="1"/>
      </rPr>
      <t xml:space="preserve">  Mar. </t>
    </r>
  </si>
  <si>
    <r>
      <t xml:space="preserve"> </t>
    </r>
    <r>
      <rPr>
        <sz val="9"/>
        <rFont val="細明體"/>
        <family val="3"/>
      </rPr>
      <t>四　月</t>
    </r>
    <r>
      <rPr>
        <sz val="9"/>
        <rFont val="Times New Roman"/>
        <family val="1"/>
      </rPr>
      <t xml:space="preserve">  Apr. </t>
    </r>
  </si>
  <si>
    <r>
      <t xml:space="preserve"> </t>
    </r>
    <r>
      <rPr>
        <sz val="9"/>
        <rFont val="細明體"/>
        <family val="3"/>
      </rPr>
      <t>七　月</t>
    </r>
    <r>
      <rPr>
        <sz val="9"/>
        <rFont val="Times New Roman"/>
        <family val="1"/>
      </rPr>
      <t xml:space="preserve">  July </t>
    </r>
  </si>
  <si>
    <r>
      <t xml:space="preserve"> </t>
    </r>
    <r>
      <rPr>
        <sz val="9"/>
        <rFont val="細明體"/>
        <family val="3"/>
      </rPr>
      <t>八　月</t>
    </r>
    <r>
      <rPr>
        <sz val="9"/>
        <rFont val="Times New Roman"/>
        <family val="1"/>
      </rPr>
      <t xml:space="preserve">  Aug. </t>
    </r>
  </si>
  <si>
    <r>
      <t xml:space="preserve"> </t>
    </r>
    <r>
      <rPr>
        <sz val="9"/>
        <rFont val="細明體"/>
        <family val="3"/>
      </rPr>
      <t>九　月</t>
    </r>
    <r>
      <rPr>
        <sz val="9"/>
        <rFont val="Times New Roman"/>
        <family val="1"/>
      </rPr>
      <t xml:space="preserve">  Sept. </t>
    </r>
  </si>
  <si>
    <r>
      <t xml:space="preserve"> </t>
    </r>
    <r>
      <rPr>
        <sz val="9"/>
        <rFont val="細明體"/>
        <family val="3"/>
      </rPr>
      <t>十　月</t>
    </r>
    <r>
      <rPr>
        <sz val="9"/>
        <rFont val="Times New Roman"/>
        <family val="1"/>
      </rPr>
      <t xml:space="preserve">  Oct. </t>
    </r>
  </si>
  <si>
    <t>中華民國108年1-12月  Jan.-  Dec.  , 2019</t>
  </si>
  <si>
    <r>
      <t>一〇六年</t>
    </r>
    <r>
      <rPr>
        <sz val="9"/>
        <rFont val="Times New Roman"/>
        <family val="1"/>
      </rPr>
      <t>2017</t>
    </r>
  </si>
  <si>
    <r>
      <t xml:space="preserve"> </t>
    </r>
    <r>
      <rPr>
        <sz val="9"/>
        <rFont val="細明體"/>
        <family val="3"/>
      </rPr>
      <t>二　月</t>
    </r>
    <r>
      <rPr>
        <sz val="9"/>
        <rFont val="Times New Roman"/>
        <family val="1"/>
      </rPr>
      <t xml:space="preserve">  Feb. </t>
    </r>
  </si>
  <si>
    <t>中華民國109年1-12月  Jan.- Dec.  , 2020</t>
  </si>
  <si>
    <r>
      <t>一〇七年</t>
    </r>
    <r>
      <rPr>
        <sz val="9"/>
        <rFont val="Times New Roman"/>
        <family val="1"/>
      </rPr>
      <t>2018</t>
    </r>
  </si>
  <si>
    <t>一一〇年2021</t>
  </si>
  <si>
    <t xml:space="preserve">  核發謄本(含地籍圖及建物測量成果圖)  Maps Issued</t>
  </si>
  <si>
    <t>中華民國110年1-12月  Jan.- Dec. , 2021</t>
  </si>
  <si>
    <r>
      <t>一〇八年</t>
    </r>
    <r>
      <rPr>
        <sz val="9"/>
        <rFont val="Times New Roman"/>
        <family val="1"/>
      </rPr>
      <t>2019</t>
    </r>
  </si>
  <si>
    <t>一一一年2022</t>
  </si>
  <si>
    <r>
      <t>一〇九年</t>
    </r>
    <r>
      <rPr>
        <sz val="9"/>
        <rFont val="Times New Roman"/>
        <family val="1"/>
      </rPr>
      <t>2020</t>
    </r>
  </si>
  <si>
    <t>一一二年2023</t>
  </si>
  <si>
    <t>中華民國111年1-12月  Jan.- Dec. , 2022</t>
  </si>
  <si>
    <t>中華民國112年1-12月  Jan.- Dec.., 2023</t>
  </si>
  <si>
    <t>一一三年2024</t>
  </si>
  <si>
    <t>中華民國113年1-3月  Jan.- Mar., 2024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</si>
</sst>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sz val="9"/>
      <name val="Times New Roman"/>
      <family val="1"/>
    </font>
    <font>
      <sz val="10"/>
      <name val="新細明體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b/>
      <sz val="9"/>
      <name val="新細明體"/>
      <family val="1"/>
    </font>
    <font>
      <b/>
      <sz val="9"/>
      <name val="Times New Roman"/>
      <family val="1"/>
    </font>
    <font>
      <sz val="9"/>
      <color indexed="12"/>
      <name val="Times New Roman"/>
      <family val="1"/>
    </font>
    <font>
      <sz val="9"/>
      <name val="細明體"/>
      <family val="3"/>
    </font>
    <font>
      <sz val="8"/>
      <name val="Times New Roman"/>
      <family val="1"/>
    </font>
    <font>
      <sz val="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8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8"/>
      <color theme="3"/>
      <name val="Cambria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8"/>
      <name val="新細明體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14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5" fillId="0" borderId="1" applyNumberFormat="0" applyFill="0" applyAlignment="0" applyProtection="0"/>
    <xf numFmtId="0" fontId="35" fillId="0" borderId="1" applyNumberFormat="0" applyFill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9" fontId="0" fillId="0" borderId="0" applyFont="0" applyFill="0" applyBorder="0" applyAlignment="0" applyProtection="0"/>
    <xf numFmtId="0" fontId="37" fillId="29" borderId="2" applyNumberFormat="0" applyAlignment="0" applyProtection="0"/>
    <xf numFmtId="0" fontId="37" fillId="2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0" fillId="30" borderId="4" applyNumberFormat="0" applyFont="0" applyAlignment="0" applyProtection="0"/>
    <xf numFmtId="0" fontId="32" fillId="30" borderId="4" applyNumberFormat="0" applyFont="0" applyAlignment="0" applyProtection="0"/>
    <xf numFmtId="0" fontId="6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7" borderId="2" applyNumberFormat="0" applyAlignment="0" applyProtection="0"/>
    <xf numFmtId="0" fontId="45" fillId="37" borderId="2" applyNumberFormat="0" applyAlignment="0" applyProtection="0"/>
    <xf numFmtId="0" fontId="46" fillId="29" borderId="8" applyNumberFormat="0" applyAlignment="0" applyProtection="0"/>
    <xf numFmtId="0" fontId="46" fillId="29" borderId="8" applyNumberFormat="0" applyAlignment="0" applyProtection="0"/>
    <xf numFmtId="0" fontId="47" fillId="38" borderId="9" applyNumberFormat="0" applyAlignment="0" applyProtection="0"/>
    <xf numFmtId="0" fontId="47" fillId="38" borderId="9" applyNumberFormat="0" applyAlignment="0" applyProtection="0"/>
    <xf numFmtId="0" fontId="48" fillId="39" borderId="0" applyNumberFormat="0" applyBorder="0" applyAlignment="0" applyProtection="0"/>
    <xf numFmtId="0" fontId="48" fillId="39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1" fontId="4" fillId="0" borderId="13" xfId="0" applyNumberFormat="1" applyFont="1" applyBorder="1" applyAlignment="1">
      <alignment/>
    </xf>
    <xf numFmtId="41" fontId="4" fillId="0" borderId="13" xfId="0" applyNumberFormat="1" applyFont="1" applyBorder="1" applyAlignment="1">
      <alignment horizontal="right"/>
    </xf>
    <xf numFmtId="41" fontId="10" fillId="0" borderId="13" xfId="0" applyNumberFormat="1" applyFont="1" applyBorder="1" applyAlignment="1">
      <alignment/>
    </xf>
    <xf numFmtId="41" fontId="9" fillId="0" borderId="13" xfId="0" applyNumberFormat="1" applyFont="1" applyBorder="1" applyAlignment="1">
      <alignment/>
    </xf>
    <xf numFmtId="0" fontId="9" fillId="0" borderId="0" xfId="0" applyFont="1" applyAlignment="1">
      <alignment/>
    </xf>
    <xf numFmtId="0" fontId="1" fillId="0" borderId="14" xfId="55" applyFont="1" applyBorder="1" applyAlignment="1">
      <alignment horizontal="left"/>
      <protection/>
    </xf>
    <xf numFmtId="0" fontId="1" fillId="0" borderId="0" xfId="0" applyFont="1" applyAlignment="1">
      <alignment/>
    </xf>
    <xf numFmtId="3" fontId="4" fillId="0" borderId="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/>
    </xf>
    <xf numFmtId="0" fontId="4" fillId="0" borderId="16" xfId="0" applyFont="1" applyBorder="1" applyAlignment="1">
      <alignment horizontal="center" wrapText="1"/>
    </xf>
    <xf numFmtId="41" fontId="1" fillId="0" borderId="0" xfId="0" applyNumberFormat="1" applyFont="1" applyAlignment="1">
      <alignment/>
    </xf>
    <xf numFmtId="41" fontId="5" fillId="0" borderId="0" xfId="0" applyNumberFormat="1" applyFont="1" applyAlignment="1">
      <alignment/>
    </xf>
    <xf numFmtId="0" fontId="4" fillId="0" borderId="16" xfId="0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41" fontId="4" fillId="0" borderId="18" xfId="0" applyNumberFormat="1" applyFont="1" applyBorder="1" applyAlignment="1">
      <alignment/>
    </xf>
    <xf numFmtId="0" fontId="4" fillId="0" borderId="14" xfId="0" applyFont="1" applyBorder="1" applyAlignment="1">
      <alignment horizontal="left"/>
    </xf>
    <xf numFmtId="41" fontId="10" fillId="0" borderId="18" xfId="0" applyNumberFormat="1" applyFont="1" applyBorder="1" applyAlignment="1">
      <alignment/>
    </xf>
    <xf numFmtId="41" fontId="9" fillId="0" borderId="18" xfId="0" applyNumberFormat="1" applyFont="1" applyBorder="1" applyAlignment="1">
      <alignment/>
    </xf>
    <xf numFmtId="0" fontId="2" fillId="0" borderId="0" xfId="53" applyFont="1">
      <alignment/>
      <protection/>
    </xf>
    <xf numFmtId="0" fontId="3" fillId="0" borderId="0" xfId="53" applyFont="1">
      <alignment/>
      <protection/>
    </xf>
    <xf numFmtId="0" fontId="0" fillId="0" borderId="0" xfId="53">
      <alignment/>
      <protection/>
    </xf>
    <xf numFmtId="0" fontId="3" fillId="0" borderId="0" xfId="53" applyFont="1" applyAlignment="1">
      <alignment horizontal="right"/>
      <protection/>
    </xf>
    <xf numFmtId="0" fontId="1" fillId="0" borderId="10" xfId="53" applyFont="1" applyBorder="1" applyAlignment="1">
      <alignment horizontal="center"/>
      <protection/>
    </xf>
    <xf numFmtId="0" fontId="1" fillId="0" borderId="11" xfId="53" applyFont="1" applyBorder="1" applyAlignment="1">
      <alignment horizontal="center"/>
      <protection/>
    </xf>
    <xf numFmtId="0" fontId="1" fillId="0" borderId="12" xfId="53" applyFont="1" applyBorder="1" applyAlignment="1">
      <alignment horizontal="center"/>
      <protection/>
    </xf>
    <xf numFmtId="0" fontId="4" fillId="0" borderId="15" xfId="53" applyFont="1" applyBorder="1" applyAlignment="1">
      <alignment horizontal="center"/>
      <protection/>
    </xf>
    <xf numFmtId="0" fontId="4" fillId="0" borderId="15" xfId="53" applyFont="1" applyBorder="1" applyAlignment="1">
      <alignment horizontal="center" wrapText="1"/>
      <protection/>
    </xf>
    <xf numFmtId="0" fontId="12" fillId="0" borderId="15" xfId="53" applyFont="1" applyBorder="1" applyAlignment="1">
      <alignment horizontal="center" vertical="center" wrapText="1"/>
      <protection/>
    </xf>
    <xf numFmtId="0" fontId="12" fillId="0" borderId="16" xfId="53" applyFont="1" applyBorder="1" applyAlignment="1">
      <alignment horizontal="center" vertical="center" wrapText="1"/>
      <protection/>
    </xf>
    <xf numFmtId="0" fontId="4" fillId="0" borderId="17" xfId="53" applyFont="1" applyBorder="1" applyAlignment="1">
      <alignment horizontal="center"/>
      <protection/>
    </xf>
    <xf numFmtId="0" fontId="4" fillId="0" borderId="16" xfId="53" applyFont="1" applyBorder="1" applyAlignment="1">
      <alignment horizontal="center" wrapText="1"/>
      <protection/>
    </xf>
    <xf numFmtId="0" fontId="4" fillId="0" borderId="16" xfId="53" applyFont="1" applyBorder="1" applyAlignment="1">
      <alignment horizontal="center"/>
      <protection/>
    </xf>
    <xf numFmtId="0" fontId="8" fillId="0" borderId="14" xfId="54" applyFont="1" applyBorder="1" applyAlignment="1">
      <alignment horizontal="center"/>
      <protection/>
    </xf>
    <xf numFmtId="0" fontId="1" fillId="0" borderId="14" xfId="54" applyFont="1" applyBorder="1" applyAlignment="1">
      <alignment horizontal="left"/>
      <protection/>
    </xf>
    <xf numFmtId="0" fontId="4" fillId="0" borderId="14" xfId="54" applyFont="1" applyBorder="1" applyAlignment="1">
      <alignment horizontal="left"/>
      <protection/>
    </xf>
    <xf numFmtId="0" fontId="11" fillId="0" borderId="0" xfId="0" applyFont="1" applyBorder="1" applyAlignment="1">
      <alignment horizontal="left" vertical="center"/>
    </xf>
    <xf numFmtId="41" fontId="0" fillId="0" borderId="0" xfId="0" applyNumberFormat="1" applyAlignment="1">
      <alignment/>
    </xf>
    <xf numFmtId="0" fontId="11" fillId="0" borderId="14" xfId="0" applyFont="1" applyBorder="1" applyAlignment="1">
      <alignment horizontal="left"/>
    </xf>
    <xf numFmtId="3" fontId="11" fillId="0" borderId="0" xfId="0" applyNumberFormat="1" applyFont="1" applyBorder="1" applyAlignment="1">
      <alignment horizontal="right"/>
    </xf>
    <xf numFmtId="14" fontId="1" fillId="0" borderId="0" xfId="0" applyNumberFormat="1" applyFont="1" applyAlignment="1">
      <alignment horizontal="left"/>
    </xf>
    <xf numFmtId="41" fontId="9" fillId="0" borderId="13" xfId="0" applyNumberFormat="1" applyFont="1" applyBorder="1" applyAlignment="1">
      <alignment horizontal="right"/>
    </xf>
    <xf numFmtId="0" fontId="8" fillId="0" borderId="14" xfId="55" applyFont="1" applyBorder="1" applyAlignment="1">
      <alignment horizontal="left"/>
      <protection/>
    </xf>
    <xf numFmtId="41" fontId="4" fillId="0" borderId="13" xfId="0" applyNumberFormat="1" applyFont="1" applyBorder="1" applyAlignment="1">
      <alignment horizontal="left"/>
    </xf>
    <xf numFmtId="41" fontId="4" fillId="0" borderId="18" xfId="0" applyNumberFormat="1" applyFont="1" applyBorder="1" applyAlignment="1">
      <alignment horizontal="left"/>
    </xf>
    <xf numFmtId="0" fontId="4" fillId="0" borderId="0" xfId="0" applyFont="1" applyAlignment="1">
      <alignment horizontal="left"/>
    </xf>
    <xf numFmtId="0" fontId="8" fillId="0" borderId="13" xfId="56" applyFont="1" applyBorder="1" applyAlignment="1">
      <alignment horizontal="left"/>
      <protection/>
    </xf>
    <xf numFmtId="0" fontId="1" fillId="0" borderId="13" xfId="56" applyFont="1" applyBorder="1" applyAlignment="1">
      <alignment horizontal="left"/>
      <protection/>
    </xf>
    <xf numFmtId="41" fontId="9" fillId="0" borderId="13" xfId="0" applyNumberFormat="1" applyFont="1" applyBorder="1" applyAlignment="1">
      <alignment horizontal="left"/>
    </xf>
    <xf numFmtId="41" fontId="9" fillId="0" borderId="18" xfId="0" applyNumberFormat="1" applyFont="1" applyBorder="1" applyAlignment="1">
      <alignment horizontal="left"/>
    </xf>
    <xf numFmtId="0" fontId="9" fillId="0" borderId="0" xfId="0" applyFont="1" applyAlignment="1">
      <alignment horizontal="left"/>
    </xf>
    <xf numFmtId="0" fontId="32" fillId="0" borderId="0" xfId="52">
      <alignment vertical="center"/>
      <protection/>
    </xf>
    <xf numFmtId="3" fontId="1" fillId="0" borderId="19" xfId="0" applyNumberFormat="1" applyFont="1" applyBorder="1" applyAlignment="1">
      <alignment/>
    </xf>
    <xf numFmtId="0" fontId="1" fillId="0" borderId="20" xfId="55" applyFont="1" applyBorder="1" applyAlignment="1">
      <alignment horizontal="center" vertical="center" wrapText="1"/>
      <protection/>
    </xf>
    <xf numFmtId="0" fontId="1" fillId="0" borderId="21" xfId="55" applyFont="1" applyBorder="1" applyAlignment="1">
      <alignment horizontal="center" vertical="center" wrapText="1"/>
      <protection/>
    </xf>
    <xf numFmtId="0" fontId="1" fillId="0" borderId="22" xfId="55" applyFont="1" applyBorder="1" applyAlignment="1">
      <alignment horizontal="center" vertical="center" wrapText="1"/>
      <protection/>
    </xf>
    <xf numFmtId="0" fontId="1" fillId="0" borderId="18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2" fillId="0" borderId="20" xfId="54" applyFont="1" applyBorder="1" applyAlignment="1">
      <alignment horizontal="center" vertical="center" wrapText="1"/>
      <protection/>
    </xf>
    <xf numFmtId="0" fontId="12" fillId="0" borderId="21" xfId="54" applyFont="1" applyBorder="1" applyAlignment="1">
      <alignment horizontal="center" vertical="center" wrapText="1"/>
      <protection/>
    </xf>
    <xf numFmtId="0" fontId="12" fillId="0" borderId="22" xfId="54" applyFont="1" applyBorder="1" applyAlignment="1">
      <alignment horizontal="center" vertical="center" wrapText="1"/>
      <protection/>
    </xf>
    <xf numFmtId="0" fontId="1" fillId="0" borderId="13" xfId="53" applyFont="1" applyBorder="1" applyAlignment="1">
      <alignment horizontal="center" vertical="center"/>
      <protection/>
    </xf>
    <xf numFmtId="0" fontId="4" fillId="0" borderId="13" xfId="53" applyFont="1" applyBorder="1" applyAlignment="1">
      <alignment horizontal="center" vertical="center"/>
      <protection/>
    </xf>
    <xf numFmtId="0" fontId="1" fillId="0" borderId="13" xfId="53" applyFont="1" applyBorder="1" applyAlignment="1">
      <alignment horizontal="center" vertical="center" wrapText="1"/>
      <protection/>
    </xf>
    <xf numFmtId="0" fontId="1" fillId="0" borderId="18" xfId="53" applyFont="1" applyBorder="1" applyAlignment="1">
      <alignment horizontal="center" vertical="center" wrapText="1"/>
      <protection/>
    </xf>
    <xf numFmtId="0" fontId="4" fillId="0" borderId="23" xfId="53" applyFont="1" applyBorder="1" applyAlignment="1">
      <alignment horizontal="center" vertical="center" wrapText="1"/>
      <protection/>
    </xf>
    <xf numFmtId="0" fontId="4" fillId="0" borderId="14" xfId="53" applyFont="1" applyBorder="1" applyAlignment="1">
      <alignment horizontal="center" vertical="center" wrapText="1"/>
      <protection/>
    </xf>
    <xf numFmtId="0" fontId="1" fillId="0" borderId="24" xfId="53" applyFont="1" applyBorder="1" applyAlignment="1">
      <alignment horizontal="center" vertical="center"/>
      <protection/>
    </xf>
    <xf numFmtId="0" fontId="4" fillId="0" borderId="18" xfId="53" applyFont="1" applyBorder="1" applyAlignment="1">
      <alignment horizontal="center" vertical="center"/>
      <protection/>
    </xf>
  </cellXfs>
  <cellStyles count="96">
    <cellStyle name="Normal" xfId="0"/>
    <cellStyle name="20% - 輔色1" xfId="15"/>
    <cellStyle name="20% - 輔色1 2" xfId="16"/>
    <cellStyle name="20% - 輔色2" xfId="17"/>
    <cellStyle name="20% - 輔色2 2" xfId="18"/>
    <cellStyle name="20% - 輔色3" xfId="19"/>
    <cellStyle name="20% - 輔色3 2" xfId="20"/>
    <cellStyle name="20% - 輔色4" xfId="21"/>
    <cellStyle name="20% - 輔色4 2" xfId="22"/>
    <cellStyle name="20% - 輔色5" xfId="23"/>
    <cellStyle name="20% - 輔色5 2" xfId="24"/>
    <cellStyle name="20% - 輔色6" xfId="25"/>
    <cellStyle name="20% - 輔色6 2" xfId="26"/>
    <cellStyle name="40% - 輔色1" xfId="27"/>
    <cellStyle name="40% - 輔色1 2" xfId="28"/>
    <cellStyle name="40% - 輔色2" xfId="29"/>
    <cellStyle name="40% - 輔色2 2" xfId="30"/>
    <cellStyle name="40% - 輔色3" xfId="31"/>
    <cellStyle name="40% - 輔色3 2" xfId="32"/>
    <cellStyle name="40% - 輔色4" xfId="33"/>
    <cellStyle name="40% - 輔色4 2" xfId="34"/>
    <cellStyle name="40% - 輔色5" xfId="35"/>
    <cellStyle name="40% - 輔色5 2" xfId="36"/>
    <cellStyle name="40% - 輔色6" xfId="37"/>
    <cellStyle name="40% - 輔色6 2" xfId="38"/>
    <cellStyle name="60% - 輔色1" xfId="39"/>
    <cellStyle name="60% - 輔色1 2" xfId="40"/>
    <cellStyle name="60% - 輔色2" xfId="41"/>
    <cellStyle name="60% - 輔色2 2" xfId="42"/>
    <cellStyle name="60% - 輔色3" xfId="43"/>
    <cellStyle name="60% - 輔色3 2" xfId="44"/>
    <cellStyle name="60% - 輔色4" xfId="45"/>
    <cellStyle name="60% - 輔色4 2" xfId="46"/>
    <cellStyle name="60% - 輔色5" xfId="47"/>
    <cellStyle name="60% - 輔色5 2" xfId="48"/>
    <cellStyle name="60% - 輔色6" xfId="49"/>
    <cellStyle name="60% - 輔色6 2" xfId="50"/>
    <cellStyle name="一般 2" xfId="51"/>
    <cellStyle name="一般 3" xfId="52"/>
    <cellStyle name="一般_95年" xfId="53"/>
    <cellStyle name="一般_95年_1" xfId="54"/>
    <cellStyle name="一般_y02-10" xfId="55"/>
    <cellStyle name="一般_年月Monthly" xfId="56"/>
    <cellStyle name="Comma" xfId="57"/>
    <cellStyle name="Comma [0]" xfId="58"/>
    <cellStyle name="Followed Hyperlink" xfId="59"/>
    <cellStyle name="中等" xfId="60"/>
    <cellStyle name="中等 2" xfId="61"/>
    <cellStyle name="合計" xfId="62"/>
    <cellStyle name="合計 2" xfId="63"/>
    <cellStyle name="好" xfId="64"/>
    <cellStyle name="好 2" xfId="65"/>
    <cellStyle name="Percent" xfId="66"/>
    <cellStyle name="計算方式" xfId="67"/>
    <cellStyle name="計算方式 2" xfId="68"/>
    <cellStyle name="Currency" xfId="69"/>
    <cellStyle name="Currency [0]" xfId="70"/>
    <cellStyle name="連結的儲存格" xfId="71"/>
    <cellStyle name="連結的儲存格 2" xfId="72"/>
    <cellStyle name="備註" xfId="73"/>
    <cellStyle name="備註 2" xfId="74"/>
    <cellStyle name="Hyperlink" xfId="75"/>
    <cellStyle name="說明文字" xfId="76"/>
    <cellStyle name="說明文字 2" xfId="77"/>
    <cellStyle name="輔色1" xfId="78"/>
    <cellStyle name="輔色1 2" xfId="79"/>
    <cellStyle name="輔色2" xfId="80"/>
    <cellStyle name="輔色2 2" xfId="81"/>
    <cellStyle name="輔色3" xfId="82"/>
    <cellStyle name="輔色3 2" xfId="83"/>
    <cellStyle name="輔色4" xfId="84"/>
    <cellStyle name="輔色4 2" xfId="85"/>
    <cellStyle name="輔色5" xfId="86"/>
    <cellStyle name="輔色5 2" xfId="87"/>
    <cellStyle name="輔色6" xfId="88"/>
    <cellStyle name="輔色6 2" xfId="89"/>
    <cellStyle name="標題" xfId="90"/>
    <cellStyle name="標題 1" xfId="91"/>
    <cellStyle name="標題 1 2" xfId="92"/>
    <cellStyle name="標題 2" xfId="93"/>
    <cellStyle name="標題 2 2" xfId="94"/>
    <cellStyle name="標題 3" xfId="95"/>
    <cellStyle name="標題 3 2" xfId="96"/>
    <cellStyle name="標題 4" xfId="97"/>
    <cellStyle name="標題 4 2" xfId="98"/>
    <cellStyle name="標題 5" xfId="99"/>
    <cellStyle name="輸入" xfId="100"/>
    <cellStyle name="輸入 2" xfId="101"/>
    <cellStyle name="輸出" xfId="102"/>
    <cellStyle name="輸出 2" xfId="103"/>
    <cellStyle name="檢查儲存格" xfId="104"/>
    <cellStyle name="檢查儲存格 2" xfId="105"/>
    <cellStyle name="壞" xfId="106"/>
    <cellStyle name="壞 2" xfId="107"/>
    <cellStyle name="警告文字" xfId="108"/>
    <cellStyle name="警告文字 2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4"/>
  <sheetViews>
    <sheetView tabSelected="1" zoomScalePageLayoutView="0" workbookViewId="0" topLeftCell="A1">
      <pane xSplit="1" ySplit="5" topLeftCell="B180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6.5"/>
  <cols>
    <col min="1" max="1" width="11.625" style="0" customWidth="1"/>
    <col min="2" max="2" width="8.00390625" style="0" customWidth="1"/>
    <col min="3" max="3" width="12.875" style="0" customWidth="1"/>
    <col min="4" max="4" width="12.25390625" style="0" customWidth="1"/>
    <col min="5" max="5" width="7.50390625" style="0" customWidth="1"/>
    <col min="6" max="6" width="8.00390625" style="0" customWidth="1"/>
    <col min="7" max="7" width="12.125" style="0" customWidth="1"/>
    <col min="8" max="8" width="8.375" style="0" customWidth="1"/>
    <col min="9" max="9" width="7.625" style="0" customWidth="1"/>
    <col min="10" max="10" width="13.25390625" style="0" customWidth="1"/>
    <col min="11" max="11" width="7.75390625" style="0" customWidth="1"/>
    <col min="12" max="12" width="8.625" style="0" customWidth="1"/>
    <col min="13" max="13" width="11.00390625" style="0" bestFit="1" customWidth="1"/>
    <col min="14" max="14" width="14.875" style="0" customWidth="1"/>
    <col min="15" max="15" width="11.00390625" style="0" bestFit="1" customWidth="1"/>
    <col min="16" max="16" width="12.125" style="0" bestFit="1" customWidth="1"/>
  </cols>
  <sheetData>
    <row r="1" spans="1:16" ht="16.5">
      <c r="A1" s="1" t="s">
        <v>53</v>
      </c>
      <c r="B1" s="1"/>
      <c r="C1" s="1"/>
      <c r="D1" s="1"/>
      <c r="E1" s="1"/>
      <c r="F1" s="1"/>
      <c r="G1" s="1"/>
      <c r="H1" s="2"/>
      <c r="I1" s="1"/>
      <c r="J1" s="1"/>
      <c r="K1" s="1"/>
      <c r="L1" s="1"/>
      <c r="M1" s="1"/>
      <c r="N1" s="1"/>
      <c r="O1" s="1"/>
      <c r="P1" s="1"/>
    </row>
    <row r="2" ht="9.75" customHeight="1">
      <c r="P2" s="3"/>
    </row>
    <row r="3" spans="1:16" s="4" customFormat="1" ht="12">
      <c r="A3" s="66" t="s">
        <v>41</v>
      </c>
      <c r="B3" s="74" t="s">
        <v>44</v>
      </c>
      <c r="C3" s="72"/>
      <c r="D3" s="72"/>
      <c r="E3" s="75" t="s">
        <v>45</v>
      </c>
      <c r="F3" s="72"/>
      <c r="G3" s="72"/>
      <c r="H3" s="69" t="s">
        <v>54</v>
      </c>
      <c r="I3" s="70"/>
      <c r="J3" s="76"/>
      <c r="K3" s="69" t="s">
        <v>55</v>
      </c>
      <c r="L3" s="70"/>
      <c r="M3" s="70"/>
      <c r="N3" s="71" t="s">
        <v>51</v>
      </c>
      <c r="O3" s="72"/>
      <c r="P3" s="73"/>
    </row>
    <row r="4" spans="1:16" s="4" customFormat="1" ht="12">
      <c r="A4" s="67"/>
      <c r="B4" s="5" t="s">
        <v>1</v>
      </c>
      <c r="C4" s="5" t="s">
        <v>9</v>
      </c>
      <c r="D4" s="5" t="s">
        <v>2</v>
      </c>
      <c r="E4" s="5" t="s">
        <v>1</v>
      </c>
      <c r="F4" s="5" t="s">
        <v>3</v>
      </c>
      <c r="G4" s="5" t="s">
        <v>2</v>
      </c>
      <c r="H4" s="5" t="s">
        <v>1</v>
      </c>
      <c r="I4" s="5" t="s">
        <v>4</v>
      </c>
      <c r="J4" s="5" t="s">
        <v>2</v>
      </c>
      <c r="K4" s="5" t="s">
        <v>1</v>
      </c>
      <c r="L4" s="5" t="s">
        <v>3</v>
      </c>
      <c r="M4" s="6" t="s">
        <v>2</v>
      </c>
      <c r="N4" s="7" t="s">
        <v>1</v>
      </c>
      <c r="O4" s="5" t="s">
        <v>9</v>
      </c>
      <c r="P4" s="6" t="s">
        <v>5</v>
      </c>
    </row>
    <row r="5" spans="1:16" s="17" customFormat="1" ht="12.75" customHeight="1">
      <c r="A5" s="68"/>
      <c r="B5" s="18" t="s">
        <v>43</v>
      </c>
      <c r="C5" s="19" t="s">
        <v>42</v>
      </c>
      <c r="D5" s="20" t="s">
        <v>47</v>
      </c>
      <c r="E5" s="18" t="s">
        <v>43</v>
      </c>
      <c r="F5" s="19" t="s">
        <v>46</v>
      </c>
      <c r="G5" s="20" t="s">
        <v>48</v>
      </c>
      <c r="H5" s="18" t="s">
        <v>43</v>
      </c>
      <c r="I5" s="19" t="s">
        <v>49</v>
      </c>
      <c r="J5" s="20" t="s">
        <v>48</v>
      </c>
      <c r="K5" s="18" t="s">
        <v>43</v>
      </c>
      <c r="L5" s="19" t="s">
        <v>46</v>
      </c>
      <c r="M5" s="21" t="s">
        <v>48</v>
      </c>
      <c r="N5" s="22" t="s">
        <v>43</v>
      </c>
      <c r="O5" s="23" t="s">
        <v>42</v>
      </c>
      <c r="P5" s="26" t="s">
        <v>50</v>
      </c>
    </row>
    <row r="6" spans="1:16" s="4" customFormat="1" ht="12">
      <c r="A6" s="27" t="s">
        <v>344</v>
      </c>
      <c r="B6" s="8">
        <v>0</v>
      </c>
      <c r="C6" s="8">
        <v>516913</v>
      </c>
      <c r="D6" s="8">
        <v>74224210</v>
      </c>
      <c r="E6" s="8">
        <v>0</v>
      </c>
      <c r="F6" s="8">
        <v>37684</v>
      </c>
      <c r="G6" s="8">
        <v>57600648</v>
      </c>
      <c r="H6" s="8">
        <v>0</v>
      </c>
      <c r="I6" s="8">
        <v>479229</v>
      </c>
      <c r="J6" s="8">
        <v>16623562</v>
      </c>
      <c r="K6" s="9" t="s">
        <v>0</v>
      </c>
      <c r="L6" s="9" t="s">
        <v>0</v>
      </c>
      <c r="M6" s="9" t="s">
        <v>0</v>
      </c>
      <c r="N6" s="8">
        <v>0</v>
      </c>
      <c r="O6" s="8">
        <v>0</v>
      </c>
      <c r="P6" s="28">
        <v>0</v>
      </c>
    </row>
    <row r="7" spans="1:16" s="4" customFormat="1" ht="12">
      <c r="A7" s="27" t="s">
        <v>6</v>
      </c>
      <c r="B7" s="8">
        <v>0</v>
      </c>
      <c r="C7" s="8">
        <v>476982</v>
      </c>
      <c r="D7" s="8">
        <v>49688997</v>
      </c>
      <c r="E7" s="8">
        <v>0</v>
      </c>
      <c r="F7" s="8">
        <v>37341</v>
      </c>
      <c r="G7" s="8">
        <v>43155480</v>
      </c>
      <c r="H7" s="8">
        <v>0</v>
      </c>
      <c r="I7" s="8">
        <v>439641</v>
      </c>
      <c r="J7" s="8">
        <v>6533517</v>
      </c>
      <c r="K7" s="9" t="s">
        <v>0</v>
      </c>
      <c r="L7" s="9" t="s">
        <v>0</v>
      </c>
      <c r="M7" s="9" t="s">
        <v>0</v>
      </c>
      <c r="N7" s="8">
        <v>0</v>
      </c>
      <c r="O7" s="8">
        <v>0</v>
      </c>
      <c r="P7" s="28">
        <v>0</v>
      </c>
    </row>
    <row r="8" spans="1:16" s="4" customFormat="1" ht="12">
      <c r="A8" s="27" t="s">
        <v>7</v>
      </c>
      <c r="B8" s="8">
        <v>0</v>
      </c>
      <c r="C8" s="8">
        <v>489852</v>
      </c>
      <c r="D8" s="8">
        <v>56069185</v>
      </c>
      <c r="E8" s="8">
        <v>0</v>
      </c>
      <c r="F8" s="8">
        <v>43535</v>
      </c>
      <c r="G8" s="8">
        <v>48273143</v>
      </c>
      <c r="H8" s="8">
        <v>0</v>
      </c>
      <c r="I8" s="8">
        <v>446317</v>
      </c>
      <c r="J8" s="8">
        <v>7796042</v>
      </c>
      <c r="K8" s="9" t="s">
        <v>0</v>
      </c>
      <c r="L8" s="9" t="s">
        <v>0</v>
      </c>
      <c r="M8" s="9" t="s">
        <v>0</v>
      </c>
      <c r="N8" s="8">
        <v>0</v>
      </c>
      <c r="O8" s="8">
        <v>0</v>
      </c>
      <c r="P8" s="28">
        <v>0</v>
      </c>
    </row>
    <row r="9" spans="1:16" s="4" customFormat="1" ht="12">
      <c r="A9" s="27" t="s">
        <v>8</v>
      </c>
      <c r="B9" s="8">
        <v>0</v>
      </c>
      <c r="C9" s="8">
        <v>831788</v>
      </c>
      <c r="D9" s="8">
        <v>1552127069</v>
      </c>
      <c r="E9" s="8">
        <v>0</v>
      </c>
      <c r="F9" s="8">
        <v>520663</v>
      </c>
      <c r="G9" s="8">
        <v>1066111977</v>
      </c>
      <c r="H9" s="8">
        <v>0</v>
      </c>
      <c r="I9" s="8">
        <v>311125</v>
      </c>
      <c r="J9" s="8">
        <v>486015092</v>
      </c>
      <c r="K9" s="9" t="s">
        <v>0</v>
      </c>
      <c r="L9" s="9" t="s">
        <v>0</v>
      </c>
      <c r="M9" s="9" t="s">
        <v>0</v>
      </c>
      <c r="N9" s="8">
        <v>0</v>
      </c>
      <c r="O9" s="8">
        <v>0</v>
      </c>
      <c r="P9" s="28">
        <v>0</v>
      </c>
    </row>
    <row r="10" spans="1:16" s="12" customFormat="1" ht="12">
      <c r="A10" s="55" t="s">
        <v>345</v>
      </c>
      <c r="B10" s="11">
        <v>0</v>
      </c>
      <c r="C10" s="11">
        <v>752737</v>
      </c>
      <c r="D10" s="11">
        <v>1458379356</v>
      </c>
      <c r="E10" s="11">
        <v>0</v>
      </c>
      <c r="F10" s="11">
        <v>480469</v>
      </c>
      <c r="G10" s="11">
        <v>1279514094</v>
      </c>
      <c r="H10" s="11">
        <v>0</v>
      </c>
      <c r="I10" s="11">
        <v>272268</v>
      </c>
      <c r="J10" s="11">
        <v>178865262</v>
      </c>
      <c r="K10" s="54" t="s">
        <v>0</v>
      </c>
      <c r="L10" s="54" t="s">
        <v>0</v>
      </c>
      <c r="M10" s="54" t="s">
        <v>0</v>
      </c>
      <c r="N10" s="11">
        <v>0</v>
      </c>
      <c r="O10" s="11">
        <v>0</v>
      </c>
      <c r="P10" s="31">
        <v>0</v>
      </c>
    </row>
    <row r="11" spans="1:16" s="4" customFormat="1" ht="12">
      <c r="A11" s="13" t="s">
        <v>346</v>
      </c>
      <c r="B11" s="8">
        <v>381511</v>
      </c>
      <c r="C11" s="8">
        <v>757488</v>
      </c>
      <c r="D11" s="8">
        <v>1197792842</v>
      </c>
      <c r="E11" s="8">
        <v>216519</v>
      </c>
      <c r="F11" s="8">
        <v>528288</v>
      </c>
      <c r="G11" s="8">
        <v>1010445789</v>
      </c>
      <c r="H11" s="8">
        <v>162040</v>
      </c>
      <c r="I11" s="8">
        <v>221387</v>
      </c>
      <c r="J11" s="8">
        <v>184455637</v>
      </c>
      <c r="K11" s="8">
        <v>2952</v>
      </c>
      <c r="L11" s="8">
        <v>7813</v>
      </c>
      <c r="M11" s="8">
        <v>2891416</v>
      </c>
      <c r="N11" s="8">
        <v>2894556</v>
      </c>
      <c r="O11" s="8">
        <v>5372769</v>
      </c>
      <c r="P11" s="28">
        <v>25918410</v>
      </c>
    </row>
    <row r="12" spans="1:16" s="4" customFormat="1" ht="12" hidden="1">
      <c r="A12" s="29" t="s">
        <v>11</v>
      </c>
      <c r="B12" s="10">
        <v>29020</v>
      </c>
      <c r="C12" s="10">
        <v>58689</v>
      </c>
      <c r="D12" s="10">
        <v>86195863</v>
      </c>
      <c r="E12" s="10">
        <v>15828</v>
      </c>
      <c r="F12" s="10">
        <v>40687</v>
      </c>
      <c r="G12" s="10">
        <v>72623332</v>
      </c>
      <c r="H12" s="10">
        <v>13009</v>
      </c>
      <c r="I12" s="10">
        <v>17472</v>
      </c>
      <c r="J12" s="10">
        <v>13354929</v>
      </c>
      <c r="K12" s="10">
        <v>183</v>
      </c>
      <c r="L12" s="10">
        <v>530</v>
      </c>
      <c r="M12" s="10">
        <v>217601</v>
      </c>
      <c r="N12" s="10">
        <v>194394</v>
      </c>
      <c r="O12" s="10">
        <v>406830</v>
      </c>
      <c r="P12" s="30">
        <v>363780</v>
      </c>
    </row>
    <row r="13" spans="1:16" s="4" customFormat="1" ht="12" hidden="1">
      <c r="A13" s="29" t="s">
        <v>12</v>
      </c>
      <c r="B13" s="10">
        <v>19798</v>
      </c>
      <c r="C13" s="10">
        <v>38129</v>
      </c>
      <c r="D13" s="10">
        <v>52194795</v>
      </c>
      <c r="E13" s="10">
        <v>10957</v>
      </c>
      <c r="F13" s="10">
        <v>26819</v>
      </c>
      <c r="G13" s="10">
        <v>42920191</v>
      </c>
      <c r="H13" s="10">
        <v>8735</v>
      </c>
      <c r="I13" s="10">
        <v>11049</v>
      </c>
      <c r="J13" s="10">
        <v>9196254</v>
      </c>
      <c r="K13" s="10">
        <v>106</v>
      </c>
      <c r="L13" s="10">
        <v>261</v>
      </c>
      <c r="M13" s="10">
        <v>78350</v>
      </c>
      <c r="N13" s="10">
        <v>125916</v>
      </c>
      <c r="O13" s="10">
        <v>230893</v>
      </c>
      <c r="P13" s="30">
        <v>259070</v>
      </c>
    </row>
    <row r="14" spans="1:16" s="4" customFormat="1" ht="12" hidden="1">
      <c r="A14" s="29" t="s">
        <v>13</v>
      </c>
      <c r="B14" s="10">
        <v>33738</v>
      </c>
      <c r="C14" s="10">
        <v>66217</v>
      </c>
      <c r="D14" s="10">
        <v>109607981</v>
      </c>
      <c r="E14" s="10">
        <v>19509</v>
      </c>
      <c r="F14" s="10">
        <v>49077</v>
      </c>
      <c r="G14" s="10">
        <v>89690241</v>
      </c>
      <c r="H14" s="10">
        <v>14035</v>
      </c>
      <c r="I14" s="10">
        <v>16858</v>
      </c>
      <c r="J14" s="10">
        <v>19793766</v>
      </c>
      <c r="K14" s="10">
        <v>194</v>
      </c>
      <c r="L14" s="10">
        <v>282</v>
      </c>
      <c r="M14" s="10">
        <v>123975</v>
      </c>
      <c r="N14" s="10">
        <v>235449</v>
      </c>
      <c r="O14" s="10">
        <v>410758</v>
      </c>
      <c r="P14" s="30">
        <v>416793</v>
      </c>
    </row>
    <row r="15" spans="1:16" s="4" customFormat="1" ht="12" hidden="1">
      <c r="A15" s="29" t="s">
        <v>14</v>
      </c>
      <c r="B15" s="10">
        <v>32123</v>
      </c>
      <c r="C15" s="10">
        <v>65275</v>
      </c>
      <c r="D15" s="10">
        <v>100162945</v>
      </c>
      <c r="E15" s="10">
        <v>17462</v>
      </c>
      <c r="F15" s="10">
        <v>45336</v>
      </c>
      <c r="G15" s="10">
        <v>83557348</v>
      </c>
      <c r="H15" s="10">
        <v>14459</v>
      </c>
      <c r="I15" s="10">
        <v>18896</v>
      </c>
      <c r="J15" s="10">
        <v>16384026</v>
      </c>
      <c r="K15" s="10">
        <v>202</v>
      </c>
      <c r="L15" s="10">
        <v>1043</v>
      </c>
      <c r="M15" s="10">
        <v>221570</v>
      </c>
      <c r="N15" s="10">
        <v>253001</v>
      </c>
      <c r="O15" s="10">
        <v>445562</v>
      </c>
      <c r="P15" s="30">
        <v>475100</v>
      </c>
    </row>
    <row r="16" spans="1:16" s="4" customFormat="1" ht="12" hidden="1">
      <c r="A16" s="29" t="s">
        <v>15</v>
      </c>
      <c r="B16" s="10">
        <v>31971</v>
      </c>
      <c r="C16" s="10">
        <v>66929</v>
      </c>
      <c r="D16" s="10">
        <v>107203719</v>
      </c>
      <c r="E16" s="10">
        <v>18451</v>
      </c>
      <c r="F16" s="10">
        <v>47037</v>
      </c>
      <c r="G16" s="10">
        <v>94268466</v>
      </c>
      <c r="H16" s="10">
        <v>13257</v>
      </c>
      <c r="I16" s="10">
        <v>19214</v>
      </c>
      <c r="J16" s="10">
        <v>12748371</v>
      </c>
      <c r="K16" s="10">
        <v>263</v>
      </c>
      <c r="L16" s="10">
        <v>678</v>
      </c>
      <c r="M16" s="10">
        <v>186882</v>
      </c>
      <c r="N16" s="10">
        <v>240074</v>
      </c>
      <c r="O16" s="10">
        <v>428261</v>
      </c>
      <c r="P16" s="30">
        <v>601022</v>
      </c>
    </row>
    <row r="17" spans="1:16" s="4" customFormat="1" ht="12" hidden="1">
      <c r="A17" s="29" t="s">
        <v>16</v>
      </c>
      <c r="B17" s="10">
        <v>29946</v>
      </c>
      <c r="C17" s="10">
        <v>57761</v>
      </c>
      <c r="D17" s="10">
        <v>112618701</v>
      </c>
      <c r="E17" s="10">
        <v>17262</v>
      </c>
      <c r="F17" s="10">
        <v>41000</v>
      </c>
      <c r="G17" s="10">
        <v>95043058</v>
      </c>
      <c r="H17" s="10">
        <v>12497</v>
      </c>
      <c r="I17" s="10">
        <v>16361</v>
      </c>
      <c r="J17" s="10">
        <v>17472471</v>
      </c>
      <c r="K17" s="10">
        <v>187</v>
      </c>
      <c r="L17" s="10">
        <v>400</v>
      </c>
      <c r="M17" s="10">
        <v>103171</v>
      </c>
      <c r="N17" s="10">
        <v>234562</v>
      </c>
      <c r="O17" s="10">
        <v>468813</v>
      </c>
      <c r="P17" s="30">
        <v>527826</v>
      </c>
    </row>
    <row r="18" spans="1:16" s="4" customFormat="1" ht="12" hidden="1">
      <c r="A18" s="29" t="s">
        <v>17</v>
      </c>
      <c r="B18" s="10">
        <v>32535</v>
      </c>
      <c r="C18" s="10">
        <v>64928</v>
      </c>
      <c r="D18" s="10">
        <v>110852896</v>
      </c>
      <c r="E18" s="10">
        <v>19842</v>
      </c>
      <c r="F18" s="10">
        <v>47218</v>
      </c>
      <c r="G18" s="10">
        <v>94254951</v>
      </c>
      <c r="H18" s="10">
        <v>12493</v>
      </c>
      <c r="I18" s="10">
        <v>17102</v>
      </c>
      <c r="J18" s="10">
        <v>16401227</v>
      </c>
      <c r="K18" s="10">
        <v>200</v>
      </c>
      <c r="L18" s="10">
        <v>608</v>
      </c>
      <c r="M18" s="10">
        <v>196717</v>
      </c>
      <c r="N18" s="10">
        <v>269365</v>
      </c>
      <c r="O18" s="10">
        <v>532900</v>
      </c>
      <c r="P18" s="30">
        <v>4694116</v>
      </c>
    </row>
    <row r="19" spans="1:16" s="4" customFormat="1" ht="12" hidden="1">
      <c r="A19" s="29" t="s">
        <v>18</v>
      </c>
      <c r="B19" s="10">
        <v>32036</v>
      </c>
      <c r="C19" s="10">
        <v>72487</v>
      </c>
      <c r="D19" s="10">
        <v>96188655</v>
      </c>
      <c r="E19" s="10">
        <v>18419</v>
      </c>
      <c r="F19" s="10">
        <v>44212</v>
      </c>
      <c r="G19" s="10">
        <v>81864404</v>
      </c>
      <c r="H19" s="10">
        <v>13389</v>
      </c>
      <c r="I19" s="10">
        <v>27451</v>
      </c>
      <c r="J19" s="10">
        <v>14127772</v>
      </c>
      <c r="K19" s="10">
        <v>228</v>
      </c>
      <c r="L19" s="10">
        <v>824</v>
      </c>
      <c r="M19" s="10">
        <v>196480</v>
      </c>
      <c r="N19" s="10">
        <v>265825</v>
      </c>
      <c r="O19" s="10">
        <v>486885</v>
      </c>
      <c r="P19" s="30">
        <v>6169914</v>
      </c>
    </row>
    <row r="20" spans="1:16" s="4" customFormat="1" ht="12" hidden="1">
      <c r="A20" s="29" t="s">
        <v>19</v>
      </c>
      <c r="B20" s="10">
        <v>32422</v>
      </c>
      <c r="C20" s="10">
        <v>62760</v>
      </c>
      <c r="D20" s="10">
        <v>102152338</v>
      </c>
      <c r="E20" s="10">
        <v>18730</v>
      </c>
      <c r="F20" s="10">
        <v>44947</v>
      </c>
      <c r="G20" s="10">
        <v>80407716</v>
      </c>
      <c r="H20" s="10">
        <v>13127</v>
      </c>
      <c r="I20" s="10">
        <v>16528</v>
      </c>
      <c r="J20" s="10">
        <v>21309954</v>
      </c>
      <c r="K20" s="10">
        <v>565</v>
      </c>
      <c r="L20" s="10">
        <v>1285</v>
      </c>
      <c r="M20" s="10">
        <v>434668</v>
      </c>
      <c r="N20" s="10">
        <v>256076</v>
      </c>
      <c r="O20" s="10">
        <v>477672</v>
      </c>
      <c r="P20" s="30">
        <v>1068089</v>
      </c>
    </row>
    <row r="21" spans="1:16" s="4" customFormat="1" ht="12" hidden="1">
      <c r="A21" s="29" t="s">
        <v>20</v>
      </c>
      <c r="B21" s="10">
        <v>34909</v>
      </c>
      <c r="C21" s="10">
        <v>65899</v>
      </c>
      <c r="D21" s="10">
        <v>109340758</v>
      </c>
      <c r="E21" s="10">
        <v>19456</v>
      </c>
      <c r="F21" s="10">
        <v>45273</v>
      </c>
      <c r="G21" s="10">
        <v>92143564</v>
      </c>
      <c r="H21" s="10">
        <v>15105</v>
      </c>
      <c r="I21" s="10">
        <v>19894</v>
      </c>
      <c r="J21" s="10">
        <v>16584905</v>
      </c>
      <c r="K21" s="10">
        <v>348</v>
      </c>
      <c r="L21" s="10">
        <v>732</v>
      </c>
      <c r="M21" s="10">
        <v>612289</v>
      </c>
      <c r="N21" s="10">
        <v>288121</v>
      </c>
      <c r="O21" s="10">
        <v>539077</v>
      </c>
      <c r="P21" s="30">
        <v>643269</v>
      </c>
    </row>
    <row r="22" spans="1:16" s="4" customFormat="1" ht="12" hidden="1">
      <c r="A22" s="29" t="s">
        <v>21</v>
      </c>
      <c r="B22" s="10">
        <v>33001</v>
      </c>
      <c r="C22" s="10">
        <v>67159</v>
      </c>
      <c r="D22" s="10">
        <v>106503007</v>
      </c>
      <c r="E22" s="10">
        <v>18851</v>
      </c>
      <c r="F22" s="10">
        <v>48104</v>
      </c>
      <c r="G22" s="10">
        <v>92280545</v>
      </c>
      <c r="H22" s="10">
        <v>13900</v>
      </c>
      <c r="I22" s="10">
        <v>18542</v>
      </c>
      <c r="J22" s="10">
        <v>13872536</v>
      </c>
      <c r="K22" s="10">
        <v>250</v>
      </c>
      <c r="L22" s="10">
        <v>513</v>
      </c>
      <c r="M22" s="10">
        <v>349927</v>
      </c>
      <c r="N22" s="10">
        <v>269592</v>
      </c>
      <c r="O22" s="10">
        <v>458386</v>
      </c>
      <c r="P22" s="30">
        <v>1505035</v>
      </c>
    </row>
    <row r="23" spans="1:16" s="4" customFormat="1" ht="12" hidden="1">
      <c r="A23" s="29" t="s">
        <v>22</v>
      </c>
      <c r="B23" s="10">
        <v>40012</v>
      </c>
      <c r="C23" s="10">
        <v>71255</v>
      </c>
      <c r="D23" s="10">
        <v>104771185</v>
      </c>
      <c r="E23" s="10">
        <v>21752</v>
      </c>
      <c r="F23" s="10">
        <v>48578</v>
      </c>
      <c r="G23" s="10">
        <v>91391973</v>
      </c>
      <c r="H23" s="10">
        <v>18034</v>
      </c>
      <c r="I23" s="10">
        <v>22020</v>
      </c>
      <c r="J23" s="10">
        <v>13209425</v>
      </c>
      <c r="K23" s="10">
        <v>226</v>
      </c>
      <c r="L23" s="10">
        <v>657</v>
      </c>
      <c r="M23" s="10">
        <v>169787</v>
      </c>
      <c r="N23" s="10">
        <v>262181</v>
      </c>
      <c r="O23" s="10">
        <v>486732</v>
      </c>
      <c r="P23" s="30">
        <v>9194396</v>
      </c>
    </row>
    <row r="24" spans="1:16" s="4" customFormat="1" ht="12">
      <c r="A24" s="13" t="s">
        <v>10</v>
      </c>
      <c r="B24" s="8">
        <v>420136</v>
      </c>
      <c r="C24" s="8">
        <v>816483</v>
      </c>
      <c r="D24" s="8">
        <v>2432807851</v>
      </c>
      <c r="E24" s="8">
        <v>240805</v>
      </c>
      <c r="F24" s="8">
        <v>578770</v>
      </c>
      <c r="G24" s="8">
        <v>1153123416</v>
      </c>
      <c r="H24" s="8">
        <v>176444</v>
      </c>
      <c r="I24" s="8">
        <v>228883</v>
      </c>
      <c r="J24" s="8">
        <v>1276297351</v>
      </c>
      <c r="K24" s="8">
        <v>2887</v>
      </c>
      <c r="L24" s="8">
        <v>8830</v>
      </c>
      <c r="M24" s="8">
        <v>3387084</v>
      </c>
      <c r="N24" s="8">
        <v>2981238</v>
      </c>
      <c r="O24" s="8">
        <v>5668946</v>
      </c>
      <c r="P24" s="28">
        <v>5518055</v>
      </c>
    </row>
    <row r="25" spans="1:16" s="4" customFormat="1" ht="12" hidden="1">
      <c r="A25" s="29" t="s">
        <v>11</v>
      </c>
      <c r="B25" s="10">
        <v>35591</v>
      </c>
      <c r="C25" s="10">
        <v>64782</v>
      </c>
      <c r="D25" s="10">
        <v>91562842</v>
      </c>
      <c r="E25" s="10">
        <v>19681</v>
      </c>
      <c r="F25" s="10">
        <v>42919</v>
      </c>
      <c r="G25" s="10">
        <v>70881111</v>
      </c>
      <c r="H25" s="10">
        <v>15697</v>
      </c>
      <c r="I25" s="10">
        <v>21222</v>
      </c>
      <c r="J25" s="10">
        <v>20460278</v>
      </c>
      <c r="K25" s="10">
        <v>213</v>
      </c>
      <c r="L25" s="10">
        <v>641</v>
      </c>
      <c r="M25" s="10">
        <v>221453</v>
      </c>
      <c r="N25" s="10">
        <v>210169</v>
      </c>
      <c r="O25" s="10">
        <v>386277</v>
      </c>
      <c r="P25" s="30">
        <v>412089</v>
      </c>
    </row>
    <row r="26" spans="1:16" s="4" customFormat="1" ht="12" hidden="1">
      <c r="A26" s="29" t="s">
        <v>12</v>
      </c>
      <c r="B26" s="10">
        <v>24727</v>
      </c>
      <c r="C26" s="10">
        <v>46899</v>
      </c>
      <c r="D26" s="10">
        <v>76972073</v>
      </c>
      <c r="E26" s="10">
        <v>15227</v>
      </c>
      <c r="F26" s="10">
        <v>34740</v>
      </c>
      <c r="G26" s="10">
        <v>67315554</v>
      </c>
      <c r="H26" s="10">
        <v>9245</v>
      </c>
      <c r="I26" s="10">
        <v>11300</v>
      </c>
      <c r="J26" s="10">
        <v>9514469</v>
      </c>
      <c r="K26" s="10">
        <v>255</v>
      </c>
      <c r="L26" s="10">
        <v>859</v>
      </c>
      <c r="M26" s="10">
        <v>142051</v>
      </c>
      <c r="N26" s="10">
        <v>185082</v>
      </c>
      <c r="O26" s="10">
        <v>340619</v>
      </c>
      <c r="P26" s="30">
        <v>331499</v>
      </c>
    </row>
    <row r="27" spans="1:16" s="4" customFormat="1" ht="12" hidden="1">
      <c r="A27" s="29" t="s">
        <v>13</v>
      </c>
      <c r="B27" s="10">
        <v>32947</v>
      </c>
      <c r="C27" s="10">
        <v>62700</v>
      </c>
      <c r="D27" s="10">
        <v>121343845</v>
      </c>
      <c r="E27" s="10">
        <v>20569</v>
      </c>
      <c r="F27" s="10">
        <v>46718</v>
      </c>
      <c r="G27" s="10">
        <v>111495754</v>
      </c>
      <c r="H27" s="10">
        <v>12162</v>
      </c>
      <c r="I27" s="10">
        <v>15373</v>
      </c>
      <c r="J27" s="10">
        <v>9637527</v>
      </c>
      <c r="K27" s="10">
        <v>216</v>
      </c>
      <c r="L27" s="10">
        <v>609</v>
      </c>
      <c r="M27" s="10">
        <v>210564</v>
      </c>
      <c r="N27" s="10">
        <v>263806</v>
      </c>
      <c r="O27" s="10">
        <v>483810</v>
      </c>
      <c r="P27" s="30">
        <v>463618</v>
      </c>
    </row>
    <row r="28" spans="1:16" s="4" customFormat="1" ht="12" hidden="1">
      <c r="A28" s="29" t="s">
        <v>14</v>
      </c>
      <c r="B28" s="10">
        <v>34361</v>
      </c>
      <c r="C28" s="10">
        <v>69205</v>
      </c>
      <c r="D28" s="10">
        <v>104720167</v>
      </c>
      <c r="E28" s="10">
        <v>21236</v>
      </c>
      <c r="F28" s="10">
        <v>50677</v>
      </c>
      <c r="G28" s="10">
        <v>89767279</v>
      </c>
      <c r="H28" s="10">
        <v>12885</v>
      </c>
      <c r="I28" s="10">
        <v>17877</v>
      </c>
      <c r="J28" s="10">
        <v>14588029</v>
      </c>
      <c r="K28" s="10">
        <v>240</v>
      </c>
      <c r="L28" s="10">
        <v>651</v>
      </c>
      <c r="M28" s="10">
        <v>364859</v>
      </c>
      <c r="N28" s="10">
        <v>264843</v>
      </c>
      <c r="O28" s="10">
        <v>512098</v>
      </c>
      <c r="P28" s="30">
        <v>577981</v>
      </c>
    </row>
    <row r="29" spans="1:16" s="4" customFormat="1" ht="12" hidden="1">
      <c r="A29" s="29" t="s">
        <v>15</v>
      </c>
      <c r="B29" s="10">
        <v>34609</v>
      </c>
      <c r="C29" s="10">
        <v>70303</v>
      </c>
      <c r="D29" s="10">
        <v>147271722</v>
      </c>
      <c r="E29" s="10">
        <v>21435</v>
      </c>
      <c r="F29" s="10">
        <v>52480</v>
      </c>
      <c r="G29" s="10">
        <v>124551515</v>
      </c>
      <c r="H29" s="10">
        <v>12792</v>
      </c>
      <c r="I29" s="10">
        <v>17040</v>
      </c>
      <c r="J29" s="10">
        <v>22500202</v>
      </c>
      <c r="K29" s="10">
        <v>382</v>
      </c>
      <c r="L29" s="10">
        <v>783</v>
      </c>
      <c r="M29" s="10">
        <v>220006</v>
      </c>
      <c r="N29" s="10">
        <v>251511</v>
      </c>
      <c r="O29" s="10">
        <v>462164</v>
      </c>
      <c r="P29" s="30">
        <v>432669</v>
      </c>
    </row>
    <row r="30" spans="1:16" s="4" customFormat="1" ht="12" hidden="1">
      <c r="A30" s="29" t="s">
        <v>16</v>
      </c>
      <c r="B30" s="10">
        <v>31804</v>
      </c>
      <c r="C30" s="10">
        <v>61452</v>
      </c>
      <c r="D30" s="10">
        <v>149017937</v>
      </c>
      <c r="E30" s="10">
        <v>18689</v>
      </c>
      <c r="F30" s="10">
        <v>44477</v>
      </c>
      <c r="G30" s="10">
        <v>76655251</v>
      </c>
      <c r="H30" s="10">
        <v>12823</v>
      </c>
      <c r="I30" s="10">
        <v>16265</v>
      </c>
      <c r="J30" s="10">
        <v>72233029</v>
      </c>
      <c r="K30" s="10">
        <v>292</v>
      </c>
      <c r="L30" s="10">
        <v>710</v>
      </c>
      <c r="M30" s="10">
        <v>129656</v>
      </c>
      <c r="N30" s="10">
        <v>238678</v>
      </c>
      <c r="O30" s="10">
        <v>436946</v>
      </c>
      <c r="P30" s="30">
        <v>439315</v>
      </c>
    </row>
    <row r="31" spans="1:16" s="4" customFormat="1" ht="12" hidden="1">
      <c r="A31" s="29" t="s">
        <v>17</v>
      </c>
      <c r="B31" s="10">
        <v>41051</v>
      </c>
      <c r="C31" s="10">
        <v>78387</v>
      </c>
      <c r="D31" s="10">
        <v>166312585</v>
      </c>
      <c r="E31" s="10">
        <v>21410</v>
      </c>
      <c r="F31" s="10">
        <v>49371</v>
      </c>
      <c r="G31" s="10">
        <v>113711534</v>
      </c>
      <c r="H31" s="10">
        <v>19397</v>
      </c>
      <c r="I31" s="10">
        <v>28310</v>
      </c>
      <c r="J31" s="10">
        <v>52466211</v>
      </c>
      <c r="K31" s="10">
        <v>244</v>
      </c>
      <c r="L31" s="10">
        <v>706</v>
      </c>
      <c r="M31" s="10">
        <v>134839</v>
      </c>
      <c r="N31" s="10">
        <v>264841</v>
      </c>
      <c r="O31" s="10">
        <v>508137</v>
      </c>
      <c r="P31" s="30">
        <v>489757</v>
      </c>
    </row>
    <row r="32" spans="1:16" s="4" customFormat="1" ht="12" hidden="1">
      <c r="A32" s="29" t="s">
        <v>18</v>
      </c>
      <c r="B32" s="10">
        <v>33795</v>
      </c>
      <c r="C32" s="10">
        <v>61473</v>
      </c>
      <c r="D32" s="10">
        <v>144511478</v>
      </c>
      <c r="E32" s="10">
        <v>18966</v>
      </c>
      <c r="F32" s="10">
        <v>44037</v>
      </c>
      <c r="G32" s="10">
        <v>87565491</v>
      </c>
      <c r="H32" s="10">
        <v>14624</v>
      </c>
      <c r="I32" s="10">
        <v>16905</v>
      </c>
      <c r="J32" s="10">
        <v>56778428</v>
      </c>
      <c r="K32" s="10">
        <v>205</v>
      </c>
      <c r="L32" s="10">
        <v>531</v>
      </c>
      <c r="M32" s="10">
        <v>167559</v>
      </c>
      <c r="N32" s="10">
        <v>246435</v>
      </c>
      <c r="O32" s="10">
        <v>472189</v>
      </c>
      <c r="P32" s="30">
        <v>454691</v>
      </c>
    </row>
    <row r="33" spans="1:16" s="4" customFormat="1" ht="12" hidden="1">
      <c r="A33" s="29" t="s">
        <v>19</v>
      </c>
      <c r="B33" s="10">
        <v>36967</v>
      </c>
      <c r="C33" s="10">
        <v>70388</v>
      </c>
      <c r="D33" s="10">
        <v>593542678</v>
      </c>
      <c r="E33" s="10">
        <v>19975</v>
      </c>
      <c r="F33" s="10">
        <v>50339</v>
      </c>
      <c r="G33" s="10">
        <v>82252802</v>
      </c>
      <c r="H33" s="10">
        <v>16818</v>
      </c>
      <c r="I33" s="10">
        <v>19526</v>
      </c>
      <c r="J33" s="10">
        <v>511157266</v>
      </c>
      <c r="K33" s="10">
        <v>174</v>
      </c>
      <c r="L33" s="10">
        <v>523</v>
      </c>
      <c r="M33" s="10">
        <v>132610</v>
      </c>
      <c r="N33" s="10">
        <v>263132</v>
      </c>
      <c r="O33" s="10">
        <v>573611</v>
      </c>
      <c r="P33" s="30">
        <v>505842</v>
      </c>
    </row>
    <row r="34" spans="1:16" s="4" customFormat="1" ht="12" hidden="1">
      <c r="A34" s="29" t="s">
        <v>20</v>
      </c>
      <c r="B34" s="10">
        <v>37966</v>
      </c>
      <c r="C34" s="10">
        <v>76257</v>
      </c>
      <c r="D34" s="10">
        <v>447506420</v>
      </c>
      <c r="E34" s="10">
        <v>21469</v>
      </c>
      <c r="F34" s="10">
        <v>55689</v>
      </c>
      <c r="G34" s="10">
        <v>124331470</v>
      </c>
      <c r="H34" s="10">
        <v>16301</v>
      </c>
      <c r="I34" s="10">
        <v>19907</v>
      </c>
      <c r="J34" s="10">
        <v>321825858</v>
      </c>
      <c r="K34" s="10">
        <v>196</v>
      </c>
      <c r="L34" s="10">
        <v>661</v>
      </c>
      <c r="M34" s="10">
        <v>1349091</v>
      </c>
      <c r="N34" s="10">
        <v>272405</v>
      </c>
      <c r="O34" s="10">
        <v>514477</v>
      </c>
      <c r="P34" s="30">
        <v>489006</v>
      </c>
    </row>
    <row r="35" spans="1:16" s="4" customFormat="1" ht="12" hidden="1">
      <c r="A35" s="29" t="s">
        <v>21</v>
      </c>
      <c r="B35" s="10">
        <v>35330</v>
      </c>
      <c r="C35" s="10">
        <v>72613</v>
      </c>
      <c r="D35" s="10">
        <v>195804423</v>
      </c>
      <c r="E35" s="10">
        <v>19367</v>
      </c>
      <c r="F35" s="10">
        <v>50973</v>
      </c>
      <c r="G35" s="10">
        <v>111811102</v>
      </c>
      <c r="H35" s="10">
        <v>15748</v>
      </c>
      <c r="I35" s="10">
        <v>20755</v>
      </c>
      <c r="J35" s="10">
        <v>83859291</v>
      </c>
      <c r="K35" s="10">
        <v>215</v>
      </c>
      <c r="L35" s="10">
        <v>885</v>
      </c>
      <c r="M35" s="10">
        <v>134030</v>
      </c>
      <c r="N35" s="10">
        <v>252163</v>
      </c>
      <c r="O35" s="10">
        <v>479923</v>
      </c>
      <c r="P35" s="30">
        <v>447387</v>
      </c>
    </row>
    <row r="36" spans="1:16" s="4" customFormat="1" ht="12" hidden="1">
      <c r="A36" s="29" t="s">
        <v>22</v>
      </c>
      <c r="B36" s="10">
        <v>40988</v>
      </c>
      <c r="C36" s="10">
        <v>82024</v>
      </c>
      <c r="D36" s="10">
        <v>194241682</v>
      </c>
      <c r="E36" s="10">
        <v>22781</v>
      </c>
      <c r="F36" s="10">
        <v>56350</v>
      </c>
      <c r="G36" s="10">
        <v>92784555</v>
      </c>
      <c r="H36" s="10">
        <v>17952</v>
      </c>
      <c r="I36" s="10">
        <v>24403</v>
      </c>
      <c r="J36" s="10">
        <v>101276762</v>
      </c>
      <c r="K36" s="10">
        <v>255</v>
      </c>
      <c r="L36" s="10">
        <v>1271</v>
      </c>
      <c r="M36" s="10">
        <v>180366</v>
      </c>
      <c r="N36" s="10">
        <v>268173</v>
      </c>
      <c r="O36" s="10">
        <v>498695</v>
      </c>
      <c r="P36" s="30">
        <v>474201</v>
      </c>
    </row>
    <row r="37" spans="1:16" s="4" customFormat="1" ht="12">
      <c r="A37" s="13" t="s">
        <v>341</v>
      </c>
      <c r="B37" s="8">
        <v>456627</v>
      </c>
      <c r="C37" s="8">
        <v>893648</v>
      </c>
      <c r="D37" s="8">
        <v>2034915850</v>
      </c>
      <c r="E37" s="8">
        <v>254936</v>
      </c>
      <c r="F37" s="8">
        <v>628843</v>
      </c>
      <c r="G37" s="8">
        <v>1194085902</v>
      </c>
      <c r="H37" s="8">
        <v>198438</v>
      </c>
      <c r="I37" s="8">
        <v>255752</v>
      </c>
      <c r="J37" s="8">
        <v>836825565</v>
      </c>
      <c r="K37" s="8">
        <v>3253</v>
      </c>
      <c r="L37" s="8">
        <v>9053</v>
      </c>
      <c r="M37" s="8">
        <v>4004384</v>
      </c>
      <c r="N37" s="8">
        <v>3176022</v>
      </c>
      <c r="O37" s="8">
        <v>6249081</v>
      </c>
      <c r="P37" s="28">
        <v>6320833</v>
      </c>
    </row>
    <row r="38" spans="1:16" s="4" customFormat="1" ht="12" hidden="1">
      <c r="A38" s="29" t="s">
        <v>11</v>
      </c>
      <c r="B38" s="10">
        <v>25461</v>
      </c>
      <c r="C38" s="10">
        <v>47662</v>
      </c>
      <c r="D38" s="10">
        <v>544409056</v>
      </c>
      <c r="E38" s="10">
        <v>14523</v>
      </c>
      <c r="F38" s="10">
        <v>34109</v>
      </c>
      <c r="G38" s="10">
        <v>75043543</v>
      </c>
      <c r="H38" s="10">
        <v>10765</v>
      </c>
      <c r="I38" s="10">
        <v>12847</v>
      </c>
      <c r="J38" s="10">
        <v>469233292</v>
      </c>
      <c r="K38" s="10">
        <v>173</v>
      </c>
      <c r="L38" s="10">
        <v>706</v>
      </c>
      <c r="M38" s="10">
        <v>132222</v>
      </c>
      <c r="N38" s="10">
        <v>167166</v>
      </c>
      <c r="O38" s="10">
        <v>322718</v>
      </c>
      <c r="P38" s="30">
        <v>284223</v>
      </c>
    </row>
    <row r="39" spans="1:16" s="4" customFormat="1" ht="12" hidden="1">
      <c r="A39" s="29" t="s">
        <v>12</v>
      </c>
      <c r="B39" s="10">
        <v>32129</v>
      </c>
      <c r="C39" s="10">
        <v>64081</v>
      </c>
      <c r="D39" s="10">
        <v>196323028</v>
      </c>
      <c r="E39" s="10">
        <v>19238</v>
      </c>
      <c r="F39" s="10">
        <v>47840</v>
      </c>
      <c r="G39" s="10">
        <v>89520322</v>
      </c>
      <c r="H39" s="10">
        <v>12681</v>
      </c>
      <c r="I39" s="10">
        <v>15688</v>
      </c>
      <c r="J39" s="10">
        <v>106687514</v>
      </c>
      <c r="K39" s="10">
        <v>210</v>
      </c>
      <c r="L39" s="10">
        <v>553</v>
      </c>
      <c r="M39" s="10">
        <v>115192</v>
      </c>
      <c r="N39" s="10">
        <v>256797</v>
      </c>
      <c r="O39" s="10">
        <v>483781</v>
      </c>
      <c r="P39" s="30">
        <v>443864</v>
      </c>
    </row>
    <row r="40" spans="1:16" s="4" customFormat="1" ht="12" hidden="1">
      <c r="A40" s="29" t="s">
        <v>13</v>
      </c>
      <c r="B40" s="10">
        <v>39853</v>
      </c>
      <c r="C40" s="10">
        <v>75462</v>
      </c>
      <c r="D40" s="10">
        <v>141352888</v>
      </c>
      <c r="E40" s="10">
        <v>24367</v>
      </c>
      <c r="F40" s="10">
        <v>57246</v>
      </c>
      <c r="G40" s="10">
        <v>124779621</v>
      </c>
      <c r="H40" s="10">
        <v>15213</v>
      </c>
      <c r="I40" s="10">
        <v>17479</v>
      </c>
      <c r="J40" s="10">
        <v>16401450</v>
      </c>
      <c r="K40" s="10">
        <v>273</v>
      </c>
      <c r="L40" s="10">
        <v>737</v>
      </c>
      <c r="M40" s="10">
        <v>171817</v>
      </c>
      <c r="N40" s="10">
        <v>295201</v>
      </c>
      <c r="O40" s="10">
        <v>549519</v>
      </c>
      <c r="P40" s="30">
        <v>495249</v>
      </c>
    </row>
    <row r="41" spans="1:16" s="4" customFormat="1" ht="12" hidden="1">
      <c r="A41" s="29" t="s">
        <v>14</v>
      </c>
      <c r="B41" s="10">
        <v>39355</v>
      </c>
      <c r="C41" s="10">
        <v>97158</v>
      </c>
      <c r="D41" s="10">
        <v>157389521</v>
      </c>
      <c r="E41" s="10">
        <v>22651</v>
      </c>
      <c r="F41" s="10">
        <v>58265</v>
      </c>
      <c r="G41" s="10">
        <v>131753136</v>
      </c>
      <c r="H41" s="10">
        <v>16500</v>
      </c>
      <c r="I41" s="10">
        <v>38393</v>
      </c>
      <c r="J41" s="10">
        <v>25525666</v>
      </c>
      <c r="K41" s="10">
        <v>204</v>
      </c>
      <c r="L41" s="10">
        <v>500</v>
      </c>
      <c r="M41" s="10">
        <v>110719</v>
      </c>
      <c r="N41" s="10">
        <v>291799</v>
      </c>
      <c r="O41" s="10">
        <v>560950</v>
      </c>
      <c r="P41" s="30">
        <v>546274</v>
      </c>
    </row>
    <row r="42" spans="1:16" s="4" customFormat="1" ht="12" hidden="1">
      <c r="A42" s="29" t="s">
        <v>15</v>
      </c>
      <c r="B42" s="10">
        <v>37061</v>
      </c>
      <c r="C42" s="10">
        <v>69321</v>
      </c>
      <c r="D42" s="10">
        <v>126112014</v>
      </c>
      <c r="E42" s="10">
        <v>20972</v>
      </c>
      <c r="F42" s="10">
        <v>51547</v>
      </c>
      <c r="G42" s="10">
        <v>107743660</v>
      </c>
      <c r="H42" s="10">
        <v>15833</v>
      </c>
      <c r="I42" s="10">
        <v>17138</v>
      </c>
      <c r="J42" s="10">
        <v>17456102</v>
      </c>
      <c r="K42" s="10">
        <v>256</v>
      </c>
      <c r="L42" s="10">
        <v>636</v>
      </c>
      <c r="M42" s="10">
        <v>912252</v>
      </c>
      <c r="N42" s="10">
        <v>268343</v>
      </c>
      <c r="O42" s="10">
        <v>526659</v>
      </c>
      <c r="P42" s="30">
        <v>531339</v>
      </c>
    </row>
    <row r="43" spans="1:16" s="4" customFormat="1" ht="12" hidden="1">
      <c r="A43" s="29" t="s">
        <v>16</v>
      </c>
      <c r="B43" s="10">
        <v>41468</v>
      </c>
      <c r="C43" s="10">
        <v>75471</v>
      </c>
      <c r="D43" s="10">
        <v>155077653</v>
      </c>
      <c r="E43" s="10">
        <v>22166</v>
      </c>
      <c r="F43" s="10">
        <v>55754</v>
      </c>
      <c r="G43" s="10">
        <v>119222003</v>
      </c>
      <c r="H43" s="10">
        <v>19050</v>
      </c>
      <c r="I43" s="10">
        <v>19006</v>
      </c>
      <c r="J43" s="10">
        <v>34566816</v>
      </c>
      <c r="K43" s="10">
        <v>252</v>
      </c>
      <c r="L43" s="10">
        <v>711</v>
      </c>
      <c r="M43" s="10">
        <v>1288834</v>
      </c>
      <c r="N43" s="10">
        <v>271319</v>
      </c>
      <c r="O43" s="10">
        <v>497728</v>
      </c>
      <c r="P43" s="30">
        <v>531258</v>
      </c>
    </row>
    <row r="44" spans="1:16" s="4" customFormat="1" ht="12" hidden="1">
      <c r="A44" s="29" t="s">
        <v>17</v>
      </c>
      <c r="B44" s="10">
        <v>40303</v>
      </c>
      <c r="C44" s="10">
        <v>81710</v>
      </c>
      <c r="D44" s="10">
        <v>119649812</v>
      </c>
      <c r="E44" s="10">
        <v>22792</v>
      </c>
      <c r="F44" s="10">
        <v>58722</v>
      </c>
      <c r="G44" s="10">
        <v>88871896</v>
      </c>
      <c r="H44" s="10">
        <v>17295</v>
      </c>
      <c r="I44" s="10">
        <v>22241</v>
      </c>
      <c r="J44" s="10">
        <v>30625392</v>
      </c>
      <c r="K44" s="10">
        <v>216</v>
      </c>
      <c r="L44" s="10">
        <v>747</v>
      </c>
      <c r="M44" s="10">
        <v>152524</v>
      </c>
      <c r="N44" s="10">
        <v>271110</v>
      </c>
      <c r="O44" s="10">
        <v>516286</v>
      </c>
      <c r="P44" s="30">
        <v>580747</v>
      </c>
    </row>
    <row r="45" spans="1:16" s="4" customFormat="1" ht="12" hidden="1">
      <c r="A45" s="29" t="s">
        <v>18</v>
      </c>
      <c r="B45" s="10">
        <v>35184</v>
      </c>
      <c r="C45" s="10">
        <v>78500</v>
      </c>
      <c r="D45" s="10">
        <v>114484721</v>
      </c>
      <c r="E45" s="10">
        <v>20531</v>
      </c>
      <c r="F45" s="10">
        <v>51003</v>
      </c>
      <c r="G45" s="10">
        <v>93680481</v>
      </c>
      <c r="H45" s="10">
        <v>14361</v>
      </c>
      <c r="I45" s="10">
        <v>26636</v>
      </c>
      <c r="J45" s="10">
        <v>20690462</v>
      </c>
      <c r="K45" s="10">
        <v>292</v>
      </c>
      <c r="L45" s="10">
        <v>861</v>
      </c>
      <c r="M45" s="10">
        <v>113779</v>
      </c>
      <c r="N45" s="10">
        <v>266644</v>
      </c>
      <c r="O45" s="10">
        <v>491552</v>
      </c>
      <c r="P45" s="30">
        <v>588191</v>
      </c>
    </row>
    <row r="46" spans="1:16" s="4" customFormat="1" ht="12" hidden="1">
      <c r="A46" s="29" t="s">
        <v>19</v>
      </c>
      <c r="B46" s="10">
        <v>35702</v>
      </c>
      <c r="C46" s="10">
        <v>69803</v>
      </c>
      <c r="D46" s="10">
        <v>117844591</v>
      </c>
      <c r="E46" s="10">
        <v>20114</v>
      </c>
      <c r="F46" s="10">
        <v>50510</v>
      </c>
      <c r="G46" s="10">
        <v>100095511</v>
      </c>
      <c r="H46" s="10">
        <v>15362</v>
      </c>
      <c r="I46" s="10">
        <v>18322</v>
      </c>
      <c r="J46" s="10">
        <v>17602174</v>
      </c>
      <c r="K46" s="10">
        <v>226</v>
      </c>
      <c r="L46" s="10">
        <v>971</v>
      </c>
      <c r="M46" s="10">
        <v>146905</v>
      </c>
      <c r="N46" s="10">
        <v>254582</v>
      </c>
      <c r="O46" s="10">
        <v>489778</v>
      </c>
      <c r="P46" s="30">
        <v>557557</v>
      </c>
    </row>
    <row r="47" spans="1:16" s="4" customFormat="1" ht="12" hidden="1">
      <c r="A47" s="29" t="s">
        <v>20</v>
      </c>
      <c r="B47" s="10">
        <v>39763</v>
      </c>
      <c r="C47" s="10">
        <v>75200</v>
      </c>
      <c r="D47" s="10">
        <v>102698687</v>
      </c>
      <c r="E47" s="10">
        <v>21233</v>
      </c>
      <c r="F47" s="10">
        <v>54141</v>
      </c>
      <c r="G47" s="10">
        <v>72966408</v>
      </c>
      <c r="H47" s="10">
        <v>18191</v>
      </c>
      <c r="I47" s="10">
        <v>20317</v>
      </c>
      <c r="J47" s="10">
        <v>29597249</v>
      </c>
      <c r="K47" s="10">
        <v>339</v>
      </c>
      <c r="L47" s="10">
        <v>742</v>
      </c>
      <c r="M47" s="10">
        <v>135030</v>
      </c>
      <c r="N47" s="10">
        <v>262934</v>
      </c>
      <c r="O47" s="10">
        <v>526842</v>
      </c>
      <c r="P47" s="30">
        <v>561334</v>
      </c>
    </row>
    <row r="48" spans="1:16" s="4" customFormat="1" ht="12" hidden="1">
      <c r="A48" s="29" t="s">
        <v>21</v>
      </c>
      <c r="B48" s="10">
        <v>46872</v>
      </c>
      <c r="C48" s="10">
        <v>82735</v>
      </c>
      <c r="D48" s="10">
        <v>112634090</v>
      </c>
      <c r="E48" s="10">
        <v>23440</v>
      </c>
      <c r="F48" s="10">
        <v>55792</v>
      </c>
      <c r="G48" s="10">
        <v>85143951</v>
      </c>
      <c r="H48" s="10">
        <v>22943</v>
      </c>
      <c r="I48" s="10">
        <v>26024</v>
      </c>
      <c r="J48" s="10">
        <v>27287249</v>
      </c>
      <c r="K48" s="10">
        <v>489</v>
      </c>
      <c r="L48" s="10">
        <v>919</v>
      </c>
      <c r="M48" s="10">
        <v>202891</v>
      </c>
      <c r="N48" s="10">
        <v>286924</v>
      </c>
      <c r="O48" s="10">
        <v>637823</v>
      </c>
      <c r="P48" s="30">
        <v>607970</v>
      </c>
    </row>
    <row r="49" spans="1:16" s="4" customFormat="1" ht="12" hidden="1">
      <c r="A49" s="29" t="s">
        <v>22</v>
      </c>
      <c r="B49" s="10">
        <v>43476</v>
      </c>
      <c r="C49" s="10">
        <v>76545</v>
      </c>
      <c r="D49" s="10">
        <v>146939790</v>
      </c>
      <c r="E49" s="10">
        <v>22909</v>
      </c>
      <c r="F49" s="10">
        <v>53914</v>
      </c>
      <c r="G49" s="10">
        <v>105265371</v>
      </c>
      <c r="H49" s="10">
        <v>20244</v>
      </c>
      <c r="I49" s="10">
        <v>21661</v>
      </c>
      <c r="J49" s="10">
        <v>41152201</v>
      </c>
      <c r="K49" s="10">
        <v>323</v>
      </c>
      <c r="L49" s="10">
        <v>970</v>
      </c>
      <c r="M49" s="10">
        <v>522219</v>
      </c>
      <c r="N49" s="10">
        <v>283203</v>
      </c>
      <c r="O49" s="10">
        <v>645445</v>
      </c>
      <c r="P49" s="30">
        <v>592827</v>
      </c>
    </row>
    <row r="50" spans="1:16" s="4" customFormat="1" ht="12">
      <c r="A50" s="13" t="s">
        <v>52</v>
      </c>
      <c r="B50" s="8">
        <v>483046</v>
      </c>
      <c r="C50" s="8">
        <v>867431</v>
      </c>
      <c r="D50" s="8">
        <v>1421889525</v>
      </c>
      <c r="E50" s="8">
        <v>254177</v>
      </c>
      <c r="F50" s="8">
        <v>608843</v>
      </c>
      <c r="G50" s="8">
        <v>1133184381</v>
      </c>
      <c r="H50" s="8">
        <v>225904</v>
      </c>
      <c r="I50" s="8">
        <v>248667</v>
      </c>
      <c r="J50" s="8">
        <v>271123781</v>
      </c>
      <c r="K50" s="8">
        <v>2965</v>
      </c>
      <c r="L50" s="8">
        <v>9921</v>
      </c>
      <c r="M50" s="8">
        <v>17581362</v>
      </c>
      <c r="N50" s="8">
        <v>3296512</v>
      </c>
      <c r="O50" s="8">
        <v>7911062</v>
      </c>
      <c r="P50" s="28">
        <v>6124988</v>
      </c>
    </row>
    <row r="51" spans="1:16" s="4" customFormat="1" ht="12" hidden="1">
      <c r="A51" s="29" t="s">
        <v>23</v>
      </c>
      <c r="B51" s="10">
        <v>41869</v>
      </c>
      <c r="C51" s="10">
        <v>75247</v>
      </c>
      <c r="D51" s="10">
        <v>106911832</v>
      </c>
      <c r="E51" s="10">
        <v>20945</v>
      </c>
      <c r="F51" s="10">
        <v>50843</v>
      </c>
      <c r="G51" s="10">
        <v>80125811</v>
      </c>
      <c r="H51" s="10">
        <v>20622</v>
      </c>
      <c r="I51" s="10">
        <v>23416</v>
      </c>
      <c r="J51" s="10">
        <v>26633457</v>
      </c>
      <c r="K51" s="10">
        <v>302</v>
      </c>
      <c r="L51" s="10">
        <v>988</v>
      </c>
      <c r="M51" s="10">
        <v>152564</v>
      </c>
      <c r="N51" s="10">
        <v>259007</v>
      </c>
      <c r="O51" s="10">
        <v>586714</v>
      </c>
      <c r="P51" s="30">
        <v>506159</v>
      </c>
    </row>
    <row r="52" spans="1:16" s="4" customFormat="1" ht="12" hidden="1">
      <c r="A52" s="29" t="s">
        <v>24</v>
      </c>
      <c r="B52" s="10">
        <v>25613</v>
      </c>
      <c r="C52" s="10">
        <v>47405</v>
      </c>
      <c r="D52" s="10">
        <v>70794154</v>
      </c>
      <c r="E52" s="10">
        <v>13414</v>
      </c>
      <c r="F52" s="10">
        <v>32750</v>
      </c>
      <c r="G52" s="10">
        <v>56958907</v>
      </c>
      <c r="H52" s="10">
        <v>12045</v>
      </c>
      <c r="I52" s="10">
        <v>13305</v>
      </c>
      <c r="J52" s="10">
        <v>12913920</v>
      </c>
      <c r="K52" s="10">
        <v>154</v>
      </c>
      <c r="L52" s="10">
        <v>1350</v>
      </c>
      <c r="M52" s="10">
        <v>921326</v>
      </c>
      <c r="N52" s="10">
        <v>162432</v>
      </c>
      <c r="O52" s="10">
        <v>404800</v>
      </c>
      <c r="P52" s="30">
        <v>293793</v>
      </c>
    </row>
    <row r="53" spans="1:16" s="4" customFormat="1" ht="12" hidden="1">
      <c r="A53" s="29" t="s">
        <v>25</v>
      </c>
      <c r="B53" s="10">
        <v>39909</v>
      </c>
      <c r="C53" s="10">
        <v>74049</v>
      </c>
      <c r="D53" s="10">
        <v>135164688</v>
      </c>
      <c r="E53" s="10">
        <v>23618</v>
      </c>
      <c r="F53" s="10">
        <v>54297</v>
      </c>
      <c r="G53" s="10">
        <v>114585656</v>
      </c>
      <c r="H53" s="10">
        <v>15980</v>
      </c>
      <c r="I53" s="10">
        <v>19096</v>
      </c>
      <c r="J53" s="10">
        <v>18112370</v>
      </c>
      <c r="K53" s="10">
        <v>311</v>
      </c>
      <c r="L53" s="10">
        <v>656</v>
      </c>
      <c r="M53" s="10">
        <v>2466662</v>
      </c>
      <c r="N53" s="10">
        <v>333497</v>
      </c>
      <c r="O53" s="10">
        <v>810101</v>
      </c>
      <c r="P53" s="30">
        <v>624712</v>
      </c>
    </row>
    <row r="54" spans="1:16" s="4" customFormat="1" ht="12" hidden="1">
      <c r="A54" s="29" t="s">
        <v>26</v>
      </c>
      <c r="B54" s="10">
        <v>38475</v>
      </c>
      <c r="C54" s="10">
        <v>70221</v>
      </c>
      <c r="D54" s="10">
        <v>94815858</v>
      </c>
      <c r="E54" s="10">
        <v>21781</v>
      </c>
      <c r="F54" s="10">
        <v>51463</v>
      </c>
      <c r="G54" s="10">
        <v>80972676</v>
      </c>
      <c r="H54" s="10">
        <v>16330</v>
      </c>
      <c r="I54" s="10">
        <v>17917</v>
      </c>
      <c r="J54" s="10">
        <v>13539789</v>
      </c>
      <c r="K54" s="10">
        <v>364</v>
      </c>
      <c r="L54" s="10">
        <v>841</v>
      </c>
      <c r="M54" s="10">
        <v>303393</v>
      </c>
      <c r="N54" s="10">
        <v>286638</v>
      </c>
      <c r="O54" s="10">
        <v>693605</v>
      </c>
      <c r="P54" s="30">
        <v>596608</v>
      </c>
    </row>
    <row r="55" spans="1:16" s="4" customFormat="1" ht="12" hidden="1">
      <c r="A55" s="29" t="s">
        <v>27</v>
      </c>
      <c r="B55" s="10">
        <v>42143</v>
      </c>
      <c r="C55" s="10">
        <v>77989</v>
      </c>
      <c r="D55" s="10">
        <v>131931988</v>
      </c>
      <c r="E55" s="10">
        <v>22925</v>
      </c>
      <c r="F55" s="10">
        <v>57127</v>
      </c>
      <c r="G55" s="10">
        <v>106310936</v>
      </c>
      <c r="H55" s="10">
        <v>19012</v>
      </c>
      <c r="I55" s="10">
        <v>20381</v>
      </c>
      <c r="J55" s="10">
        <v>25564947</v>
      </c>
      <c r="K55" s="10">
        <v>206</v>
      </c>
      <c r="L55" s="10">
        <v>481</v>
      </c>
      <c r="M55" s="10">
        <v>56105</v>
      </c>
      <c r="N55" s="10">
        <v>293103</v>
      </c>
      <c r="O55" s="10">
        <v>723296</v>
      </c>
      <c r="P55" s="30">
        <v>544217</v>
      </c>
    </row>
    <row r="56" spans="1:16" s="4" customFormat="1" ht="12" hidden="1">
      <c r="A56" s="29" t="s">
        <v>28</v>
      </c>
      <c r="B56" s="10">
        <v>43131</v>
      </c>
      <c r="C56" s="10">
        <v>77793</v>
      </c>
      <c r="D56" s="10">
        <v>116672460</v>
      </c>
      <c r="E56" s="10">
        <v>21890</v>
      </c>
      <c r="F56" s="10">
        <v>52873</v>
      </c>
      <c r="G56" s="10">
        <v>89112798</v>
      </c>
      <c r="H56" s="10">
        <v>20821</v>
      </c>
      <c r="I56" s="10">
        <v>24017</v>
      </c>
      <c r="J56" s="10">
        <v>26693261</v>
      </c>
      <c r="K56" s="10">
        <v>420</v>
      </c>
      <c r="L56" s="10">
        <v>903</v>
      </c>
      <c r="M56" s="10">
        <v>866402</v>
      </c>
      <c r="N56" s="10">
        <v>282192</v>
      </c>
      <c r="O56" s="10">
        <v>710075</v>
      </c>
      <c r="P56" s="30">
        <v>518624</v>
      </c>
    </row>
    <row r="57" spans="1:16" s="4" customFormat="1" ht="12" hidden="1">
      <c r="A57" s="29" t="s">
        <v>29</v>
      </c>
      <c r="B57" s="10">
        <v>36601</v>
      </c>
      <c r="C57" s="10">
        <v>66960</v>
      </c>
      <c r="D57" s="10">
        <v>90163977</v>
      </c>
      <c r="E57" s="10">
        <v>20168</v>
      </c>
      <c r="F57" s="10">
        <v>47902</v>
      </c>
      <c r="G57" s="10">
        <v>76905028</v>
      </c>
      <c r="H57" s="10">
        <v>16237</v>
      </c>
      <c r="I57" s="10">
        <v>18134</v>
      </c>
      <c r="J57" s="10">
        <v>12916473</v>
      </c>
      <c r="K57" s="10">
        <v>196</v>
      </c>
      <c r="L57" s="10">
        <v>924</v>
      </c>
      <c r="M57" s="10">
        <v>342475</v>
      </c>
      <c r="N57" s="10">
        <v>263763</v>
      </c>
      <c r="O57" s="10">
        <v>631910</v>
      </c>
      <c r="P57" s="30">
        <v>493835</v>
      </c>
    </row>
    <row r="58" spans="1:16" s="4" customFormat="1" ht="12" hidden="1">
      <c r="A58" s="29" t="s">
        <v>30</v>
      </c>
      <c r="B58" s="10">
        <v>41669</v>
      </c>
      <c r="C58" s="10">
        <v>73819</v>
      </c>
      <c r="D58" s="10">
        <v>175048068</v>
      </c>
      <c r="E58" s="10">
        <v>22136</v>
      </c>
      <c r="F58" s="10">
        <v>51588</v>
      </c>
      <c r="G58" s="10">
        <v>156460455</v>
      </c>
      <c r="H58" s="10">
        <v>19318</v>
      </c>
      <c r="I58" s="10">
        <v>21259</v>
      </c>
      <c r="J58" s="10">
        <v>18372061</v>
      </c>
      <c r="K58" s="10">
        <v>215</v>
      </c>
      <c r="L58" s="10">
        <v>972</v>
      </c>
      <c r="M58" s="10">
        <v>215552</v>
      </c>
      <c r="N58" s="10">
        <v>289591</v>
      </c>
      <c r="O58" s="10">
        <v>693664</v>
      </c>
      <c r="P58" s="30">
        <v>537046</v>
      </c>
    </row>
    <row r="59" spans="1:16" s="4" customFormat="1" ht="12" hidden="1">
      <c r="A59" s="29" t="s">
        <v>31</v>
      </c>
      <c r="B59" s="10">
        <v>39573</v>
      </c>
      <c r="C59" s="10">
        <v>72099</v>
      </c>
      <c r="D59" s="10">
        <v>111943294</v>
      </c>
      <c r="E59" s="10">
        <v>21707</v>
      </c>
      <c r="F59" s="10">
        <v>51168</v>
      </c>
      <c r="G59" s="10">
        <v>82348047</v>
      </c>
      <c r="H59" s="10">
        <v>17694</v>
      </c>
      <c r="I59" s="10">
        <v>20341</v>
      </c>
      <c r="J59" s="10">
        <v>27227570</v>
      </c>
      <c r="K59" s="10">
        <v>172</v>
      </c>
      <c r="L59" s="10">
        <v>590</v>
      </c>
      <c r="M59" s="10">
        <v>2367677</v>
      </c>
      <c r="N59" s="10">
        <v>280361</v>
      </c>
      <c r="O59" s="10">
        <v>650147</v>
      </c>
      <c r="P59" s="30">
        <v>479371</v>
      </c>
    </row>
    <row r="60" spans="1:16" s="4" customFormat="1" ht="12" hidden="1">
      <c r="A60" s="29" t="s">
        <v>32</v>
      </c>
      <c r="B60" s="10">
        <v>43183</v>
      </c>
      <c r="C60" s="10">
        <v>70689</v>
      </c>
      <c r="D60" s="10">
        <v>146160954</v>
      </c>
      <c r="E60" s="10">
        <v>20836</v>
      </c>
      <c r="F60" s="10">
        <v>47412</v>
      </c>
      <c r="G60" s="10">
        <v>110181931</v>
      </c>
      <c r="H60" s="10">
        <v>22161</v>
      </c>
      <c r="I60" s="10">
        <v>22607</v>
      </c>
      <c r="J60" s="10">
        <v>26329284</v>
      </c>
      <c r="K60" s="10">
        <v>186</v>
      </c>
      <c r="L60" s="10">
        <v>670</v>
      </c>
      <c r="M60" s="10">
        <v>9649740</v>
      </c>
      <c r="N60" s="10">
        <v>276337</v>
      </c>
      <c r="O60" s="10">
        <v>642507</v>
      </c>
      <c r="P60" s="30">
        <v>489709</v>
      </c>
    </row>
    <row r="61" spans="1:16" s="4" customFormat="1" ht="12" hidden="1">
      <c r="A61" s="29" t="s">
        <v>33</v>
      </c>
      <c r="B61" s="10">
        <v>47697</v>
      </c>
      <c r="C61" s="10">
        <v>87484</v>
      </c>
      <c r="D61" s="10">
        <v>136334791</v>
      </c>
      <c r="E61" s="10">
        <v>23074</v>
      </c>
      <c r="F61" s="10">
        <v>60535</v>
      </c>
      <c r="G61" s="10">
        <v>96789735</v>
      </c>
      <c r="H61" s="10">
        <v>24418</v>
      </c>
      <c r="I61" s="10">
        <v>26344</v>
      </c>
      <c r="J61" s="10">
        <v>39434501</v>
      </c>
      <c r="K61" s="10">
        <v>205</v>
      </c>
      <c r="L61" s="10">
        <v>605</v>
      </c>
      <c r="M61" s="10">
        <v>110555</v>
      </c>
      <c r="N61" s="10">
        <v>291231</v>
      </c>
      <c r="O61" s="10">
        <v>715015</v>
      </c>
      <c r="P61" s="30">
        <v>533834</v>
      </c>
    </row>
    <row r="62" spans="1:16" s="4" customFormat="1" ht="12" hidden="1">
      <c r="A62" s="29" t="s">
        <v>22</v>
      </c>
      <c r="B62" s="10">
        <v>43183</v>
      </c>
      <c r="C62" s="10">
        <v>73676</v>
      </c>
      <c r="D62" s="10">
        <v>105947461</v>
      </c>
      <c r="E62" s="10">
        <v>21683</v>
      </c>
      <c r="F62" s="10">
        <v>50885</v>
      </c>
      <c r="G62" s="10">
        <v>82432402</v>
      </c>
      <c r="H62" s="10">
        <v>21266</v>
      </c>
      <c r="I62" s="10">
        <v>21850</v>
      </c>
      <c r="J62" s="10">
        <v>23386146</v>
      </c>
      <c r="K62" s="10">
        <v>234</v>
      </c>
      <c r="L62" s="10">
        <v>941</v>
      </c>
      <c r="M62" s="10">
        <v>128912</v>
      </c>
      <c r="N62" s="10">
        <v>278360</v>
      </c>
      <c r="O62" s="10">
        <v>649228</v>
      </c>
      <c r="P62" s="30">
        <v>507080</v>
      </c>
    </row>
    <row r="63" spans="1:16" s="12" customFormat="1" ht="12">
      <c r="A63" s="55" t="s">
        <v>347</v>
      </c>
      <c r="B63" s="11">
        <v>505498</v>
      </c>
      <c r="C63" s="11">
        <v>882935</v>
      </c>
      <c r="D63" s="11">
        <v>1498065217</v>
      </c>
      <c r="E63" s="11">
        <v>266878</v>
      </c>
      <c r="F63" s="11">
        <v>609768</v>
      </c>
      <c r="G63" s="11">
        <v>1013489842</v>
      </c>
      <c r="H63" s="11">
        <v>235373</v>
      </c>
      <c r="I63" s="11">
        <v>263898</v>
      </c>
      <c r="J63" s="11">
        <v>482441405</v>
      </c>
      <c r="K63" s="11">
        <v>3247</v>
      </c>
      <c r="L63" s="11">
        <v>9269</v>
      </c>
      <c r="M63" s="11">
        <v>2133970</v>
      </c>
      <c r="N63" s="11">
        <v>3152437</v>
      </c>
      <c r="O63" s="11">
        <v>7460514</v>
      </c>
      <c r="P63" s="31">
        <v>5752847</v>
      </c>
    </row>
    <row r="64" spans="1:16" s="4" customFormat="1" ht="12" customHeight="1" hidden="1">
      <c r="A64" s="29" t="s">
        <v>23</v>
      </c>
      <c r="B64" s="10">
        <v>37114</v>
      </c>
      <c r="C64" s="10">
        <v>64464</v>
      </c>
      <c r="D64" s="10">
        <v>89153984</v>
      </c>
      <c r="E64" s="10">
        <v>18686</v>
      </c>
      <c r="F64" s="10">
        <v>43995</v>
      </c>
      <c r="G64" s="10">
        <v>69702399</v>
      </c>
      <c r="H64" s="10">
        <v>18186</v>
      </c>
      <c r="I64" s="10">
        <v>19801</v>
      </c>
      <c r="J64" s="10">
        <v>19326897</v>
      </c>
      <c r="K64" s="10">
        <v>242</v>
      </c>
      <c r="L64" s="10">
        <v>668</v>
      </c>
      <c r="M64" s="10">
        <v>124689</v>
      </c>
      <c r="N64" s="10">
        <v>228036</v>
      </c>
      <c r="O64" s="10">
        <v>547047</v>
      </c>
      <c r="P64" s="30">
        <v>407655</v>
      </c>
    </row>
    <row r="65" spans="1:16" s="4" customFormat="1" ht="12" customHeight="1" hidden="1">
      <c r="A65" s="29" t="s">
        <v>24</v>
      </c>
      <c r="B65" s="10">
        <v>33595</v>
      </c>
      <c r="C65" s="10">
        <v>60143</v>
      </c>
      <c r="D65" s="10">
        <v>78103510</v>
      </c>
      <c r="E65" s="10">
        <v>17487</v>
      </c>
      <c r="F65" s="10">
        <v>39429</v>
      </c>
      <c r="G65" s="10">
        <v>57732971</v>
      </c>
      <c r="H65" s="10">
        <v>15927</v>
      </c>
      <c r="I65" s="10">
        <v>20210</v>
      </c>
      <c r="J65" s="10">
        <v>20196699</v>
      </c>
      <c r="K65" s="10">
        <v>181</v>
      </c>
      <c r="L65" s="10">
        <v>504</v>
      </c>
      <c r="M65" s="10">
        <v>173841</v>
      </c>
      <c r="N65" s="10">
        <v>223149</v>
      </c>
      <c r="O65" s="10">
        <v>526174</v>
      </c>
      <c r="P65" s="30">
        <v>395799</v>
      </c>
    </row>
    <row r="66" spans="1:16" s="4" customFormat="1" ht="12" customHeight="1" hidden="1">
      <c r="A66" s="29" t="s">
        <v>25</v>
      </c>
      <c r="B66" s="10">
        <v>43987</v>
      </c>
      <c r="C66" s="10">
        <v>77202</v>
      </c>
      <c r="D66" s="10">
        <v>120665862</v>
      </c>
      <c r="E66" s="10">
        <v>24962</v>
      </c>
      <c r="F66" s="10">
        <v>57043</v>
      </c>
      <c r="G66" s="10">
        <v>93494077</v>
      </c>
      <c r="H66" s="10">
        <v>18773</v>
      </c>
      <c r="I66" s="10">
        <v>19543</v>
      </c>
      <c r="J66" s="10">
        <v>27025524</v>
      </c>
      <c r="K66" s="10">
        <v>252</v>
      </c>
      <c r="L66" s="10">
        <v>616</v>
      </c>
      <c r="M66" s="10">
        <v>146261</v>
      </c>
      <c r="N66" s="10">
        <v>326271</v>
      </c>
      <c r="O66" s="10">
        <v>796014</v>
      </c>
      <c r="P66" s="30">
        <v>568308</v>
      </c>
    </row>
    <row r="67" spans="1:16" s="4" customFormat="1" ht="12" customHeight="1" hidden="1">
      <c r="A67" s="29" t="s">
        <v>26</v>
      </c>
      <c r="B67" s="10">
        <v>38387</v>
      </c>
      <c r="C67" s="10">
        <v>65278</v>
      </c>
      <c r="D67" s="10">
        <v>154443124</v>
      </c>
      <c r="E67" s="10">
        <v>21436</v>
      </c>
      <c r="F67" s="10">
        <v>46610</v>
      </c>
      <c r="G67" s="10">
        <v>82149992</v>
      </c>
      <c r="H67" s="10">
        <v>16642</v>
      </c>
      <c r="I67" s="10">
        <v>17630</v>
      </c>
      <c r="J67" s="10">
        <v>72185990</v>
      </c>
      <c r="K67" s="10">
        <v>309</v>
      </c>
      <c r="L67" s="10">
        <v>1038</v>
      </c>
      <c r="M67" s="10">
        <v>107142</v>
      </c>
      <c r="N67" s="10">
        <v>257606</v>
      </c>
      <c r="O67" s="10">
        <v>621847</v>
      </c>
      <c r="P67" s="30">
        <v>474183</v>
      </c>
    </row>
    <row r="68" spans="1:16" s="4" customFormat="1" ht="12" customHeight="1" hidden="1">
      <c r="A68" s="29" t="s">
        <v>27</v>
      </c>
      <c r="B68" s="10">
        <v>41193</v>
      </c>
      <c r="C68" s="10">
        <v>77337</v>
      </c>
      <c r="D68" s="10">
        <v>158879923</v>
      </c>
      <c r="E68" s="10">
        <v>22447</v>
      </c>
      <c r="F68" s="10">
        <v>55021</v>
      </c>
      <c r="G68" s="10">
        <v>94269764</v>
      </c>
      <c r="H68" s="10">
        <v>18457</v>
      </c>
      <c r="I68" s="10">
        <v>21177</v>
      </c>
      <c r="J68" s="10">
        <v>64438203</v>
      </c>
      <c r="K68" s="10">
        <v>289</v>
      </c>
      <c r="L68" s="10">
        <v>1139</v>
      </c>
      <c r="M68" s="10">
        <v>171955</v>
      </c>
      <c r="N68" s="10">
        <v>278676</v>
      </c>
      <c r="O68" s="10">
        <v>654906</v>
      </c>
      <c r="P68" s="30">
        <v>509105</v>
      </c>
    </row>
    <row r="69" spans="1:16" s="4" customFormat="1" ht="12" customHeight="1" hidden="1">
      <c r="A69" s="29" t="s">
        <v>28</v>
      </c>
      <c r="B69" s="10">
        <v>43944</v>
      </c>
      <c r="C69" s="10">
        <v>76835</v>
      </c>
      <c r="D69" s="10">
        <v>162100892</v>
      </c>
      <c r="E69" s="10">
        <v>23343</v>
      </c>
      <c r="F69" s="10">
        <v>53345</v>
      </c>
      <c r="G69" s="10">
        <v>88661010</v>
      </c>
      <c r="H69" s="10">
        <v>20373</v>
      </c>
      <c r="I69" s="10">
        <v>22795</v>
      </c>
      <c r="J69" s="10">
        <v>73289038</v>
      </c>
      <c r="K69" s="10">
        <v>228</v>
      </c>
      <c r="L69" s="10">
        <v>695</v>
      </c>
      <c r="M69" s="10">
        <v>150844</v>
      </c>
      <c r="N69" s="10">
        <v>281912</v>
      </c>
      <c r="O69" s="10">
        <v>654214</v>
      </c>
      <c r="P69" s="30">
        <v>501015</v>
      </c>
    </row>
    <row r="70" spans="1:16" s="4" customFormat="1" ht="12" customHeight="1" hidden="1">
      <c r="A70" s="29" t="s">
        <v>29</v>
      </c>
      <c r="B70" s="10">
        <v>39993</v>
      </c>
      <c r="C70" s="10">
        <v>75205</v>
      </c>
      <c r="D70" s="10">
        <v>103394843</v>
      </c>
      <c r="E70" s="10">
        <v>21863</v>
      </c>
      <c r="F70" s="10">
        <v>52624</v>
      </c>
      <c r="G70" s="10">
        <v>79211687</v>
      </c>
      <c r="H70" s="10">
        <v>17896</v>
      </c>
      <c r="I70" s="10">
        <v>21766</v>
      </c>
      <c r="J70" s="10">
        <v>23997207</v>
      </c>
      <c r="K70" s="10">
        <v>234</v>
      </c>
      <c r="L70" s="10">
        <v>815</v>
      </c>
      <c r="M70" s="10">
        <v>185949</v>
      </c>
      <c r="N70" s="10">
        <v>262046</v>
      </c>
      <c r="O70" s="10">
        <v>629534</v>
      </c>
      <c r="P70" s="30">
        <v>505992</v>
      </c>
    </row>
    <row r="71" spans="1:16" s="4" customFormat="1" ht="12" customHeight="1" hidden="1">
      <c r="A71" s="29" t="s">
        <v>30</v>
      </c>
      <c r="B71" s="10">
        <v>47080</v>
      </c>
      <c r="C71" s="10">
        <v>83870</v>
      </c>
      <c r="D71" s="10">
        <v>127837749</v>
      </c>
      <c r="E71" s="10">
        <v>24307</v>
      </c>
      <c r="F71" s="10">
        <v>57750</v>
      </c>
      <c r="G71" s="10">
        <v>99519532</v>
      </c>
      <c r="H71" s="10">
        <v>22521</v>
      </c>
      <c r="I71" s="10">
        <v>25518</v>
      </c>
      <c r="J71" s="10">
        <v>28181458</v>
      </c>
      <c r="K71" s="10">
        <v>252</v>
      </c>
      <c r="L71" s="10">
        <v>602</v>
      </c>
      <c r="M71" s="10">
        <v>136759</v>
      </c>
      <c r="N71" s="10">
        <v>283893</v>
      </c>
      <c r="O71" s="10">
        <v>681589</v>
      </c>
      <c r="P71" s="30">
        <v>540362</v>
      </c>
    </row>
    <row r="72" spans="1:16" s="4" customFormat="1" ht="12" customHeight="1" hidden="1">
      <c r="A72" s="29" t="s">
        <v>31</v>
      </c>
      <c r="B72" s="10">
        <v>41811</v>
      </c>
      <c r="C72" s="10">
        <v>73297</v>
      </c>
      <c r="D72" s="10">
        <v>151326811</v>
      </c>
      <c r="E72" s="10">
        <v>22889</v>
      </c>
      <c r="F72" s="10">
        <v>51673</v>
      </c>
      <c r="G72" s="10">
        <v>104457366</v>
      </c>
      <c r="H72" s="10">
        <v>18667</v>
      </c>
      <c r="I72" s="10">
        <v>20915</v>
      </c>
      <c r="J72" s="10">
        <v>46738003</v>
      </c>
      <c r="K72" s="10">
        <v>255</v>
      </c>
      <c r="L72" s="10">
        <v>709</v>
      </c>
      <c r="M72" s="10">
        <v>131441</v>
      </c>
      <c r="N72" s="10">
        <v>263765</v>
      </c>
      <c r="O72" s="10">
        <v>622173</v>
      </c>
      <c r="P72" s="30">
        <v>462836</v>
      </c>
    </row>
    <row r="73" spans="1:16" s="4" customFormat="1" ht="12" hidden="1">
      <c r="A73" s="29" t="s">
        <v>32</v>
      </c>
      <c r="B73" s="10">
        <v>44850</v>
      </c>
      <c r="C73" s="10">
        <v>74578</v>
      </c>
      <c r="D73" s="10">
        <v>101759505</v>
      </c>
      <c r="E73" s="10">
        <v>21784</v>
      </c>
      <c r="F73" s="10">
        <v>49288</v>
      </c>
      <c r="G73" s="10">
        <v>85107007</v>
      </c>
      <c r="H73" s="10">
        <v>22710</v>
      </c>
      <c r="I73" s="10">
        <v>24375</v>
      </c>
      <c r="J73" s="10">
        <v>16294902</v>
      </c>
      <c r="K73" s="10">
        <v>356</v>
      </c>
      <c r="L73" s="10">
        <v>915</v>
      </c>
      <c r="M73" s="10">
        <v>357596</v>
      </c>
      <c r="N73" s="10">
        <v>244592</v>
      </c>
      <c r="O73" s="10">
        <v>563876</v>
      </c>
      <c r="P73" s="30">
        <v>464731</v>
      </c>
    </row>
    <row r="74" spans="1:16" s="4" customFormat="1" ht="12" hidden="1">
      <c r="A74" s="29" t="s">
        <v>33</v>
      </c>
      <c r="B74" s="10">
        <v>49797</v>
      </c>
      <c r="C74" s="10">
        <v>82634</v>
      </c>
      <c r="D74" s="10">
        <v>158647825</v>
      </c>
      <c r="E74" s="10">
        <v>24545</v>
      </c>
      <c r="F74" s="10">
        <v>53724</v>
      </c>
      <c r="G74" s="10">
        <v>89080269</v>
      </c>
      <c r="H74" s="10">
        <v>24967</v>
      </c>
      <c r="I74" s="10">
        <v>28056</v>
      </c>
      <c r="J74" s="10">
        <v>69337108</v>
      </c>
      <c r="K74" s="10">
        <v>285</v>
      </c>
      <c r="L74" s="10">
        <v>854</v>
      </c>
      <c r="M74" s="10">
        <v>230449</v>
      </c>
      <c r="N74" s="10">
        <v>267038</v>
      </c>
      <c r="O74" s="10">
        <v>613157</v>
      </c>
      <c r="P74" s="30">
        <v>499639</v>
      </c>
    </row>
    <row r="75" spans="1:16" s="4" customFormat="1" ht="12" hidden="1">
      <c r="A75" s="29" t="s">
        <v>22</v>
      </c>
      <c r="B75" s="10">
        <v>43747</v>
      </c>
      <c r="C75" s="10">
        <v>72092</v>
      </c>
      <c r="D75" s="10">
        <v>91751189</v>
      </c>
      <c r="E75" s="10">
        <v>23129</v>
      </c>
      <c r="F75" s="10">
        <v>49266</v>
      </c>
      <c r="G75" s="10">
        <v>70103769</v>
      </c>
      <c r="H75" s="10">
        <v>20254</v>
      </c>
      <c r="I75" s="10">
        <v>22112</v>
      </c>
      <c r="J75" s="10">
        <v>21430376</v>
      </c>
      <c r="K75" s="10">
        <v>364</v>
      </c>
      <c r="L75" s="10">
        <v>714</v>
      </c>
      <c r="M75" s="10">
        <v>217044</v>
      </c>
      <c r="N75" s="10">
        <v>235453</v>
      </c>
      <c r="O75" s="10">
        <v>549983</v>
      </c>
      <c r="P75" s="30">
        <v>423222</v>
      </c>
    </row>
    <row r="76" spans="1:16" s="58" customFormat="1" ht="12">
      <c r="A76" s="13" t="s">
        <v>348</v>
      </c>
      <c r="B76" s="56">
        <v>522896</v>
      </c>
      <c r="C76" s="56">
        <v>908657</v>
      </c>
      <c r="D76" s="56">
        <v>1737272003</v>
      </c>
      <c r="E76" s="56">
        <v>271041</v>
      </c>
      <c r="F76" s="56">
        <v>617823</v>
      </c>
      <c r="G76" s="56">
        <v>1204631832</v>
      </c>
      <c r="H76" s="56">
        <v>248477</v>
      </c>
      <c r="I76" s="56">
        <v>282032</v>
      </c>
      <c r="J76" s="56">
        <v>530300047</v>
      </c>
      <c r="K76" s="56">
        <v>3378</v>
      </c>
      <c r="L76" s="56">
        <v>8802</v>
      </c>
      <c r="M76" s="56">
        <v>2340124</v>
      </c>
      <c r="N76" s="56">
        <v>2556650</v>
      </c>
      <c r="O76" s="56">
        <v>6052952</v>
      </c>
      <c r="P76" s="57">
        <v>4804654</v>
      </c>
    </row>
    <row r="77" spans="1:16" s="4" customFormat="1" ht="12" hidden="1">
      <c r="A77" s="29" t="s">
        <v>11</v>
      </c>
      <c r="B77" s="10">
        <v>48234</v>
      </c>
      <c r="C77" s="10">
        <v>81894</v>
      </c>
      <c r="D77" s="10">
        <v>141047184</v>
      </c>
      <c r="E77" s="10">
        <v>24808</v>
      </c>
      <c r="F77" s="10">
        <v>55440</v>
      </c>
      <c r="G77" s="10">
        <v>106110125</v>
      </c>
      <c r="H77" s="10">
        <v>23170</v>
      </c>
      <c r="I77" s="10">
        <v>25291</v>
      </c>
      <c r="J77" s="10">
        <v>34770865</v>
      </c>
      <c r="K77" s="10">
        <v>256</v>
      </c>
      <c r="L77" s="10">
        <v>1163</v>
      </c>
      <c r="M77" s="10">
        <v>166194</v>
      </c>
      <c r="N77" s="10">
        <v>256544</v>
      </c>
      <c r="O77" s="10">
        <v>599066</v>
      </c>
      <c r="P77" s="30">
        <v>488927</v>
      </c>
    </row>
    <row r="78" spans="1:16" s="4" customFormat="1" ht="12" hidden="1">
      <c r="A78" s="29" t="s">
        <v>12</v>
      </c>
      <c r="B78" s="10">
        <v>29302</v>
      </c>
      <c r="C78" s="10">
        <v>48395</v>
      </c>
      <c r="D78" s="10">
        <v>81795761</v>
      </c>
      <c r="E78" s="10">
        <v>14512</v>
      </c>
      <c r="F78" s="10">
        <v>32726</v>
      </c>
      <c r="G78" s="10">
        <v>68739235</v>
      </c>
      <c r="H78" s="10">
        <v>14489</v>
      </c>
      <c r="I78" s="10">
        <v>14977</v>
      </c>
      <c r="J78" s="10">
        <v>12888515</v>
      </c>
      <c r="K78" s="10">
        <v>301</v>
      </c>
      <c r="L78" s="10">
        <v>692</v>
      </c>
      <c r="M78" s="10">
        <v>168011</v>
      </c>
      <c r="N78" s="10">
        <v>129444</v>
      </c>
      <c r="O78" s="10">
        <v>297813</v>
      </c>
      <c r="P78" s="30">
        <v>246570</v>
      </c>
    </row>
    <row r="79" spans="1:16" s="4" customFormat="1" ht="12" hidden="1">
      <c r="A79" s="29" t="s">
        <v>13</v>
      </c>
      <c r="B79" s="10">
        <v>46301</v>
      </c>
      <c r="C79" s="10">
        <v>84703</v>
      </c>
      <c r="D79" s="10">
        <v>216039881</v>
      </c>
      <c r="E79" s="10">
        <v>26278</v>
      </c>
      <c r="F79" s="10">
        <v>58659</v>
      </c>
      <c r="G79" s="10">
        <v>100339545</v>
      </c>
      <c r="H79" s="10">
        <v>19732</v>
      </c>
      <c r="I79" s="10">
        <v>25272</v>
      </c>
      <c r="J79" s="10">
        <v>115469299</v>
      </c>
      <c r="K79" s="10">
        <v>291</v>
      </c>
      <c r="L79" s="10">
        <v>772</v>
      </c>
      <c r="M79" s="10">
        <v>231037</v>
      </c>
      <c r="N79" s="10">
        <v>272636</v>
      </c>
      <c r="O79" s="10">
        <v>678167</v>
      </c>
      <c r="P79" s="30">
        <v>490096</v>
      </c>
    </row>
    <row r="80" spans="1:16" s="4" customFormat="1" ht="12" hidden="1">
      <c r="A80" s="29" t="s">
        <v>14</v>
      </c>
      <c r="B80" s="10">
        <v>41173</v>
      </c>
      <c r="C80" s="10">
        <v>71064</v>
      </c>
      <c r="D80" s="10">
        <v>145628932</v>
      </c>
      <c r="E80" s="10">
        <v>23542</v>
      </c>
      <c r="F80" s="10">
        <v>50563</v>
      </c>
      <c r="G80" s="10">
        <v>90643249</v>
      </c>
      <c r="H80" s="10">
        <v>17452</v>
      </c>
      <c r="I80" s="10">
        <v>19808</v>
      </c>
      <c r="J80" s="10">
        <v>54816505</v>
      </c>
      <c r="K80" s="10">
        <v>179</v>
      </c>
      <c r="L80" s="10">
        <v>693</v>
      </c>
      <c r="M80" s="10">
        <v>169178</v>
      </c>
      <c r="N80" s="10">
        <v>234758</v>
      </c>
      <c r="O80" s="10">
        <v>587794</v>
      </c>
      <c r="P80" s="30">
        <v>485409</v>
      </c>
    </row>
    <row r="81" spans="1:16" s="4" customFormat="1" ht="12" hidden="1">
      <c r="A81" s="29" t="s">
        <v>15</v>
      </c>
      <c r="B81" s="10">
        <v>47776</v>
      </c>
      <c r="C81" s="10">
        <v>94565</v>
      </c>
      <c r="D81" s="10">
        <v>123473523</v>
      </c>
      <c r="E81" s="10">
        <v>25704</v>
      </c>
      <c r="F81" s="10">
        <v>65337</v>
      </c>
      <c r="G81" s="10">
        <v>93183830</v>
      </c>
      <c r="H81" s="10">
        <v>21858</v>
      </c>
      <c r="I81" s="10">
        <v>28715</v>
      </c>
      <c r="J81" s="10">
        <v>30169703</v>
      </c>
      <c r="K81" s="10">
        <v>214</v>
      </c>
      <c r="L81" s="10">
        <v>513</v>
      </c>
      <c r="M81" s="10">
        <v>119990</v>
      </c>
      <c r="N81" s="10">
        <v>253461</v>
      </c>
      <c r="O81" s="10">
        <v>583733</v>
      </c>
      <c r="P81" s="30">
        <v>480763</v>
      </c>
    </row>
    <row r="82" spans="1:16" s="4" customFormat="1" ht="12" hidden="1">
      <c r="A82" s="29" t="s">
        <v>16</v>
      </c>
      <c r="B82" s="10">
        <v>41772</v>
      </c>
      <c r="C82" s="10">
        <v>71835</v>
      </c>
      <c r="D82" s="10">
        <v>110939650</v>
      </c>
      <c r="E82" s="10">
        <v>20881</v>
      </c>
      <c r="F82" s="10">
        <v>49137</v>
      </c>
      <c r="G82" s="10">
        <v>93589402</v>
      </c>
      <c r="H82" s="10">
        <v>20693</v>
      </c>
      <c r="I82" s="10">
        <v>22104</v>
      </c>
      <c r="J82" s="10">
        <v>17263051</v>
      </c>
      <c r="K82" s="10">
        <v>198</v>
      </c>
      <c r="L82" s="10">
        <v>594</v>
      </c>
      <c r="M82" s="10">
        <v>87197</v>
      </c>
      <c r="N82" s="10">
        <v>205074</v>
      </c>
      <c r="O82" s="10">
        <v>494309</v>
      </c>
      <c r="P82" s="30">
        <v>381787</v>
      </c>
    </row>
    <row r="83" spans="1:16" s="4" customFormat="1" ht="12" hidden="1">
      <c r="A83" s="29" t="s">
        <v>17</v>
      </c>
      <c r="B83" s="10">
        <v>46015</v>
      </c>
      <c r="C83" s="10">
        <v>79889</v>
      </c>
      <c r="D83" s="10">
        <v>105969671</v>
      </c>
      <c r="E83" s="10">
        <v>22859</v>
      </c>
      <c r="F83" s="10">
        <v>51869</v>
      </c>
      <c r="G83" s="10">
        <v>78428352</v>
      </c>
      <c r="H83" s="10">
        <v>22844</v>
      </c>
      <c r="I83" s="10">
        <v>27100</v>
      </c>
      <c r="J83" s="10">
        <v>27312871</v>
      </c>
      <c r="K83" s="10">
        <v>312</v>
      </c>
      <c r="L83" s="10">
        <v>920</v>
      </c>
      <c r="M83" s="10">
        <v>228448</v>
      </c>
      <c r="N83" s="10">
        <v>225218</v>
      </c>
      <c r="O83" s="10">
        <v>529550</v>
      </c>
      <c r="P83" s="30">
        <v>412481</v>
      </c>
    </row>
    <row r="84" spans="1:16" s="4" customFormat="1" ht="12" hidden="1">
      <c r="A84" s="29" t="s">
        <v>18</v>
      </c>
      <c r="B84" s="10">
        <v>46523</v>
      </c>
      <c r="C84" s="10">
        <v>77977</v>
      </c>
      <c r="D84" s="10">
        <v>135938393</v>
      </c>
      <c r="E84" s="10">
        <v>22819</v>
      </c>
      <c r="F84" s="10">
        <v>52384</v>
      </c>
      <c r="G84" s="10">
        <v>94187921</v>
      </c>
      <c r="H84" s="10">
        <v>23292</v>
      </c>
      <c r="I84" s="10">
        <v>24885</v>
      </c>
      <c r="J84" s="10">
        <v>41565855</v>
      </c>
      <c r="K84" s="10">
        <v>412</v>
      </c>
      <c r="L84" s="10">
        <v>708</v>
      </c>
      <c r="M84" s="10">
        <v>184616</v>
      </c>
      <c r="N84" s="10">
        <v>205978</v>
      </c>
      <c r="O84" s="10">
        <v>495063</v>
      </c>
      <c r="P84" s="30">
        <v>386635</v>
      </c>
    </row>
    <row r="85" spans="1:16" s="4" customFormat="1" ht="12" hidden="1">
      <c r="A85" s="29" t="s">
        <v>19</v>
      </c>
      <c r="B85" s="10">
        <v>39828</v>
      </c>
      <c r="C85" s="10">
        <v>64969</v>
      </c>
      <c r="D85" s="10">
        <v>134780831</v>
      </c>
      <c r="E85" s="10">
        <v>19377</v>
      </c>
      <c r="F85" s="10">
        <v>43114</v>
      </c>
      <c r="G85" s="10">
        <v>71525584</v>
      </c>
      <c r="H85" s="10">
        <v>20235</v>
      </c>
      <c r="I85" s="10">
        <v>21508</v>
      </c>
      <c r="J85" s="10">
        <v>63044032</v>
      </c>
      <c r="K85" s="10">
        <v>216</v>
      </c>
      <c r="L85" s="10">
        <v>347</v>
      </c>
      <c r="M85" s="10">
        <v>211215</v>
      </c>
      <c r="N85" s="10">
        <v>169861</v>
      </c>
      <c r="O85" s="10">
        <v>395757</v>
      </c>
      <c r="P85" s="30">
        <v>315271</v>
      </c>
    </row>
    <row r="86" spans="1:16" s="4" customFormat="1" ht="12" hidden="1">
      <c r="A86" s="29" t="s">
        <v>20</v>
      </c>
      <c r="B86" s="10">
        <v>45922</v>
      </c>
      <c r="C86" s="10">
        <v>77037</v>
      </c>
      <c r="D86" s="10">
        <v>131949866</v>
      </c>
      <c r="E86" s="10">
        <v>23162</v>
      </c>
      <c r="F86" s="10">
        <v>51245</v>
      </c>
      <c r="G86" s="10">
        <v>104584888</v>
      </c>
      <c r="H86" s="10">
        <v>22145</v>
      </c>
      <c r="I86" s="10">
        <v>24593</v>
      </c>
      <c r="J86" s="10">
        <v>26944569</v>
      </c>
      <c r="K86" s="10">
        <v>615</v>
      </c>
      <c r="L86" s="10">
        <v>1199</v>
      </c>
      <c r="M86" s="10">
        <v>420408</v>
      </c>
      <c r="N86" s="10">
        <v>211973</v>
      </c>
      <c r="O86" s="10">
        <v>495672</v>
      </c>
      <c r="P86" s="30">
        <v>392219</v>
      </c>
    </row>
    <row r="87" spans="1:16" s="4" customFormat="1" ht="12" hidden="1">
      <c r="A87" s="29" t="s">
        <v>21</v>
      </c>
      <c r="B87" s="10">
        <v>49730</v>
      </c>
      <c r="C87" s="10">
        <v>86332</v>
      </c>
      <c r="D87" s="10">
        <v>178630452</v>
      </c>
      <c r="E87" s="10">
        <v>25296</v>
      </c>
      <c r="F87" s="10">
        <v>58815</v>
      </c>
      <c r="G87" s="10">
        <v>92559245</v>
      </c>
      <c r="H87" s="10">
        <v>24251</v>
      </c>
      <c r="I87" s="10">
        <v>26701</v>
      </c>
      <c r="J87" s="10">
        <v>85903243</v>
      </c>
      <c r="K87" s="10">
        <v>183</v>
      </c>
      <c r="L87" s="10">
        <v>816</v>
      </c>
      <c r="M87" s="10">
        <v>167963</v>
      </c>
      <c r="N87" s="10">
        <v>205572</v>
      </c>
      <c r="O87" s="10">
        <v>474680</v>
      </c>
      <c r="P87" s="30">
        <v>381756</v>
      </c>
    </row>
    <row r="88" spans="1:16" s="4" customFormat="1" ht="12" hidden="1">
      <c r="A88" s="29" t="s">
        <v>22</v>
      </c>
      <c r="B88" s="10">
        <v>40320</v>
      </c>
      <c r="C88" s="10">
        <v>69997</v>
      </c>
      <c r="D88" s="10">
        <v>231077860</v>
      </c>
      <c r="E88" s="10">
        <v>21803</v>
      </c>
      <c r="F88" s="10">
        <v>48534</v>
      </c>
      <c r="G88" s="10">
        <v>210740455</v>
      </c>
      <c r="H88" s="10">
        <v>18316</v>
      </c>
      <c r="I88" s="10">
        <v>21078</v>
      </c>
      <c r="J88" s="10">
        <v>20151539</v>
      </c>
      <c r="K88" s="10">
        <v>201</v>
      </c>
      <c r="L88" s="10">
        <v>385</v>
      </c>
      <c r="M88" s="10">
        <v>185866</v>
      </c>
      <c r="N88" s="10">
        <v>186131</v>
      </c>
      <c r="O88" s="10">
        <v>421348</v>
      </c>
      <c r="P88" s="30">
        <v>342740</v>
      </c>
    </row>
    <row r="89" spans="1:16" s="4" customFormat="1" ht="12">
      <c r="A89" s="13" t="s">
        <v>56</v>
      </c>
      <c r="B89" s="8">
        <v>466611</v>
      </c>
      <c r="C89" s="8">
        <v>820347</v>
      </c>
      <c r="D89" s="8">
        <v>1325596039</v>
      </c>
      <c r="E89" s="8">
        <v>242172</v>
      </c>
      <c r="F89" s="8">
        <v>546296</v>
      </c>
      <c r="G89" s="8">
        <v>1013706005</v>
      </c>
      <c r="H89" s="8">
        <v>222072</v>
      </c>
      <c r="I89" s="8">
        <v>268965</v>
      </c>
      <c r="J89" s="8">
        <v>310687539</v>
      </c>
      <c r="K89" s="8">
        <v>2367</v>
      </c>
      <c r="L89" s="8">
        <v>5086</v>
      </c>
      <c r="M89" s="8">
        <v>1202495</v>
      </c>
      <c r="N89" s="8">
        <v>2077326</v>
      </c>
      <c r="O89" s="8">
        <v>4986365</v>
      </c>
      <c r="P89" s="28">
        <v>3752508</v>
      </c>
    </row>
    <row r="90" spans="1:16" s="4" customFormat="1" ht="12" hidden="1">
      <c r="A90" s="29" t="s">
        <v>23</v>
      </c>
      <c r="B90" s="10">
        <v>47862</v>
      </c>
      <c r="C90" s="10">
        <v>80338</v>
      </c>
      <c r="D90" s="10">
        <v>162868469</v>
      </c>
      <c r="E90" s="10">
        <v>21652</v>
      </c>
      <c r="F90" s="10">
        <v>47593</v>
      </c>
      <c r="G90" s="10">
        <v>101637295</v>
      </c>
      <c r="H90" s="10">
        <v>25951</v>
      </c>
      <c r="I90" s="10">
        <v>32117</v>
      </c>
      <c r="J90" s="10">
        <v>61138762</v>
      </c>
      <c r="K90" s="10">
        <v>259</v>
      </c>
      <c r="L90" s="10">
        <v>628</v>
      </c>
      <c r="M90" s="10">
        <v>92412</v>
      </c>
      <c r="N90" s="10">
        <v>175939</v>
      </c>
      <c r="O90" s="10">
        <v>412326</v>
      </c>
      <c r="P90" s="30">
        <v>324233</v>
      </c>
    </row>
    <row r="91" spans="1:16" s="4" customFormat="1" ht="12" hidden="1">
      <c r="A91" s="29" t="s">
        <v>24</v>
      </c>
      <c r="B91" s="10">
        <v>29966</v>
      </c>
      <c r="C91" s="10">
        <v>50754</v>
      </c>
      <c r="D91" s="10">
        <v>83852500</v>
      </c>
      <c r="E91" s="10">
        <v>15462</v>
      </c>
      <c r="F91" s="10">
        <v>33997</v>
      </c>
      <c r="G91" s="10">
        <v>75207258</v>
      </c>
      <c r="H91" s="10">
        <v>14346</v>
      </c>
      <c r="I91" s="10">
        <v>16452</v>
      </c>
      <c r="J91" s="10">
        <v>8561488</v>
      </c>
      <c r="K91" s="10">
        <v>158</v>
      </c>
      <c r="L91" s="10">
        <v>305</v>
      </c>
      <c r="M91" s="10">
        <v>83754</v>
      </c>
      <c r="N91" s="10">
        <v>124252</v>
      </c>
      <c r="O91" s="10">
        <v>302933</v>
      </c>
      <c r="P91" s="30">
        <v>238026</v>
      </c>
    </row>
    <row r="92" spans="1:16" s="4" customFormat="1" ht="12" hidden="1">
      <c r="A92" s="29" t="s">
        <v>25</v>
      </c>
      <c r="B92" s="10">
        <v>41361</v>
      </c>
      <c r="C92" s="10">
        <v>74910</v>
      </c>
      <c r="D92" s="10">
        <v>101061013</v>
      </c>
      <c r="E92" s="10">
        <v>22194</v>
      </c>
      <c r="F92" s="10">
        <v>47932</v>
      </c>
      <c r="G92" s="10">
        <v>77845287</v>
      </c>
      <c r="H92" s="10">
        <v>18789</v>
      </c>
      <c r="I92" s="10">
        <v>26241</v>
      </c>
      <c r="J92" s="10">
        <v>22977841</v>
      </c>
      <c r="K92" s="10">
        <v>378</v>
      </c>
      <c r="L92" s="10">
        <v>737</v>
      </c>
      <c r="M92" s="10">
        <v>237885</v>
      </c>
      <c r="N92" s="10">
        <v>197350</v>
      </c>
      <c r="O92" s="10">
        <v>464516</v>
      </c>
      <c r="P92" s="30">
        <v>356586</v>
      </c>
    </row>
    <row r="93" spans="1:16" s="4" customFormat="1" ht="12" hidden="1">
      <c r="A93" s="29" t="s">
        <v>26</v>
      </c>
      <c r="B93" s="10">
        <v>41777</v>
      </c>
      <c r="C93" s="10">
        <v>73226</v>
      </c>
      <c r="D93" s="10">
        <v>126785455</v>
      </c>
      <c r="E93" s="10">
        <v>22219</v>
      </c>
      <c r="F93" s="10">
        <v>49775</v>
      </c>
      <c r="G93" s="10">
        <v>98747237</v>
      </c>
      <c r="H93" s="10">
        <v>19393</v>
      </c>
      <c r="I93" s="10">
        <v>23041</v>
      </c>
      <c r="J93" s="10">
        <v>27945476</v>
      </c>
      <c r="K93" s="10">
        <v>165</v>
      </c>
      <c r="L93" s="10">
        <v>410</v>
      </c>
      <c r="M93" s="10">
        <v>92742</v>
      </c>
      <c r="N93" s="10">
        <v>205848</v>
      </c>
      <c r="O93" s="10">
        <v>471293</v>
      </c>
      <c r="P93" s="30">
        <v>369829</v>
      </c>
    </row>
    <row r="94" spans="1:16" s="4" customFormat="1" ht="12" hidden="1">
      <c r="A94" s="29" t="s">
        <v>27</v>
      </c>
      <c r="B94" s="10">
        <v>39023</v>
      </c>
      <c r="C94" s="10">
        <v>67177</v>
      </c>
      <c r="D94" s="10">
        <v>106822544</v>
      </c>
      <c r="E94" s="10">
        <v>21844</v>
      </c>
      <c r="F94" s="10">
        <v>47020</v>
      </c>
      <c r="G94" s="10">
        <v>84335176</v>
      </c>
      <c r="H94" s="10">
        <v>16791</v>
      </c>
      <c r="I94" s="10">
        <v>19619</v>
      </c>
      <c r="J94" s="10">
        <v>22355199</v>
      </c>
      <c r="K94" s="10">
        <v>388</v>
      </c>
      <c r="L94" s="10">
        <v>538</v>
      </c>
      <c r="M94" s="10">
        <v>132169</v>
      </c>
      <c r="N94" s="10">
        <v>199416</v>
      </c>
      <c r="O94" s="10">
        <v>459956</v>
      </c>
      <c r="P94" s="30">
        <v>352285</v>
      </c>
    </row>
    <row r="95" spans="1:16" s="4" customFormat="1" ht="12" hidden="1">
      <c r="A95" s="29" t="s">
        <v>28</v>
      </c>
      <c r="B95" s="10">
        <v>38226</v>
      </c>
      <c r="C95" s="10">
        <v>66948</v>
      </c>
      <c r="D95" s="10">
        <v>107720788</v>
      </c>
      <c r="E95" s="10">
        <v>20288</v>
      </c>
      <c r="F95" s="10">
        <v>44139</v>
      </c>
      <c r="G95" s="10">
        <v>78659878</v>
      </c>
      <c r="H95" s="10">
        <v>17718</v>
      </c>
      <c r="I95" s="10">
        <v>22395</v>
      </c>
      <c r="J95" s="10">
        <v>28892551</v>
      </c>
      <c r="K95" s="10">
        <v>220</v>
      </c>
      <c r="L95" s="10">
        <v>414</v>
      </c>
      <c r="M95" s="10">
        <v>168359</v>
      </c>
      <c r="N95" s="10">
        <v>186812</v>
      </c>
      <c r="O95" s="10">
        <v>430515</v>
      </c>
      <c r="P95" s="30">
        <v>331117</v>
      </c>
    </row>
    <row r="96" spans="1:16" s="4" customFormat="1" ht="12" hidden="1">
      <c r="A96" s="29" t="s">
        <v>29</v>
      </c>
      <c r="B96" s="10">
        <v>37767</v>
      </c>
      <c r="C96" s="10">
        <v>63086</v>
      </c>
      <c r="D96" s="10">
        <v>108741725</v>
      </c>
      <c r="E96" s="10">
        <v>19567</v>
      </c>
      <c r="F96" s="10">
        <v>42529</v>
      </c>
      <c r="G96" s="10">
        <v>78152543</v>
      </c>
      <c r="H96" s="10">
        <v>18058</v>
      </c>
      <c r="I96" s="10">
        <v>20236</v>
      </c>
      <c r="J96" s="10">
        <v>30517566</v>
      </c>
      <c r="K96" s="10">
        <v>142</v>
      </c>
      <c r="L96" s="10">
        <v>321</v>
      </c>
      <c r="M96" s="10">
        <v>71616</v>
      </c>
      <c r="N96" s="10">
        <v>184167</v>
      </c>
      <c r="O96" s="10">
        <v>422385</v>
      </c>
      <c r="P96" s="30">
        <v>317350</v>
      </c>
    </row>
    <row r="97" spans="1:16" s="4" customFormat="1" ht="12" hidden="1">
      <c r="A97" s="29" t="s">
        <v>30</v>
      </c>
      <c r="B97" s="10">
        <v>34452</v>
      </c>
      <c r="C97" s="10">
        <v>61200</v>
      </c>
      <c r="D97" s="10">
        <v>93939690</v>
      </c>
      <c r="E97" s="10">
        <v>19157</v>
      </c>
      <c r="F97" s="10">
        <v>42675</v>
      </c>
      <c r="G97" s="10">
        <v>79316322</v>
      </c>
      <c r="H97" s="10">
        <v>15185</v>
      </c>
      <c r="I97" s="10">
        <v>18163</v>
      </c>
      <c r="J97" s="10">
        <v>14565893</v>
      </c>
      <c r="K97" s="10">
        <v>110</v>
      </c>
      <c r="L97" s="10">
        <v>362</v>
      </c>
      <c r="M97" s="10">
        <v>57475</v>
      </c>
      <c r="N97" s="10">
        <v>161243</v>
      </c>
      <c r="O97" s="10">
        <v>386385</v>
      </c>
      <c r="P97" s="30">
        <v>292419</v>
      </c>
    </row>
    <row r="98" spans="1:16" s="4" customFormat="1" ht="12" hidden="1">
      <c r="A98" s="29" t="s">
        <v>31</v>
      </c>
      <c r="B98" s="10">
        <v>35152</v>
      </c>
      <c r="C98" s="10">
        <v>66177</v>
      </c>
      <c r="D98" s="10">
        <v>106372079</v>
      </c>
      <c r="E98" s="10">
        <v>18566</v>
      </c>
      <c r="F98" s="10">
        <v>45124</v>
      </c>
      <c r="G98" s="10">
        <v>88600468</v>
      </c>
      <c r="H98" s="10">
        <v>16440</v>
      </c>
      <c r="I98" s="10">
        <v>20590</v>
      </c>
      <c r="J98" s="10">
        <v>17726821</v>
      </c>
      <c r="K98" s="10">
        <v>146</v>
      </c>
      <c r="L98" s="10">
        <v>463</v>
      </c>
      <c r="M98" s="10">
        <v>44789</v>
      </c>
      <c r="N98" s="10">
        <v>162024</v>
      </c>
      <c r="O98" s="10">
        <v>381509</v>
      </c>
      <c r="P98" s="30">
        <v>294707</v>
      </c>
    </row>
    <row r="99" spans="1:16" s="4" customFormat="1" ht="12" hidden="1">
      <c r="A99" s="29" t="s">
        <v>32</v>
      </c>
      <c r="B99" s="10">
        <v>43285</v>
      </c>
      <c r="C99" s="10">
        <v>73959</v>
      </c>
      <c r="D99" s="10">
        <v>137267096</v>
      </c>
      <c r="E99" s="10">
        <v>20729</v>
      </c>
      <c r="F99" s="10">
        <v>47723</v>
      </c>
      <c r="G99" s="10">
        <v>96591182</v>
      </c>
      <c r="H99" s="10">
        <v>22398</v>
      </c>
      <c r="I99" s="10">
        <v>25936</v>
      </c>
      <c r="J99" s="10">
        <v>40563841</v>
      </c>
      <c r="K99" s="10">
        <v>158</v>
      </c>
      <c r="L99" s="10">
        <v>300</v>
      </c>
      <c r="M99" s="10">
        <v>112073</v>
      </c>
      <c r="N99" s="10">
        <v>171816</v>
      </c>
      <c r="O99" s="10">
        <v>386837</v>
      </c>
      <c r="P99" s="30">
        <v>317338</v>
      </c>
    </row>
    <row r="100" spans="1:16" s="4" customFormat="1" ht="12" hidden="1">
      <c r="A100" s="29" t="s">
        <v>33</v>
      </c>
      <c r="B100" s="10">
        <v>35578</v>
      </c>
      <c r="C100" s="10">
        <v>71071</v>
      </c>
      <c r="D100" s="10">
        <v>95581718</v>
      </c>
      <c r="E100" s="10">
        <v>18616</v>
      </c>
      <c r="F100" s="10">
        <v>49569</v>
      </c>
      <c r="G100" s="10">
        <v>76174154</v>
      </c>
      <c r="H100" s="10">
        <v>16836</v>
      </c>
      <c r="I100" s="10">
        <v>21186</v>
      </c>
      <c r="J100" s="10">
        <v>19356992</v>
      </c>
      <c r="K100" s="10">
        <v>126</v>
      </c>
      <c r="L100" s="10">
        <v>316</v>
      </c>
      <c r="M100" s="10">
        <v>50572</v>
      </c>
      <c r="N100" s="10">
        <v>144911</v>
      </c>
      <c r="O100" s="10">
        <v>332431</v>
      </c>
      <c r="P100" s="30">
        <v>262750</v>
      </c>
    </row>
    <row r="101" spans="1:16" s="4" customFormat="1" ht="12" hidden="1">
      <c r="A101" s="29" t="s">
        <v>22</v>
      </c>
      <c r="B101" s="10">
        <v>42162</v>
      </c>
      <c r="C101" s="10">
        <v>71501</v>
      </c>
      <c r="D101" s="10">
        <v>94582962</v>
      </c>
      <c r="E101" s="10">
        <v>21878</v>
      </c>
      <c r="F101" s="10">
        <v>48220</v>
      </c>
      <c r="G101" s="10">
        <v>78439205</v>
      </c>
      <c r="H101" s="10">
        <v>20167</v>
      </c>
      <c r="I101" s="10">
        <v>22989</v>
      </c>
      <c r="J101" s="10">
        <v>16085110</v>
      </c>
      <c r="K101" s="10">
        <v>117</v>
      </c>
      <c r="L101" s="10">
        <v>292</v>
      </c>
      <c r="M101" s="10">
        <v>58647</v>
      </c>
      <c r="N101" s="10">
        <v>163548</v>
      </c>
      <c r="O101" s="10">
        <v>535279</v>
      </c>
      <c r="P101" s="30">
        <v>295868</v>
      </c>
    </row>
    <row r="102" spans="1:16" s="58" customFormat="1" ht="12">
      <c r="A102" s="13" t="s">
        <v>342</v>
      </c>
      <c r="B102" s="56">
        <v>412105</v>
      </c>
      <c r="C102" s="56">
        <v>759545</v>
      </c>
      <c r="D102" s="56">
        <v>1347653201</v>
      </c>
      <c r="E102" s="56">
        <v>241083</v>
      </c>
      <c r="F102" s="56">
        <v>556902</v>
      </c>
      <c r="G102" s="56">
        <v>977763493</v>
      </c>
      <c r="H102" s="56">
        <v>169701</v>
      </c>
      <c r="I102" s="56">
        <v>199848</v>
      </c>
      <c r="J102" s="56">
        <v>368973019</v>
      </c>
      <c r="K102" s="56">
        <v>1321</v>
      </c>
      <c r="L102" s="56">
        <v>2795</v>
      </c>
      <c r="M102" s="56">
        <v>916689</v>
      </c>
      <c r="N102" s="56">
        <v>1889195</v>
      </c>
      <c r="O102" s="56">
        <v>6041719</v>
      </c>
      <c r="P102" s="57">
        <v>3463282</v>
      </c>
    </row>
    <row r="103" spans="1:16" s="4" customFormat="1" ht="12" hidden="1">
      <c r="A103" s="29" t="s">
        <v>23</v>
      </c>
      <c r="B103" s="10">
        <v>27256</v>
      </c>
      <c r="C103" s="10">
        <v>47049</v>
      </c>
      <c r="D103" s="10">
        <v>56762647</v>
      </c>
      <c r="E103" s="10">
        <v>12983</v>
      </c>
      <c r="F103" s="10">
        <v>28665</v>
      </c>
      <c r="G103" s="10">
        <v>44412268</v>
      </c>
      <c r="H103" s="10">
        <v>14185</v>
      </c>
      <c r="I103" s="10">
        <v>18171</v>
      </c>
      <c r="J103" s="10">
        <v>12326469</v>
      </c>
      <c r="K103" s="10">
        <v>88</v>
      </c>
      <c r="L103" s="10">
        <v>213</v>
      </c>
      <c r="M103" s="10">
        <v>23909</v>
      </c>
      <c r="N103" s="10">
        <v>95345</v>
      </c>
      <c r="O103" s="10">
        <v>228298</v>
      </c>
      <c r="P103" s="30">
        <v>177499</v>
      </c>
    </row>
    <row r="104" spans="1:16" s="4" customFormat="1" ht="12" hidden="1">
      <c r="A104" s="29" t="s">
        <v>24</v>
      </c>
      <c r="B104" s="10">
        <v>34320</v>
      </c>
      <c r="C104" s="10">
        <v>60457</v>
      </c>
      <c r="D104" s="10">
        <v>153416123</v>
      </c>
      <c r="E104" s="10">
        <v>19033</v>
      </c>
      <c r="F104" s="10">
        <v>42544</v>
      </c>
      <c r="G104" s="10">
        <v>79344245</v>
      </c>
      <c r="H104" s="10">
        <v>15167</v>
      </c>
      <c r="I104" s="10">
        <v>17599</v>
      </c>
      <c r="J104" s="10">
        <v>74037034</v>
      </c>
      <c r="K104" s="10">
        <v>120</v>
      </c>
      <c r="L104" s="10">
        <v>314</v>
      </c>
      <c r="M104" s="10">
        <v>34845</v>
      </c>
      <c r="N104" s="10">
        <v>144382</v>
      </c>
      <c r="O104" s="10">
        <v>415561</v>
      </c>
      <c r="P104" s="30">
        <v>259820</v>
      </c>
    </row>
    <row r="105" spans="1:16" s="4" customFormat="1" ht="12" hidden="1">
      <c r="A105" s="29" t="s">
        <v>25</v>
      </c>
      <c r="B105" s="10">
        <v>34529</v>
      </c>
      <c r="C105" s="10">
        <v>62746</v>
      </c>
      <c r="D105" s="10">
        <v>137045243</v>
      </c>
      <c r="E105" s="10">
        <v>20613</v>
      </c>
      <c r="F105" s="10">
        <v>45527</v>
      </c>
      <c r="G105" s="10">
        <v>79984983</v>
      </c>
      <c r="H105" s="10">
        <v>13797</v>
      </c>
      <c r="I105" s="10">
        <v>16944</v>
      </c>
      <c r="J105" s="10">
        <v>56995144</v>
      </c>
      <c r="K105" s="10">
        <v>119</v>
      </c>
      <c r="L105" s="10">
        <v>275</v>
      </c>
      <c r="M105" s="10">
        <v>65116</v>
      </c>
      <c r="N105" s="10">
        <v>165041</v>
      </c>
      <c r="O105" s="10">
        <v>419055</v>
      </c>
      <c r="P105" s="30">
        <v>294752</v>
      </c>
    </row>
    <row r="106" spans="1:16" s="4" customFormat="1" ht="12" hidden="1">
      <c r="A106" s="29" t="s">
        <v>26</v>
      </c>
      <c r="B106" s="10">
        <v>33661</v>
      </c>
      <c r="C106" s="10">
        <v>61405</v>
      </c>
      <c r="D106" s="10">
        <v>105597610</v>
      </c>
      <c r="E106" s="10">
        <v>20571</v>
      </c>
      <c r="F106" s="10">
        <v>45592</v>
      </c>
      <c r="G106" s="10">
        <v>76494400</v>
      </c>
      <c r="H106" s="10">
        <v>13026</v>
      </c>
      <c r="I106" s="10">
        <v>15585</v>
      </c>
      <c r="J106" s="10">
        <v>28992996</v>
      </c>
      <c r="K106" s="10">
        <v>64</v>
      </c>
      <c r="L106" s="10">
        <v>228</v>
      </c>
      <c r="M106" s="10">
        <v>110215</v>
      </c>
      <c r="N106" s="10">
        <v>163918</v>
      </c>
      <c r="O106" s="10">
        <v>468813</v>
      </c>
      <c r="P106" s="30">
        <v>288464</v>
      </c>
    </row>
    <row r="107" spans="1:16" s="4" customFormat="1" ht="12" hidden="1">
      <c r="A107" s="29" t="s">
        <v>27</v>
      </c>
      <c r="B107" s="10">
        <v>32507</v>
      </c>
      <c r="C107" s="10">
        <v>57286</v>
      </c>
      <c r="D107" s="10">
        <v>98946245</v>
      </c>
      <c r="E107" s="10">
        <v>18000</v>
      </c>
      <c r="F107" s="10">
        <v>40474</v>
      </c>
      <c r="G107" s="10">
        <v>70460315</v>
      </c>
      <c r="H107" s="10">
        <v>14452</v>
      </c>
      <c r="I107" s="10">
        <v>16700</v>
      </c>
      <c r="J107" s="10">
        <v>28454369</v>
      </c>
      <c r="K107" s="10">
        <v>55</v>
      </c>
      <c r="L107" s="10">
        <v>112</v>
      </c>
      <c r="M107" s="10">
        <v>31561</v>
      </c>
      <c r="N107" s="10">
        <v>142184</v>
      </c>
      <c r="O107" s="10">
        <v>408974</v>
      </c>
      <c r="P107" s="30">
        <v>245965</v>
      </c>
    </row>
    <row r="108" spans="1:16" s="4" customFormat="1" ht="12" hidden="1">
      <c r="A108" s="29" t="s">
        <v>28</v>
      </c>
      <c r="B108" s="10">
        <v>37497</v>
      </c>
      <c r="C108" s="10">
        <v>66811</v>
      </c>
      <c r="D108" s="10">
        <v>110505609</v>
      </c>
      <c r="E108" s="10">
        <v>21885</v>
      </c>
      <c r="F108" s="10">
        <v>48212</v>
      </c>
      <c r="G108" s="10">
        <v>84583911</v>
      </c>
      <c r="H108" s="10">
        <v>15521</v>
      </c>
      <c r="I108" s="10">
        <v>18428</v>
      </c>
      <c r="J108" s="10">
        <v>25826006</v>
      </c>
      <c r="K108" s="10">
        <v>91</v>
      </c>
      <c r="L108" s="10">
        <v>171</v>
      </c>
      <c r="M108" s="10">
        <v>95692</v>
      </c>
      <c r="N108" s="10">
        <v>180933</v>
      </c>
      <c r="O108" s="10">
        <v>612651</v>
      </c>
      <c r="P108" s="30">
        <v>309766</v>
      </c>
    </row>
    <row r="109" spans="1:16" s="4" customFormat="1" ht="12" hidden="1">
      <c r="A109" s="29" t="s">
        <v>29</v>
      </c>
      <c r="B109" s="10">
        <v>38152</v>
      </c>
      <c r="C109" s="10">
        <v>72090</v>
      </c>
      <c r="D109" s="10">
        <v>103216690</v>
      </c>
      <c r="E109" s="10">
        <v>22126</v>
      </c>
      <c r="F109" s="10">
        <v>51983</v>
      </c>
      <c r="G109" s="10">
        <v>80459655</v>
      </c>
      <c r="H109" s="10">
        <v>15898</v>
      </c>
      <c r="I109" s="10">
        <v>19717</v>
      </c>
      <c r="J109" s="10">
        <v>22681805</v>
      </c>
      <c r="K109" s="10">
        <v>128</v>
      </c>
      <c r="L109" s="10">
        <v>390</v>
      </c>
      <c r="M109" s="10">
        <v>75229</v>
      </c>
      <c r="N109" s="10">
        <v>181928</v>
      </c>
      <c r="O109" s="10">
        <v>567834</v>
      </c>
      <c r="P109" s="30">
        <v>317684</v>
      </c>
    </row>
    <row r="110" spans="1:16" s="4" customFormat="1" ht="12" hidden="1">
      <c r="A110" s="29" t="s">
        <v>30</v>
      </c>
      <c r="B110" s="10">
        <v>32559</v>
      </c>
      <c r="C110" s="10">
        <v>56945</v>
      </c>
      <c r="D110" s="10">
        <v>97635857</v>
      </c>
      <c r="E110" s="10">
        <v>18779</v>
      </c>
      <c r="F110" s="10">
        <v>41867</v>
      </c>
      <c r="G110" s="10">
        <v>70752414</v>
      </c>
      <c r="H110" s="10">
        <v>13712</v>
      </c>
      <c r="I110" s="10">
        <v>14910</v>
      </c>
      <c r="J110" s="10">
        <v>26798221</v>
      </c>
      <c r="K110" s="10">
        <v>68</v>
      </c>
      <c r="L110" s="10">
        <v>168</v>
      </c>
      <c r="M110" s="10">
        <v>85222</v>
      </c>
      <c r="N110" s="10">
        <v>148553</v>
      </c>
      <c r="O110" s="10">
        <v>523611</v>
      </c>
      <c r="P110" s="30">
        <v>456611</v>
      </c>
    </row>
    <row r="111" spans="1:16" s="4" customFormat="1" ht="12" hidden="1">
      <c r="A111" s="29" t="s">
        <v>31</v>
      </c>
      <c r="B111" s="10">
        <v>33973</v>
      </c>
      <c r="C111" s="10">
        <v>63689</v>
      </c>
      <c r="D111" s="10">
        <v>130463583</v>
      </c>
      <c r="E111" s="10">
        <v>21010</v>
      </c>
      <c r="F111" s="10">
        <v>49176</v>
      </c>
      <c r="G111" s="10">
        <v>104813615</v>
      </c>
      <c r="H111" s="10">
        <v>12852</v>
      </c>
      <c r="I111" s="10">
        <v>14316</v>
      </c>
      <c r="J111" s="10">
        <v>25584352</v>
      </c>
      <c r="K111" s="10">
        <v>111</v>
      </c>
      <c r="L111" s="10">
        <v>197</v>
      </c>
      <c r="M111" s="10">
        <v>65616</v>
      </c>
      <c r="N111" s="10">
        <v>164177</v>
      </c>
      <c r="O111" s="10">
        <v>613528</v>
      </c>
      <c r="P111" s="30">
        <v>287586</v>
      </c>
    </row>
    <row r="112" spans="1:16" s="4" customFormat="1" ht="12" hidden="1">
      <c r="A112" s="29" t="s">
        <v>32</v>
      </c>
      <c r="B112" s="10">
        <v>37000</v>
      </c>
      <c r="C112" s="10">
        <v>70261</v>
      </c>
      <c r="D112" s="10">
        <v>103037481</v>
      </c>
      <c r="E112" s="10">
        <v>21790</v>
      </c>
      <c r="F112" s="10">
        <v>52754</v>
      </c>
      <c r="G112" s="10">
        <v>80894054</v>
      </c>
      <c r="H112" s="10">
        <v>14924</v>
      </c>
      <c r="I112" s="10">
        <v>17181</v>
      </c>
      <c r="J112" s="10">
        <v>21983704</v>
      </c>
      <c r="K112" s="10">
        <v>286</v>
      </c>
      <c r="L112" s="10">
        <v>326</v>
      </c>
      <c r="M112" s="10">
        <v>159723</v>
      </c>
      <c r="N112" s="10">
        <v>164003</v>
      </c>
      <c r="O112" s="10">
        <v>676327</v>
      </c>
      <c r="P112" s="30">
        <v>287007</v>
      </c>
    </row>
    <row r="113" spans="1:16" s="4" customFormat="1" ht="12" hidden="1">
      <c r="A113" s="29" t="s">
        <v>33</v>
      </c>
      <c r="B113" s="10">
        <v>34596</v>
      </c>
      <c r="C113" s="10">
        <v>70917</v>
      </c>
      <c r="D113" s="10">
        <v>105762397</v>
      </c>
      <c r="E113" s="10">
        <v>21493</v>
      </c>
      <c r="F113" s="10">
        <v>55895</v>
      </c>
      <c r="G113" s="10">
        <v>89410516</v>
      </c>
      <c r="H113" s="10">
        <v>13009</v>
      </c>
      <c r="I113" s="10">
        <v>14791</v>
      </c>
      <c r="J113" s="10">
        <v>16238039</v>
      </c>
      <c r="K113" s="10">
        <v>94</v>
      </c>
      <c r="L113" s="10">
        <v>231</v>
      </c>
      <c r="M113" s="10">
        <v>113841</v>
      </c>
      <c r="N113" s="10">
        <v>164016</v>
      </c>
      <c r="O113" s="10">
        <v>529461</v>
      </c>
      <c r="P113" s="30">
        <v>259691</v>
      </c>
    </row>
    <row r="114" spans="1:16" s="4" customFormat="1" ht="12" hidden="1">
      <c r="A114" s="29" t="s">
        <v>22</v>
      </c>
      <c r="B114" s="10">
        <v>36055</v>
      </c>
      <c r="C114" s="10">
        <v>69889</v>
      </c>
      <c r="D114" s="10">
        <v>145263715</v>
      </c>
      <c r="E114" s="10">
        <v>22800</v>
      </c>
      <c r="F114" s="10">
        <v>54213</v>
      </c>
      <c r="G114" s="10">
        <v>116153116</v>
      </c>
      <c r="H114" s="10">
        <v>13158</v>
      </c>
      <c r="I114" s="10">
        <v>15506</v>
      </c>
      <c r="J114" s="10">
        <v>29054878</v>
      </c>
      <c r="K114" s="10">
        <v>97</v>
      </c>
      <c r="L114" s="10">
        <v>170</v>
      </c>
      <c r="M114" s="10">
        <v>55721</v>
      </c>
      <c r="N114" s="10">
        <v>174715</v>
      </c>
      <c r="O114" s="10">
        <v>577606</v>
      </c>
      <c r="P114" s="30">
        <v>278437</v>
      </c>
    </row>
    <row r="115" spans="1:16" s="58" customFormat="1" ht="12">
      <c r="A115" s="13" t="s">
        <v>343</v>
      </c>
      <c r="B115" s="56">
        <v>437385</v>
      </c>
      <c r="C115" s="56">
        <v>866273</v>
      </c>
      <c r="D115" s="56">
        <v>1444846002</v>
      </c>
      <c r="E115" s="56">
        <v>276143</v>
      </c>
      <c r="F115" s="56">
        <v>653187</v>
      </c>
      <c r="G115" s="56">
        <v>1214434043</v>
      </c>
      <c r="H115" s="56">
        <v>158250</v>
      </c>
      <c r="I115" s="56">
        <v>207628</v>
      </c>
      <c r="J115" s="56">
        <v>228545612</v>
      </c>
      <c r="K115" s="56">
        <v>2992</v>
      </c>
      <c r="L115" s="56">
        <v>5458</v>
      </c>
      <c r="M115" s="56">
        <v>1866348</v>
      </c>
      <c r="N115" s="56">
        <v>2020952</v>
      </c>
      <c r="O115" s="56">
        <v>8623537</v>
      </c>
      <c r="P115" s="57">
        <v>3363987</v>
      </c>
    </row>
    <row r="116" spans="1:16" s="4" customFormat="1" ht="12" hidden="1">
      <c r="A116" s="29" t="s">
        <v>23</v>
      </c>
      <c r="B116" s="10">
        <v>35676</v>
      </c>
      <c r="C116" s="10">
        <v>62886</v>
      </c>
      <c r="D116" s="10">
        <v>105787611</v>
      </c>
      <c r="E116" s="10">
        <v>20549</v>
      </c>
      <c r="F116" s="10">
        <v>46139</v>
      </c>
      <c r="G116" s="10">
        <v>86010850</v>
      </c>
      <c r="H116" s="10">
        <v>15029</v>
      </c>
      <c r="I116" s="10">
        <v>16607</v>
      </c>
      <c r="J116" s="10">
        <v>19714985</v>
      </c>
      <c r="K116" s="10">
        <v>98</v>
      </c>
      <c r="L116" s="10">
        <v>140</v>
      </c>
      <c r="M116" s="10">
        <v>61776</v>
      </c>
      <c r="N116" s="10">
        <v>161517</v>
      </c>
      <c r="O116" s="10">
        <v>595737</v>
      </c>
      <c r="P116" s="30">
        <v>269969</v>
      </c>
    </row>
    <row r="117" spans="1:16" s="4" customFormat="1" ht="12" hidden="1">
      <c r="A117" s="29" t="s">
        <v>24</v>
      </c>
      <c r="B117" s="10">
        <v>25237</v>
      </c>
      <c r="C117" s="10">
        <v>46362</v>
      </c>
      <c r="D117" s="10">
        <v>81199007</v>
      </c>
      <c r="E117" s="10">
        <v>15433</v>
      </c>
      <c r="F117" s="10">
        <v>35336</v>
      </c>
      <c r="G117" s="10">
        <v>72610343</v>
      </c>
      <c r="H117" s="10">
        <v>9518</v>
      </c>
      <c r="I117" s="10">
        <v>10333</v>
      </c>
      <c r="J117" s="10">
        <v>8416152</v>
      </c>
      <c r="K117" s="10">
        <v>286</v>
      </c>
      <c r="L117" s="10">
        <v>693</v>
      </c>
      <c r="M117" s="10">
        <v>172512</v>
      </c>
      <c r="N117" s="10">
        <v>105364</v>
      </c>
      <c r="O117" s="10">
        <v>330810</v>
      </c>
      <c r="P117" s="30">
        <v>170713</v>
      </c>
    </row>
    <row r="118" spans="1:16" s="4" customFormat="1" ht="12" hidden="1">
      <c r="A118" s="29" t="s">
        <v>25</v>
      </c>
      <c r="B118" s="10">
        <v>38350</v>
      </c>
      <c r="C118" s="10">
        <v>71054</v>
      </c>
      <c r="D118" s="10">
        <v>117493456</v>
      </c>
      <c r="E118" s="10">
        <v>25556</v>
      </c>
      <c r="F118" s="10">
        <v>56320</v>
      </c>
      <c r="G118" s="10">
        <v>97780568</v>
      </c>
      <c r="H118" s="10">
        <v>12693</v>
      </c>
      <c r="I118" s="10">
        <v>14363</v>
      </c>
      <c r="J118" s="10">
        <v>19610001</v>
      </c>
      <c r="K118" s="10">
        <v>101</v>
      </c>
      <c r="L118" s="10">
        <v>371</v>
      </c>
      <c r="M118" s="10">
        <v>102887</v>
      </c>
      <c r="N118" s="10">
        <v>197706</v>
      </c>
      <c r="O118" s="10">
        <v>569316</v>
      </c>
      <c r="P118" s="30">
        <v>330822</v>
      </c>
    </row>
    <row r="119" spans="1:16" s="4" customFormat="1" ht="12" hidden="1">
      <c r="A119" s="29" t="s">
        <v>26</v>
      </c>
      <c r="B119" s="10">
        <v>35377</v>
      </c>
      <c r="C119" s="10">
        <v>66624</v>
      </c>
      <c r="D119" s="10">
        <v>114008788</v>
      </c>
      <c r="E119" s="10">
        <v>23915</v>
      </c>
      <c r="F119" s="10">
        <v>52960</v>
      </c>
      <c r="G119" s="10">
        <v>99748171</v>
      </c>
      <c r="H119" s="10">
        <v>11358</v>
      </c>
      <c r="I119" s="10">
        <v>13403</v>
      </c>
      <c r="J119" s="10">
        <v>14200755</v>
      </c>
      <c r="K119" s="10">
        <v>104</v>
      </c>
      <c r="L119" s="10">
        <v>261</v>
      </c>
      <c r="M119" s="10">
        <v>59862</v>
      </c>
      <c r="N119" s="10">
        <v>180528</v>
      </c>
      <c r="O119" s="10">
        <v>700096</v>
      </c>
      <c r="P119" s="30">
        <v>298139</v>
      </c>
    </row>
    <row r="120" spans="1:16" s="4" customFormat="1" ht="12" hidden="1">
      <c r="A120" s="29" t="s">
        <v>27</v>
      </c>
      <c r="B120" s="10">
        <v>33470</v>
      </c>
      <c r="C120" s="10">
        <v>65157</v>
      </c>
      <c r="D120" s="10">
        <v>98137973</v>
      </c>
      <c r="E120" s="10">
        <v>22095</v>
      </c>
      <c r="F120" s="10">
        <v>49440</v>
      </c>
      <c r="G120" s="10">
        <v>81957975</v>
      </c>
      <c r="H120" s="10">
        <v>11236</v>
      </c>
      <c r="I120" s="10">
        <v>15323</v>
      </c>
      <c r="J120" s="10">
        <v>16082825</v>
      </c>
      <c r="K120" s="10">
        <v>139</v>
      </c>
      <c r="L120" s="10">
        <v>394</v>
      </c>
      <c r="M120" s="10">
        <v>97173</v>
      </c>
      <c r="N120" s="10">
        <v>173349</v>
      </c>
      <c r="O120" s="10">
        <v>621000</v>
      </c>
      <c r="P120" s="30">
        <v>311232</v>
      </c>
    </row>
    <row r="121" spans="1:16" s="4" customFormat="1" ht="12" hidden="1">
      <c r="A121" s="29" t="s">
        <v>28</v>
      </c>
      <c r="B121" s="10">
        <v>36872</v>
      </c>
      <c r="C121" s="10">
        <v>69568</v>
      </c>
      <c r="D121" s="10">
        <v>111142976</v>
      </c>
      <c r="E121" s="10">
        <v>22553</v>
      </c>
      <c r="F121" s="10">
        <v>52717</v>
      </c>
      <c r="G121" s="10">
        <v>94050025</v>
      </c>
      <c r="H121" s="10">
        <v>14176</v>
      </c>
      <c r="I121" s="10">
        <v>16533</v>
      </c>
      <c r="J121" s="10">
        <v>17009306</v>
      </c>
      <c r="K121" s="10">
        <v>143</v>
      </c>
      <c r="L121" s="10">
        <v>318</v>
      </c>
      <c r="M121" s="10">
        <v>83645</v>
      </c>
      <c r="N121" s="10">
        <v>170965</v>
      </c>
      <c r="O121" s="10">
        <v>554624</v>
      </c>
      <c r="P121" s="30">
        <v>279131</v>
      </c>
    </row>
    <row r="122" spans="1:16" s="4" customFormat="1" ht="12" hidden="1">
      <c r="A122" s="29" t="s">
        <v>29</v>
      </c>
      <c r="B122" s="10">
        <v>37768</v>
      </c>
      <c r="C122" s="10">
        <v>71586</v>
      </c>
      <c r="D122" s="10">
        <v>117630665</v>
      </c>
      <c r="E122" s="10">
        <v>23213</v>
      </c>
      <c r="F122" s="10">
        <v>53326</v>
      </c>
      <c r="G122" s="10">
        <v>101421614</v>
      </c>
      <c r="H122" s="10">
        <v>14273</v>
      </c>
      <c r="I122" s="10">
        <v>17854</v>
      </c>
      <c r="J122" s="10">
        <v>16068799</v>
      </c>
      <c r="K122" s="10">
        <v>282</v>
      </c>
      <c r="L122" s="10">
        <v>406</v>
      </c>
      <c r="M122" s="10">
        <v>140252</v>
      </c>
      <c r="N122" s="10">
        <v>172025</v>
      </c>
      <c r="O122" s="10">
        <v>613359</v>
      </c>
      <c r="P122" s="30">
        <v>280047</v>
      </c>
    </row>
    <row r="123" spans="1:16" s="4" customFormat="1" ht="12" hidden="1">
      <c r="A123" s="29" t="s">
        <v>30</v>
      </c>
      <c r="B123" s="10">
        <v>36839</v>
      </c>
      <c r="C123" s="10">
        <v>74191</v>
      </c>
      <c r="D123" s="10">
        <v>132091311</v>
      </c>
      <c r="E123" s="10">
        <v>23436</v>
      </c>
      <c r="F123" s="10">
        <v>58321</v>
      </c>
      <c r="G123" s="10">
        <v>94872609</v>
      </c>
      <c r="H123" s="10">
        <v>13077</v>
      </c>
      <c r="I123" s="10">
        <v>15410</v>
      </c>
      <c r="J123" s="10">
        <v>37023279</v>
      </c>
      <c r="K123" s="10">
        <v>326</v>
      </c>
      <c r="L123" s="10">
        <v>460</v>
      </c>
      <c r="M123" s="10">
        <v>195423</v>
      </c>
      <c r="N123" s="10">
        <v>167943</v>
      </c>
      <c r="O123" s="10">
        <v>617686</v>
      </c>
      <c r="P123" s="30">
        <v>271660</v>
      </c>
    </row>
    <row r="124" spans="1:16" s="4" customFormat="1" ht="12" hidden="1">
      <c r="A124" s="29" t="s">
        <v>31</v>
      </c>
      <c r="B124" s="10">
        <v>36782</v>
      </c>
      <c r="C124" s="10">
        <v>89029</v>
      </c>
      <c r="D124" s="10">
        <v>127873636</v>
      </c>
      <c r="E124" s="10">
        <v>22312</v>
      </c>
      <c r="F124" s="10">
        <v>51828</v>
      </c>
      <c r="G124" s="10">
        <v>93922560</v>
      </c>
      <c r="H124" s="10">
        <v>14393</v>
      </c>
      <c r="I124" s="10">
        <v>37040</v>
      </c>
      <c r="J124" s="10">
        <v>33904791</v>
      </c>
      <c r="K124" s="10">
        <v>77</v>
      </c>
      <c r="L124" s="10">
        <v>161</v>
      </c>
      <c r="M124" s="10">
        <v>46285</v>
      </c>
      <c r="N124" s="10">
        <v>160451</v>
      </c>
      <c r="O124" s="10">
        <v>650575</v>
      </c>
      <c r="P124" s="30">
        <v>285479</v>
      </c>
    </row>
    <row r="125" spans="1:16" s="4" customFormat="1" ht="12" hidden="1">
      <c r="A125" s="29" t="s">
        <v>32</v>
      </c>
      <c r="B125" s="10">
        <v>40347</v>
      </c>
      <c r="C125" s="10">
        <v>87981</v>
      </c>
      <c r="D125" s="10">
        <v>147090629</v>
      </c>
      <c r="E125" s="10">
        <v>25245</v>
      </c>
      <c r="F125" s="10">
        <v>69685</v>
      </c>
      <c r="G125" s="10">
        <v>131189989</v>
      </c>
      <c r="H125" s="10">
        <v>14340</v>
      </c>
      <c r="I125" s="10">
        <v>17278</v>
      </c>
      <c r="J125" s="10">
        <v>15761868</v>
      </c>
      <c r="K125" s="10">
        <v>762</v>
      </c>
      <c r="L125" s="10">
        <v>1018</v>
      </c>
      <c r="M125" s="10">
        <v>138771</v>
      </c>
      <c r="N125" s="10">
        <v>164369</v>
      </c>
      <c r="O125" s="10">
        <v>881340</v>
      </c>
      <c r="P125" s="30">
        <v>267859</v>
      </c>
    </row>
    <row r="126" spans="1:16" s="4" customFormat="1" ht="12" hidden="1">
      <c r="A126" s="29" t="s">
        <v>33</v>
      </c>
      <c r="B126" s="10">
        <v>38972</v>
      </c>
      <c r="C126" s="10">
        <v>81940</v>
      </c>
      <c r="D126" s="10">
        <v>135041016</v>
      </c>
      <c r="E126" s="10">
        <v>25310</v>
      </c>
      <c r="F126" s="10">
        <v>65873</v>
      </c>
      <c r="G126" s="10">
        <v>118251240</v>
      </c>
      <c r="H126" s="10">
        <v>13485</v>
      </c>
      <c r="I126" s="10">
        <v>15600</v>
      </c>
      <c r="J126" s="10">
        <v>16693058</v>
      </c>
      <c r="K126" s="10">
        <v>177</v>
      </c>
      <c r="L126" s="10">
        <v>467</v>
      </c>
      <c r="M126" s="10">
        <v>96717</v>
      </c>
      <c r="N126" s="10">
        <v>176820</v>
      </c>
      <c r="O126" s="10">
        <v>1240279</v>
      </c>
      <c r="P126" s="30">
        <v>290489</v>
      </c>
    </row>
    <row r="127" spans="1:16" s="4" customFormat="1" ht="12" hidden="1">
      <c r="A127" s="29" t="s">
        <v>22</v>
      </c>
      <c r="B127" s="10">
        <v>41695</v>
      </c>
      <c r="C127" s="10">
        <v>79895</v>
      </c>
      <c r="D127" s="10">
        <v>157348935</v>
      </c>
      <c r="E127" s="10">
        <v>26526</v>
      </c>
      <c r="F127" s="10">
        <v>61242</v>
      </c>
      <c r="G127" s="10">
        <v>142618099</v>
      </c>
      <c r="H127" s="10">
        <v>14672</v>
      </c>
      <c r="I127" s="10">
        <v>17884</v>
      </c>
      <c r="J127" s="10">
        <v>14059793</v>
      </c>
      <c r="K127" s="10">
        <v>497</v>
      </c>
      <c r="L127" s="10">
        <v>769</v>
      </c>
      <c r="M127" s="10">
        <v>671044</v>
      </c>
      <c r="N127" s="10">
        <v>189915</v>
      </c>
      <c r="O127" s="10">
        <v>1248715</v>
      </c>
      <c r="P127" s="30">
        <v>308447</v>
      </c>
    </row>
    <row r="128" spans="1:16" s="63" customFormat="1" ht="12">
      <c r="A128" s="59" t="s">
        <v>392</v>
      </c>
      <c r="B128" s="61">
        <v>440751</v>
      </c>
      <c r="C128" s="61">
        <v>816957</v>
      </c>
      <c r="D128" s="61">
        <v>1550348812</v>
      </c>
      <c r="E128" s="61">
        <v>279268</v>
      </c>
      <c r="F128" s="61">
        <v>617364</v>
      </c>
      <c r="G128" s="61">
        <v>1219661354</v>
      </c>
      <c r="H128" s="61">
        <v>159293</v>
      </c>
      <c r="I128" s="61">
        <v>194583</v>
      </c>
      <c r="J128" s="61">
        <v>329639371</v>
      </c>
      <c r="K128" s="61">
        <v>2190</v>
      </c>
      <c r="L128" s="61">
        <v>5010</v>
      </c>
      <c r="M128" s="61">
        <v>1048088</v>
      </c>
      <c r="N128" s="61">
        <v>2001022</v>
      </c>
      <c r="O128" s="61">
        <v>8034107</v>
      </c>
      <c r="P128" s="62">
        <v>3222323</v>
      </c>
    </row>
    <row r="129" spans="1:16" s="4" customFormat="1" ht="12" hidden="1">
      <c r="A129" s="29" t="s">
        <v>11</v>
      </c>
      <c r="B129" s="10">
        <v>35585</v>
      </c>
      <c r="C129" s="10">
        <v>71888</v>
      </c>
      <c r="D129" s="10">
        <v>112128085</v>
      </c>
      <c r="E129" s="10">
        <v>22096</v>
      </c>
      <c r="F129" s="10">
        <v>55199</v>
      </c>
      <c r="G129" s="10">
        <v>98429941</v>
      </c>
      <c r="H129" s="10">
        <v>13292</v>
      </c>
      <c r="I129" s="10">
        <v>16332</v>
      </c>
      <c r="J129" s="10">
        <v>13572757</v>
      </c>
      <c r="K129" s="10">
        <v>197</v>
      </c>
      <c r="L129" s="10">
        <v>357</v>
      </c>
      <c r="M129" s="10">
        <v>125387</v>
      </c>
      <c r="N129" s="10">
        <v>166777</v>
      </c>
      <c r="O129" s="10">
        <v>913510</v>
      </c>
      <c r="P129" s="30">
        <v>267088</v>
      </c>
    </row>
    <row r="130" spans="1:16" s="4" customFormat="1" ht="12" hidden="1">
      <c r="A130" s="29" t="s">
        <v>12</v>
      </c>
      <c r="B130" s="10">
        <v>26271</v>
      </c>
      <c r="C130" s="10">
        <v>49349</v>
      </c>
      <c r="D130" s="10">
        <v>68075742</v>
      </c>
      <c r="E130" s="10">
        <v>16189</v>
      </c>
      <c r="F130" s="10">
        <v>38043</v>
      </c>
      <c r="G130" s="10">
        <v>53168151</v>
      </c>
      <c r="H130" s="10">
        <v>9982</v>
      </c>
      <c r="I130" s="10">
        <v>11046</v>
      </c>
      <c r="J130" s="10">
        <v>14824113</v>
      </c>
      <c r="K130" s="10">
        <v>100</v>
      </c>
      <c r="L130" s="10">
        <v>260</v>
      </c>
      <c r="M130" s="10">
        <v>83477</v>
      </c>
      <c r="N130" s="10">
        <v>126614</v>
      </c>
      <c r="O130" s="10">
        <v>508685</v>
      </c>
      <c r="P130" s="30">
        <v>217787</v>
      </c>
    </row>
    <row r="131" spans="1:16" s="4" customFormat="1" ht="12" hidden="1">
      <c r="A131" s="29" t="s">
        <v>13</v>
      </c>
      <c r="B131" s="10">
        <v>41056</v>
      </c>
      <c r="C131" s="10">
        <v>78210</v>
      </c>
      <c r="D131" s="10">
        <v>121872820</v>
      </c>
      <c r="E131" s="10">
        <v>29112</v>
      </c>
      <c r="F131" s="10">
        <v>63980</v>
      </c>
      <c r="G131" s="10">
        <v>108508553</v>
      </c>
      <c r="H131" s="10">
        <v>11781</v>
      </c>
      <c r="I131" s="10">
        <v>13850</v>
      </c>
      <c r="J131" s="10">
        <v>13224591</v>
      </c>
      <c r="K131" s="10">
        <v>163</v>
      </c>
      <c r="L131" s="10">
        <v>380</v>
      </c>
      <c r="M131" s="10">
        <v>139676</v>
      </c>
      <c r="N131" s="10">
        <v>225189</v>
      </c>
      <c r="O131" s="10">
        <v>682908</v>
      </c>
      <c r="P131" s="30">
        <v>368753</v>
      </c>
    </row>
    <row r="132" spans="1:16" s="4" customFormat="1" ht="12" hidden="1">
      <c r="A132" s="29" t="s">
        <v>14</v>
      </c>
      <c r="B132" s="10">
        <v>35595</v>
      </c>
      <c r="C132" s="10">
        <v>65757</v>
      </c>
      <c r="D132" s="10">
        <v>139964488</v>
      </c>
      <c r="E132" s="10">
        <v>22929</v>
      </c>
      <c r="F132" s="10">
        <v>48773</v>
      </c>
      <c r="G132" s="10">
        <v>130036292</v>
      </c>
      <c r="H132" s="10">
        <v>12483</v>
      </c>
      <c r="I132" s="10">
        <v>16428</v>
      </c>
      <c r="J132" s="10">
        <v>9874641</v>
      </c>
      <c r="K132" s="10">
        <v>183</v>
      </c>
      <c r="L132" s="10">
        <v>556</v>
      </c>
      <c r="M132" s="10">
        <v>53555</v>
      </c>
      <c r="N132" s="10">
        <v>172987</v>
      </c>
      <c r="O132" s="10">
        <v>892743</v>
      </c>
      <c r="P132" s="30">
        <v>285099</v>
      </c>
    </row>
    <row r="133" spans="1:16" s="4" customFormat="1" ht="12" hidden="1">
      <c r="A133" s="29" t="s">
        <v>15</v>
      </c>
      <c r="B133" s="10">
        <v>36342</v>
      </c>
      <c r="C133" s="10">
        <v>71631</v>
      </c>
      <c r="D133" s="10">
        <v>111009268</v>
      </c>
      <c r="E133" s="10">
        <v>23610</v>
      </c>
      <c r="F133" s="10">
        <v>51983</v>
      </c>
      <c r="G133" s="10">
        <v>100194020</v>
      </c>
      <c r="H133" s="10">
        <v>12500</v>
      </c>
      <c r="I133" s="10">
        <v>19133</v>
      </c>
      <c r="J133" s="10">
        <v>10722536</v>
      </c>
      <c r="K133" s="10">
        <v>232</v>
      </c>
      <c r="L133" s="10">
        <v>515</v>
      </c>
      <c r="M133" s="10">
        <v>92712</v>
      </c>
      <c r="N133" s="10">
        <v>175229</v>
      </c>
      <c r="O133" s="10">
        <v>747847</v>
      </c>
      <c r="P133" s="30">
        <v>296141</v>
      </c>
    </row>
    <row r="134" spans="1:16" s="4" customFormat="1" ht="12" hidden="1">
      <c r="A134" s="29" t="s">
        <v>16</v>
      </c>
      <c r="B134" s="10">
        <v>37885</v>
      </c>
      <c r="C134" s="10">
        <v>67815</v>
      </c>
      <c r="D134" s="10">
        <v>140124964</v>
      </c>
      <c r="E134" s="10">
        <v>24072</v>
      </c>
      <c r="F134" s="10">
        <v>51588</v>
      </c>
      <c r="G134" s="10">
        <v>125886755</v>
      </c>
      <c r="H134" s="10">
        <v>13479</v>
      </c>
      <c r="I134" s="10">
        <v>15701</v>
      </c>
      <c r="J134" s="10">
        <v>14163072</v>
      </c>
      <c r="K134" s="10">
        <v>334</v>
      </c>
      <c r="L134" s="10">
        <v>526</v>
      </c>
      <c r="M134" s="10">
        <v>75136</v>
      </c>
      <c r="N134" s="10">
        <v>164277</v>
      </c>
      <c r="O134" s="10">
        <v>623895</v>
      </c>
      <c r="P134" s="30">
        <v>255067</v>
      </c>
    </row>
    <row r="135" spans="1:16" s="4" customFormat="1" ht="12" hidden="1">
      <c r="A135" s="29" t="s">
        <v>17</v>
      </c>
      <c r="B135" s="10">
        <v>36062</v>
      </c>
      <c r="C135" s="10">
        <v>67147</v>
      </c>
      <c r="D135" s="10">
        <v>115222458</v>
      </c>
      <c r="E135" s="10">
        <v>22791</v>
      </c>
      <c r="F135" s="10">
        <v>51635</v>
      </c>
      <c r="G135" s="10">
        <v>98168704</v>
      </c>
      <c r="H135" s="10">
        <v>13029</v>
      </c>
      <c r="I135" s="10">
        <v>15057</v>
      </c>
      <c r="J135" s="10">
        <v>16988179</v>
      </c>
      <c r="K135" s="10">
        <v>242</v>
      </c>
      <c r="L135" s="10">
        <v>455</v>
      </c>
      <c r="M135" s="10">
        <v>65574</v>
      </c>
      <c r="N135" s="10">
        <v>167025</v>
      </c>
      <c r="O135" s="10">
        <v>620678</v>
      </c>
      <c r="P135" s="30">
        <v>268494</v>
      </c>
    </row>
    <row r="136" spans="1:16" s="4" customFormat="1" ht="12" hidden="1">
      <c r="A136" s="29" t="s">
        <v>18</v>
      </c>
      <c r="B136" s="10">
        <v>37689</v>
      </c>
      <c r="C136" s="10">
        <v>74030</v>
      </c>
      <c r="D136" s="10">
        <v>118088954</v>
      </c>
      <c r="E136" s="10">
        <v>24427</v>
      </c>
      <c r="F136" s="10">
        <v>54356</v>
      </c>
      <c r="G136" s="10">
        <v>97458530</v>
      </c>
      <c r="H136" s="10">
        <v>13107</v>
      </c>
      <c r="I136" s="10">
        <v>19342</v>
      </c>
      <c r="J136" s="10">
        <v>20576033</v>
      </c>
      <c r="K136" s="10">
        <v>155</v>
      </c>
      <c r="L136" s="10">
        <v>332</v>
      </c>
      <c r="M136" s="10">
        <v>54390</v>
      </c>
      <c r="N136" s="10">
        <v>175773</v>
      </c>
      <c r="O136" s="10">
        <v>678160</v>
      </c>
      <c r="P136" s="30">
        <v>269813</v>
      </c>
    </row>
    <row r="137" spans="1:16" s="4" customFormat="1" ht="12" hidden="1">
      <c r="A137" s="29" t="s">
        <v>19</v>
      </c>
      <c r="B137" s="10">
        <v>36691</v>
      </c>
      <c r="C137" s="10">
        <v>64505</v>
      </c>
      <c r="D137" s="10">
        <v>186499134</v>
      </c>
      <c r="E137" s="10">
        <v>22611</v>
      </c>
      <c r="F137" s="10">
        <v>48484</v>
      </c>
      <c r="G137" s="10">
        <v>102553239</v>
      </c>
      <c r="H137" s="10">
        <v>13963</v>
      </c>
      <c r="I137" s="10">
        <v>15581</v>
      </c>
      <c r="J137" s="10">
        <v>83820163</v>
      </c>
      <c r="K137" s="10">
        <v>117</v>
      </c>
      <c r="L137" s="10">
        <v>440</v>
      </c>
      <c r="M137" s="10">
        <v>125732</v>
      </c>
      <c r="N137" s="10">
        <v>154691</v>
      </c>
      <c r="O137" s="10">
        <v>732286</v>
      </c>
      <c r="P137" s="30">
        <v>241797</v>
      </c>
    </row>
    <row r="138" spans="1:16" s="4" customFormat="1" ht="12" hidden="1">
      <c r="A138" s="29" t="s">
        <v>20</v>
      </c>
      <c r="B138" s="10">
        <v>38344</v>
      </c>
      <c r="C138" s="10">
        <v>69585</v>
      </c>
      <c r="D138" s="10">
        <v>117854682</v>
      </c>
      <c r="E138" s="10">
        <v>22947</v>
      </c>
      <c r="F138" s="10">
        <v>51879</v>
      </c>
      <c r="G138" s="10">
        <v>105427804</v>
      </c>
      <c r="H138" s="10">
        <v>15254</v>
      </c>
      <c r="I138" s="10">
        <v>17414</v>
      </c>
      <c r="J138" s="10">
        <v>12351418</v>
      </c>
      <c r="K138" s="10">
        <v>143</v>
      </c>
      <c r="L138" s="10">
        <v>292</v>
      </c>
      <c r="M138" s="10">
        <v>75460</v>
      </c>
      <c r="N138" s="10">
        <v>156676</v>
      </c>
      <c r="O138" s="10">
        <v>586613</v>
      </c>
      <c r="P138" s="30">
        <v>264401</v>
      </c>
    </row>
    <row r="139" spans="1:16" s="4" customFormat="1" ht="12" hidden="1">
      <c r="A139" s="29" t="s">
        <v>21</v>
      </c>
      <c r="B139" s="10">
        <v>40759</v>
      </c>
      <c r="C139" s="10">
        <v>71539</v>
      </c>
      <c r="D139" s="10">
        <v>185511305</v>
      </c>
      <c r="E139" s="10">
        <v>25732</v>
      </c>
      <c r="F139" s="10">
        <v>53981</v>
      </c>
      <c r="G139" s="10">
        <v>108405573</v>
      </c>
      <c r="H139" s="10">
        <v>14862</v>
      </c>
      <c r="I139" s="10">
        <v>17107</v>
      </c>
      <c r="J139" s="10">
        <v>77005922</v>
      </c>
      <c r="K139" s="10">
        <v>165</v>
      </c>
      <c r="L139" s="10">
        <v>451</v>
      </c>
      <c r="M139" s="10">
        <v>99810</v>
      </c>
      <c r="N139" s="10">
        <v>163880</v>
      </c>
      <c r="O139" s="10">
        <v>631207</v>
      </c>
      <c r="P139" s="30">
        <v>254783</v>
      </c>
    </row>
    <row r="140" spans="1:16" s="4" customFormat="1" ht="12" hidden="1">
      <c r="A140" s="29" t="s">
        <v>22</v>
      </c>
      <c r="B140" s="10">
        <v>38472</v>
      </c>
      <c r="C140" s="10">
        <v>65501</v>
      </c>
      <c r="D140" s="10">
        <v>133996913</v>
      </c>
      <c r="E140" s="10">
        <v>22752</v>
      </c>
      <c r="F140" s="10">
        <v>47463</v>
      </c>
      <c r="G140" s="10">
        <v>91423792</v>
      </c>
      <c r="H140" s="10">
        <v>15561</v>
      </c>
      <c r="I140" s="10">
        <v>17592</v>
      </c>
      <c r="J140" s="10">
        <v>42515944</v>
      </c>
      <c r="K140" s="10">
        <v>159</v>
      </c>
      <c r="L140" s="10">
        <v>446</v>
      </c>
      <c r="M140" s="10">
        <v>57178</v>
      </c>
      <c r="N140" s="10">
        <v>151904</v>
      </c>
      <c r="O140" s="10">
        <v>415575</v>
      </c>
      <c r="P140" s="30">
        <v>233100</v>
      </c>
    </row>
    <row r="141" spans="1:16" s="14" customFormat="1" ht="12">
      <c r="A141" s="60" t="s">
        <v>393</v>
      </c>
      <c r="B141" s="8">
        <v>466899</v>
      </c>
      <c r="C141" s="8">
        <v>833449</v>
      </c>
      <c r="D141" s="8">
        <v>1372226803</v>
      </c>
      <c r="E141" s="8">
        <v>286072</v>
      </c>
      <c r="F141" s="8">
        <v>588617</v>
      </c>
      <c r="G141" s="8">
        <v>1128215666</v>
      </c>
      <c r="H141" s="8">
        <v>178788</v>
      </c>
      <c r="I141" s="8">
        <v>239990</v>
      </c>
      <c r="J141" s="8">
        <v>242661358</v>
      </c>
      <c r="K141" s="8">
        <v>2039</v>
      </c>
      <c r="L141" s="8">
        <v>4842</v>
      </c>
      <c r="M141" s="8">
        <v>1349779</v>
      </c>
      <c r="N141" s="8">
        <v>1859658</v>
      </c>
      <c r="O141" s="8">
        <v>8520150</v>
      </c>
      <c r="P141" s="28">
        <v>2913475</v>
      </c>
    </row>
    <row r="142" spans="1:16" s="14" customFormat="1" ht="12" hidden="1">
      <c r="A142" s="29" t="s">
        <v>11</v>
      </c>
      <c r="B142" s="10">
        <v>29015</v>
      </c>
      <c r="C142" s="10">
        <v>47805</v>
      </c>
      <c r="D142" s="10">
        <v>84426259</v>
      </c>
      <c r="E142" s="10">
        <v>16299</v>
      </c>
      <c r="F142" s="10">
        <v>33276</v>
      </c>
      <c r="G142" s="10">
        <v>68883457</v>
      </c>
      <c r="H142" s="10">
        <v>12548</v>
      </c>
      <c r="I142" s="10">
        <v>14154</v>
      </c>
      <c r="J142" s="10">
        <v>15467483</v>
      </c>
      <c r="K142" s="10">
        <v>168</v>
      </c>
      <c r="L142" s="10">
        <v>375</v>
      </c>
      <c r="M142" s="10">
        <v>75320</v>
      </c>
      <c r="N142" s="10">
        <v>101280</v>
      </c>
      <c r="O142" s="10">
        <v>313045</v>
      </c>
      <c r="P142" s="30">
        <v>157001</v>
      </c>
    </row>
    <row r="143" spans="1:16" s="4" customFormat="1" ht="12" hidden="1">
      <c r="A143" s="29" t="s">
        <v>12</v>
      </c>
      <c r="B143" s="10">
        <v>31288</v>
      </c>
      <c r="C143" s="10">
        <v>53792</v>
      </c>
      <c r="D143" s="10">
        <v>93775251</v>
      </c>
      <c r="E143" s="10">
        <v>21098</v>
      </c>
      <c r="F143" s="10">
        <v>41667</v>
      </c>
      <c r="G143" s="10">
        <v>81759795</v>
      </c>
      <c r="H143" s="10">
        <v>10025</v>
      </c>
      <c r="I143" s="10">
        <v>11748</v>
      </c>
      <c r="J143" s="10">
        <v>11951588</v>
      </c>
      <c r="K143" s="10">
        <v>165</v>
      </c>
      <c r="L143" s="10">
        <v>377</v>
      </c>
      <c r="M143" s="10">
        <v>63869</v>
      </c>
      <c r="N143" s="10">
        <v>138389</v>
      </c>
      <c r="O143" s="10">
        <v>475128</v>
      </c>
      <c r="P143" s="30">
        <v>211017</v>
      </c>
    </row>
    <row r="144" spans="1:16" s="4" customFormat="1" ht="12" hidden="1">
      <c r="A144" s="29" t="s">
        <v>13</v>
      </c>
      <c r="B144" s="10">
        <v>40739</v>
      </c>
      <c r="C144" s="10">
        <v>72053</v>
      </c>
      <c r="D144" s="10">
        <v>128488142</v>
      </c>
      <c r="E144" s="10">
        <v>27130</v>
      </c>
      <c r="F144" s="10">
        <v>54901</v>
      </c>
      <c r="G144" s="10">
        <v>115482974</v>
      </c>
      <c r="H144" s="10">
        <v>13486</v>
      </c>
      <c r="I144" s="10">
        <v>16781</v>
      </c>
      <c r="J144" s="10">
        <v>12939263</v>
      </c>
      <c r="K144" s="10">
        <v>123</v>
      </c>
      <c r="L144" s="10">
        <v>371</v>
      </c>
      <c r="M144" s="10">
        <v>65905</v>
      </c>
      <c r="N144" s="10">
        <v>173582</v>
      </c>
      <c r="O144" s="10">
        <v>878771</v>
      </c>
      <c r="P144" s="30">
        <v>260161</v>
      </c>
    </row>
    <row r="145" spans="1:16" s="4" customFormat="1" ht="12" hidden="1">
      <c r="A145" s="29" t="s">
        <v>14</v>
      </c>
      <c r="B145" s="10">
        <v>35119</v>
      </c>
      <c r="C145" s="10">
        <v>61086</v>
      </c>
      <c r="D145" s="10">
        <v>90516235</v>
      </c>
      <c r="E145" s="10">
        <v>23818</v>
      </c>
      <c r="F145" s="10">
        <v>47589</v>
      </c>
      <c r="G145" s="10">
        <v>79878027</v>
      </c>
      <c r="H145" s="10">
        <v>11086</v>
      </c>
      <c r="I145" s="10">
        <v>13076</v>
      </c>
      <c r="J145" s="10">
        <v>10564445</v>
      </c>
      <c r="K145" s="10">
        <v>215</v>
      </c>
      <c r="L145" s="10">
        <v>421</v>
      </c>
      <c r="M145" s="10">
        <v>73763</v>
      </c>
      <c r="N145" s="10">
        <v>168996</v>
      </c>
      <c r="O145" s="10">
        <v>746321</v>
      </c>
      <c r="P145" s="30">
        <v>310083</v>
      </c>
    </row>
    <row r="146" spans="1:16" s="4" customFormat="1" ht="12" hidden="1">
      <c r="A146" s="29" t="s">
        <v>15</v>
      </c>
      <c r="B146" s="10">
        <v>41411</v>
      </c>
      <c r="C146" s="10">
        <v>70801</v>
      </c>
      <c r="D146" s="10">
        <v>124488440</v>
      </c>
      <c r="E146" s="10">
        <v>25945</v>
      </c>
      <c r="F146" s="10">
        <v>52205</v>
      </c>
      <c r="G146" s="10">
        <v>111000143</v>
      </c>
      <c r="H146" s="10">
        <v>15320</v>
      </c>
      <c r="I146" s="10">
        <v>18347</v>
      </c>
      <c r="J146" s="10">
        <v>13409138</v>
      </c>
      <c r="K146" s="10">
        <v>146</v>
      </c>
      <c r="L146" s="10">
        <v>249</v>
      </c>
      <c r="M146" s="10">
        <v>79159</v>
      </c>
      <c r="N146" s="10">
        <v>170603</v>
      </c>
      <c r="O146" s="10">
        <v>698895</v>
      </c>
      <c r="P146" s="30">
        <v>259912</v>
      </c>
    </row>
    <row r="147" spans="1:16" s="4" customFormat="1" ht="12" hidden="1">
      <c r="A147" s="29" t="s">
        <v>16</v>
      </c>
      <c r="B147" s="10">
        <v>39117</v>
      </c>
      <c r="C147" s="10">
        <v>70388</v>
      </c>
      <c r="D147" s="10">
        <v>91418295</v>
      </c>
      <c r="E147" s="10">
        <v>22902</v>
      </c>
      <c r="F147" s="10">
        <v>50426</v>
      </c>
      <c r="G147" s="10">
        <v>82053993</v>
      </c>
      <c r="H147" s="10">
        <v>16071</v>
      </c>
      <c r="I147" s="10">
        <v>19624</v>
      </c>
      <c r="J147" s="10">
        <v>9314919</v>
      </c>
      <c r="K147" s="10">
        <v>144</v>
      </c>
      <c r="L147" s="10">
        <v>338</v>
      </c>
      <c r="M147" s="10">
        <v>49382</v>
      </c>
      <c r="N147" s="10">
        <v>140608</v>
      </c>
      <c r="O147" s="10">
        <v>847016</v>
      </c>
      <c r="P147" s="30">
        <v>212383</v>
      </c>
    </row>
    <row r="148" spans="1:16" s="4" customFormat="1" ht="12" hidden="1">
      <c r="A148" s="29" t="s">
        <v>17</v>
      </c>
      <c r="B148" s="10">
        <v>42497</v>
      </c>
      <c r="C148" s="10">
        <v>68875</v>
      </c>
      <c r="D148" s="10">
        <v>105909737</v>
      </c>
      <c r="E148" s="10">
        <v>23872</v>
      </c>
      <c r="F148" s="10">
        <v>47954</v>
      </c>
      <c r="G148" s="10">
        <v>90912069</v>
      </c>
      <c r="H148" s="10">
        <v>18434</v>
      </c>
      <c r="I148" s="10">
        <v>20632</v>
      </c>
      <c r="J148" s="10">
        <v>14849206</v>
      </c>
      <c r="K148" s="10">
        <v>191</v>
      </c>
      <c r="L148" s="10">
        <v>289</v>
      </c>
      <c r="M148" s="10">
        <v>148462</v>
      </c>
      <c r="N148" s="10">
        <v>163402</v>
      </c>
      <c r="O148" s="10">
        <v>1014683</v>
      </c>
      <c r="P148" s="30">
        <v>301113</v>
      </c>
    </row>
    <row r="149" spans="1:16" s="4" customFormat="1" ht="12" hidden="1">
      <c r="A149" s="29" t="s">
        <v>18</v>
      </c>
      <c r="B149" s="10">
        <v>39108</v>
      </c>
      <c r="C149" s="10">
        <v>66527</v>
      </c>
      <c r="D149" s="10">
        <v>102241617</v>
      </c>
      <c r="E149" s="10">
        <v>22512</v>
      </c>
      <c r="F149" s="10">
        <v>46003</v>
      </c>
      <c r="G149" s="10">
        <v>85167734</v>
      </c>
      <c r="H149" s="10">
        <v>16448</v>
      </c>
      <c r="I149" s="10">
        <v>20054</v>
      </c>
      <c r="J149" s="10">
        <v>16915239</v>
      </c>
      <c r="K149" s="10">
        <v>148</v>
      </c>
      <c r="L149" s="10">
        <v>470</v>
      </c>
      <c r="M149" s="10">
        <v>158644</v>
      </c>
      <c r="N149" s="10">
        <v>159365</v>
      </c>
      <c r="O149" s="10">
        <v>919713</v>
      </c>
      <c r="P149" s="30">
        <v>236250</v>
      </c>
    </row>
    <row r="150" spans="1:16" s="4" customFormat="1" ht="12" hidden="1">
      <c r="A150" s="29" t="s">
        <v>19</v>
      </c>
      <c r="B150" s="10">
        <v>39146</v>
      </c>
      <c r="C150" s="10">
        <v>69667</v>
      </c>
      <c r="D150" s="10">
        <v>165774841</v>
      </c>
      <c r="E150" s="10">
        <v>23459</v>
      </c>
      <c r="F150" s="10">
        <v>49709</v>
      </c>
      <c r="G150" s="10">
        <v>99348239</v>
      </c>
      <c r="H150" s="10">
        <v>15554</v>
      </c>
      <c r="I150" s="10">
        <v>19600</v>
      </c>
      <c r="J150" s="10">
        <v>66174261</v>
      </c>
      <c r="K150" s="10">
        <v>133</v>
      </c>
      <c r="L150" s="10">
        <v>358</v>
      </c>
      <c r="M150" s="10">
        <v>252341</v>
      </c>
      <c r="N150" s="10">
        <v>169835</v>
      </c>
      <c r="O150" s="10">
        <v>835079</v>
      </c>
      <c r="P150" s="30">
        <v>254258</v>
      </c>
    </row>
    <row r="151" spans="1:16" s="4" customFormat="1" ht="12" hidden="1">
      <c r="A151" s="29" t="s">
        <v>20</v>
      </c>
      <c r="B151" s="10">
        <v>46623</v>
      </c>
      <c r="C151" s="10">
        <v>80503</v>
      </c>
      <c r="D151" s="10">
        <v>130022732</v>
      </c>
      <c r="E151" s="10">
        <v>27085</v>
      </c>
      <c r="F151" s="10">
        <v>58346</v>
      </c>
      <c r="G151" s="10">
        <v>106936189</v>
      </c>
      <c r="H151" s="10">
        <v>19408</v>
      </c>
      <c r="I151" s="10">
        <v>21638</v>
      </c>
      <c r="J151" s="10">
        <v>22932203</v>
      </c>
      <c r="K151" s="10">
        <v>130</v>
      </c>
      <c r="L151" s="10">
        <v>519</v>
      </c>
      <c r="M151" s="10">
        <v>154339</v>
      </c>
      <c r="N151" s="10">
        <v>161389</v>
      </c>
      <c r="O151" s="10">
        <v>340256</v>
      </c>
      <c r="P151" s="30">
        <v>247683</v>
      </c>
    </row>
    <row r="152" spans="1:16" s="4" customFormat="1" ht="12" hidden="1">
      <c r="A152" s="29" t="s">
        <v>21</v>
      </c>
      <c r="B152" s="10">
        <v>45556</v>
      </c>
      <c r="C152" s="10">
        <v>93942</v>
      </c>
      <c r="D152" s="10">
        <v>131016322</v>
      </c>
      <c r="E152" s="10">
        <v>28544</v>
      </c>
      <c r="F152" s="10">
        <v>61758</v>
      </c>
      <c r="G152" s="10">
        <v>110262246</v>
      </c>
      <c r="H152" s="10">
        <v>16671</v>
      </c>
      <c r="I152" s="10">
        <v>31581</v>
      </c>
      <c r="J152" s="10">
        <v>20608111</v>
      </c>
      <c r="K152" s="10">
        <v>341</v>
      </c>
      <c r="L152" s="10">
        <v>603</v>
      </c>
      <c r="M152" s="10">
        <v>145965</v>
      </c>
      <c r="N152" s="10">
        <v>160050</v>
      </c>
      <c r="O152" s="10">
        <v>762405</v>
      </c>
      <c r="P152" s="30">
        <v>234105</v>
      </c>
    </row>
    <row r="153" spans="1:16" s="4" customFormat="1" ht="12" customHeight="1" hidden="1">
      <c r="A153" s="29" t="s">
        <v>22</v>
      </c>
      <c r="B153" s="10">
        <v>37280</v>
      </c>
      <c r="C153" s="10">
        <v>78010</v>
      </c>
      <c r="D153" s="10">
        <v>124148932</v>
      </c>
      <c r="E153" s="10">
        <v>23408</v>
      </c>
      <c r="F153" s="10">
        <v>44783</v>
      </c>
      <c r="G153" s="10">
        <v>96530798</v>
      </c>
      <c r="H153" s="10">
        <v>13737</v>
      </c>
      <c r="I153" s="10">
        <v>32755</v>
      </c>
      <c r="J153" s="10">
        <v>27535505</v>
      </c>
      <c r="K153" s="10">
        <v>135</v>
      </c>
      <c r="L153" s="10">
        <v>472</v>
      </c>
      <c r="M153" s="10">
        <v>82629</v>
      </c>
      <c r="N153" s="10">
        <v>152159</v>
      </c>
      <c r="O153" s="10">
        <v>688838</v>
      </c>
      <c r="P153" s="30">
        <v>229509</v>
      </c>
    </row>
    <row r="154" spans="1:16" s="14" customFormat="1" ht="12.75" customHeight="1">
      <c r="A154" s="60" t="s">
        <v>394</v>
      </c>
      <c r="B154" s="8">
        <v>478233</v>
      </c>
      <c r="C154" s="8">
        <v>813474</v>
      </c>
      <c r="D154" s="8">
        <v>1522949412</v>
      </c>
      <c r="E154" s="8">
        <v>304404</v>
      </c>
      <c r="F154" s="8">
        <v>589778</v>
      </c>
      <c r="G154" s="8">
        <v>1258405277</v>
      </c>
      <c r="H154" s="8">
        <v>172242</v>
      </c>
      <c r="I154" s="8">
        <v>219379</v>
      </c>
      <c r="J154" s="8">
        <v>263546512</v>
      </c>
      <c r="K154" s="8">
        <v>1587</v>
      </c>
      <c r="L154" s="8">
        <v>4317</v>
      </c>
      <c r="M154" s="8">
        <v>997624</v>
      </c>
      <c r="N154" s="8">
        <v>2016907</v>
      </c>
      <c r="O154" s="8">
        <v>7151975</v>
      </c>
      <c r="P154" s="28">
        <v>2989784</v>
      </c>
    </row>
    <row r="155" spans="1:16" s="14" customFormat="1" ht="12" hidden="1">
      <c r="A155" s="29" t="s">
        <v>11</v>
      </c>
      <c r="B155" s="10">
        <v>42078</v>
      </c>
      <c r="C155" s="10">
        <v>71434</v>
      </c>
      <c r="D155" s="10">
        <v>157279622</v>
      </c>
      <c r="E155" s="10">
        <v>29024</v>
      </c>
      <c r="F155" s="10">
        <v>53240</v>
      </c>
      <c r="G155" s="10">
        <v>147366329</v>
      </c>
      <c r="H155" s="10">
        <v>12903</v>
      </c>
      <c r="I155" s="10">
        <v>17740</v>
      </c>
      <c r="J155" s="10">
        <v>9833682</v>
      </c>
      <c r="K155" s="10">
        <v>151</v>
      </c>
      <c r="L155" s="10">
        <v>454</v>
      </c>
      <c r="M155" s="10">
        <v>79610</v>
      </c>
      <c r="N155" s="10">
        <v>168745</v>
      </c>
      <c r="O155" s="10">
        <v>357041</v>
      </c>
      <c r="P155" s="30">
        <v>249554</v>
      </c>
    </row>
    <row r="156" spans="1:16" s="4" customFormat="1" ht="12" hidden="1">
      <c r="A156" s="29" t="s">
        <v>12</v>
      </c>
      <c r="B156" s="10">
        <v>27024</v>
      </c>
      <c r="C156" s="10">
        <v>44813</v>
      </c>
      <c r="D156" s="10">
        <v>81999550</v>
      </c>
      <c r="E156" s="10">
        <v>17035</v>
      </c>
      <c r="F156" s="10">
        <v>32803</v>
      </c>
      <c r="G156" s="10">
        <v>71141716</v>
      </c>
      <c r="H156" s="10">
        <v>9891</v>
      </c>
      <c r="I156" s="10">
        <v>11747</v>
      </c>
      <c r="J156" s="10">
        <v>10816492</v>
      </c>
      <c r="K156" s="10">
        <v>98</v>
      </c>
      <c r="L156" s="10">
        <v>263</v>
      </c>
      <c r="M156" s="10">
        <v>41342</v>
      </c>
      <c r="N156" s="10">
        <v>99319</v>
      </c>
      <c r="O156" s="10">
        <v>540548</v>
      </c>
      <c r="P156" s="30">
        <v>151837</v>
      </c>
    </row>
    <row r="157" spans="1:16" s="4" customFormat="1" ht="12" hidden="1">
      <c r="A157" s="29" t="s">
        <v>13</v>
      </c>
      <c r="B157" s="10">
        <v>39693</v>
      </c>
      <c r="C157" s="10">
        <v>72225</v>
      </c>
      <c r="D157" s="10">
        <v>141166460</v>
      </c>
      <c r="E157" s="10">
        <v>27885</v>
      </c>
      <c r="F157" s="10">
        <v>50755</v>
      </c>
      <c r="G157" s="10">
        <v>105972809</v>
      </c>
      <c r="H157" s="10">
        <v>11610</v>
      </c>
      <c r="I157" s="10">
        <v>21091</v>
      </c>
      <c r="J157" s="10">
        <v>35135198</v>
      </c>
      <c r="K157" s="10">
        <v>198</v>
      </c>
      <c r="L157" s="10">
        <v>379</v>
      </c>
      <c r="M157" s="10">
        <v>58452</v>
      </c>
      <c r="N157" s="10">
        <v>177736</v>
      </c>
      <c r="O157" s="10">
        <v>657351</v>
      </c>
      <c r="P157" s="30">
        <v>272708</v>
      </c>
    </row>
    <row r="158" spans="1:16" s="4" customFormat="1" ht="12" hidden="1">
      <c r="A158" s="29" t="s">
        <v>14</v>
      </c>
      <c r="B158" s="10">
        <v>38997</v>
      </c>
      <c r="C158" s="10">
        <v>66050</v>
      </c>
      <c r="D158" s="10">
        <v>120660232</v>
      </c>
      <c r="E158" s="10">
        <v>26810</v>
      </c>
      <c r="F158" s="10">
        <v>50267</v>
      </c>
      <c r="G158" s="10">
        <v>102341131</v>
      </c>
      <c r="H158" s="10">
        <v>12075</v>
      </c>
      <c r="I158" s="10">
        <v>15553</v>
      </c>
      <c r="J158" s="10">
        <v>18272856</v>
      </c>
      <c r="K158" s="10">
        <v>112</v>
      </c>
      <c r="L158" s="10">
        <v>230</v>
      </c>
      <c r="M158" s="10">
        <v>46245</v>
      </c>
      <c r="N158" s="10">
        <v>169287</v>
      </c>
      <c r="O158" s="10">
        <v>865906</v>
      </c>
      <c r="P158" s="30">
        <v>254704</v>
      </c>
    </row>
    <row r="159" spans="1:16" s="4" customFormat="1" ht="12" hidden="1">
      <c r="A159" s="29" t="s">
        <v>15</v>
      </c>
      <c r="B159" s="10">
        <v>43353</v>
      </c>
      <c r="C159" s="10">
        <v>71263</v>
      </c>
      <c r="D159" s="10">
        <v>121464268</v>
      </c>
      <c r="E159" s="10">
        <v>27562</v>
      </c>
      <c r="F159" s="10">
        <v>53318</v>
      </c>
      <c r="G159" s="10">
        <v>109267285</v>
      </c>
      <c r="H159" s="10">
        <v>15700</v>
      </c>
      <c r="I159" s="10">
        <v>17789</v>
      </c>
      <c r="J159" s="10">
        <v>12140586</v>
      </c>
      <c r="K159" s="10">
        <v>91</v>
      </c>
      <c r="L159" s="10">
        <v>156</v>
      </c>
      <c r="M159" s="10">
        <v>56397</v>
      </c>
      <c r="N159" s="10">
        <v>186501</v>
      </c>
      <c r="O159" s="10">
        <v>864399</v>
      </c>
      <c r="P159" s="30">
        <v>272041</v>
      </c>
    </row>
    <row r="160" spans="1:16" s="4" customFormat="1" ht="12" hidden="1">
      <c r="A160" s="29" t="s">
        <v>16</v>
      </c>
      <c r="B160" s="10">
        <v>37668</v>
      </c>
      <c r="C160" s="10">
        <v>64762</v>
      </c>
      <c r="D160" s="10">
        <v>167017489</v>
      </c>
      <c r="E160" s="10">
        <v>23254</v>
      </c>
      <c r="F160" s="10">
        <v>46975</v>
      </c>
      <c r="G160" s="10">
        <v>99763147</v>
      </c>
      <c r="H160" s="10">
        <v>14284</v>
      </c>
      <c r="I160" s="10">
        <v>17350</v>
      </c>
      <c r="J160" s="10">
        <v>67139377</v>
      </c>
      <c r="K160" s="10">
        <v>130</v>
      </c>
      <c r="L160" s="10">
        <v>437</v>
      </c>
      <c r="M160" s="10">
        <v>114965</v>
      </c>
      <c r="N160" s="10">
        <v>161999</v>
      </c>
      <c r="O160" s="10">
        <v>559196</v>
      </c>
      <c r="P160" s="30">
        <v>238770</v>
      </c>
    </row>
    <row r="161" spans="1:16" s="4" customFormat="1" ht="12" hidden="1">
      <c r="A161" s="29" t="s">
        <v>17</v>
      </c>
      <c r="B161" s="10">
        <v>43454</v>
      </c>
      <c r="C161" s="10">
        <v>74549</v>
      </c>
      <c r="D161" s="10">
        <v>131407848</v>
      </c>
      <c r="E161" s="10">
        <v>27008</v>
      </c>
      <c r="F161" s="10">
        <v>54022</v>
      </c>
      <c r="G161" s="10">
        <v>108459110</v>
      </c>
      <c r="H161" s="10">
        <v>16333</v>
      </c>
      <c r="I161" s="10">
        <v>19980</v>
      </c>
      <c r="J161" s="10">
        <v>22881439</v>
      </c>
      <c r="K161" s="10">
        <v>113</v>
      </c>
      <c r="L161" s="10">
        <v>547</v>
      </c>
      <c r="M161" s="10">
        <v>67300</v>
      </c>
      <c r="N161" s="10">
        <v>185793</v>
      </c>
      <c r="O161" s="10">
        <v>713833</v>
      </c>
      <c r="P161" s="30">
        <v>269857</v>
      </c>
    </row>
    <row r="162" spans="1:16" s="4" customFormat="1" ht="12" hidden="1">
      <c r="A162" s="29" t="s">
        <v>18</v>
      </c>
      <c r="B162" s="10">
        <v>41103</v>
      </c>
      <c r="C162" s="10">
        <v>68435</v>
      </c>
      <c r="D162" s="10">
        <v>116789231</v>
      </c>
      <c r="E162" s="10">
        <v>24330</v>
      </c>
      <c r="F162" s="10">
        <v>46934</v>
      </c>
      <c r="G162" s="10">
        <v>94369751</v>
      </c>
      <c r="H162" s="10">
        <v>16612</v>
      </c>
      <c r="I162" s="10">
        <v>21081</v>
      </c>
      <c r="J162" s="10">
        <v>22348604</v>
      </c>
      <c r="K162" s="10">
        <v>161</v>
      </c>
      <c r="L162" s="10">
        <v>420</v>
      </c>
      <c r="M162" s="10">
        <v>70876</v>
      </c>
      <c r="N162" s="10">
        <v>164314</v>
      </c>
      <c r="O162" s="10">
        <v>645754</v>
      </c>
      <c r="P162" s="30">
        <v>240133</v>
      </c>
    </row>
    <row r="163" spans="1:16" s="4" customFormat="1" ht="12" hidden="1">
      <c r="A163" s="29" t="s">
        <v>19</v>
      </c>
      <c r="B163" s="10">
        <v>37437</v>
      </c>
      <c r="C163" s="10">
        <v>68151</v>
      </c>
      <c r="D163" s="10">
        <v>126282941</v>
      </c>
      <c r="E163" s="10">
        <v>23147</v>
      </c>
      <c r="F163" s="10">
        <v>48073</v>
      </c>
      <c r="G163" s="10">
        <v>111000626</v>
      </c>
      <c r="H163" s="10">
        <v>14156</v>
      </c>
      <c r="I163" s="10">
        <v>19715</v>
      </c>
      <c r="J163" s="10">
        <v>15220660</v>
      </c>
      <c r="K163" s="10">
        <v>134</v>
      </c>
      <c r="L163" s="10">
        <v>363</v>
      </c>
      <c r="M163" s="10">
        <v>61655</v>
      </c>
      <c r="N163" s="10">
        <v>161041</v>
      </c>
      <c r="O163" s="10">
        <v>463781</v>
      </c>
      <c r="P163" s="30">
        <v>230444</v>
      </c>
    </row>
    <row r="164" spans="1:16" s="4" customFormat="1" ht="12" hidden="1">
      <c r="A164" s="29" t="s">
        <v>20</v>
      </c>
      <c r="B164" s="10">
        <v>44467</v>
      </c>
      <c r="C164" s="10">
        <v>76279</v>
      </c>
      <c r="D164" s="10">
        <v>131881351</v>
      </c>
      <c r="E164" s="10">
        <v>26649</v>
      </c>
      <c r="F164" s="10">
        <v>55300</v>
      </c>
      <c r="G164" s="10">
        <v>113410201</v>
      </c>
      <c r="H164" s="10">
        <v>17701</v>
      </c>
      <c r="I164" s="10">
        <v>20641</v>
      </c>
      <c r="J164" s="10">
        <v>18234660</v>
      </c>
      <c r="K164" s="10">
        <v>117</v>
      </c>
      <c r="L164" s="10">
        <v>338</v>
      </c>
      <c r="M164" s="10">
        <v>236489</v>
      </c>
      <c r="N164" s="10">
        <v>197882</v>
      </c>
      <c r="O164" s="10">
        <v>640946</v>
      </c>
      <c r="P164" s="30">
        <v>289928</v>
      </c>
    </row>
    <row r="165" spans="1:16" s="4" customFormat="1" ht="12" hidden="1">
      <c r="A165" s="29" t="s">
        <v>21</v>
      </c>
      <c r="B165" s="10">
        <v>42255</v>
      </c>
      <c r="C165" s="10">
        <v>67406</v>
      </c>
      <c r="D165" s="10">
        <v>108597767</v>
      </c>
      <c r="E165" s="10">
        <v>25944</v>
      </c>
      <c r="F165" s="10">
        <v>48635</v>
      </c>
      <c r="G165" s="10">
        <v>96619152</v>
      </c>
      <c r="H165" s="10">
        <v>16147</v>
      </c>
      <c r="I165" s="10">
        <v>18254</v>
      </c>
      <c r="J165" s="10">
        <v>11860471</v>
      </c>
      <c r="K165" s="10">
        <v>164</v>
      </c>
      <c r="L165" s="10">
        <v>517</v>
      </c>
      <c r="M165" s="10">
        <v>118144</v>
      </c>
      <c r="N165" s="10">
        <v>176745</v>
      </c>
      <c r="O165" s="10">
        <v>469218</v>
      </c>
      <c r="P165" s="30">
        <v>266862</v>
      </c>
    </row>
    <row r="166" spans="1:16" s="4" customFormat="1" ht="9" customHeight="1" hidden="1">
      <c r="A166" s="29" t="s">
        <v>22</v>
      </c>
      <c r="B166" s="10">
        <v>40704</v>
      </c>
      <c r="C166" s="10">
        <v>68107</v>
      </c>
      <c r="D166" s="10">
        <v>118402653</v>
      </c>
      <c r="E166" s="10">
        <v>25756</v>
      </c>
      <c r="F166" s="10">
        <v>49456</v>
      </c>
      <c r="G166" s="10">
        <v>98694018</v>
      </c>
      <c r="H166" s="10">
        <v>14830</v>
      </c>
      <c r="I166" s="10">
        <v>18438</v>
      </c>
      <c r="J166" s="10">
        <v>19662486</v>
      </c>
      <c r="K166" s="10">
        <v>118</v>
      </c>
      <c r="L166" s="10">
        <v>213</v>
      </c>
      <c r="M166" s="10">
        <v>46149</v>
      </c>
      <c r="N166" s="10">
        <v>167545</v>
      </c>
      <c r="O166" s="10">
        <v>374002</v>
      </c>
      <c r="P166" s="30">
        <v>252946</v>
      </c>
    </row>
    <row r="167" spans="1:16" s="14" customFormat="1" ht="12">
      <c r="A167" s="60" t="s">
        <v>395</v>
      </c>
      <c r="B167" s="8">
        <v>466296</v>
      </c>
      <c r="C167" s="8">
        <v>822330</v>
      </c>
      <c r="D167" s="8">
        <v>1658692073</v>
      </c>
      <c r="E167" s="8">
        <v>292401</v>
      </c>
      <c r="F167" s="8">
        <v>580304</v>
      </c>
      <c r="G167" s="8">
        <v>1287099905</v>
      </c>
      <c r="H167" s="8">
        <v>171359</v>
      </c>
      <c r="I167" s="8">
        <v>237378</v>
      </c>
      <c r="J167" s="8">
        <v>369575154</v>
      </c>
      <c r="K167" s="8">
        <v>2536</v>
      </c>
      <c r="L167" s="8">
        <v>4648</v>
      </c>
      <c r="M167" s="8">
        <v>2017013</v>
      </c>
      <c r="N167" s="8">
        <v>1827901</v>
      </c>
      <c r="O167" s="8">
        <v>8878420</v>
      </c>
      <c r="P167" s="28">
        <v>2714743</v>
      </c>
    </row>
    <row r="168" spans="1:16" s="14" customFormat="1" ht="12" hidden="1">
      <c r="A168" s="29" t="s">
        <v>11</v>
      </c>
      <c r="B168" s="10">
        <v>35358</v>
      </c>
      <c r="C168" s="10">
        <v>56644</v>
      </c>
      <c r="D168" s="10">
        <v>101734140</v>
      </c>
      <c r="E168" s="10">
        <v>22086</v>
      </c>
      <c r="F168" s="10">
        <v>41726</v>
      </c>
      <c r="G168" s="10">
        <v>82739882</v>
      </c>
      <c r="H168" s="10">
        <v>13137</v>
      </c>
      <c r="I168" s="10">
        <v>14604</v>
      </c>
      <c r="J168" s="10">
        <v>18931988</v>
      </c>
      <c r="K168" s="10">
        <v>135</v>
      </c>
      <c r="L168" s="10">
        <v>314</v>
      </c>
      <c r="M168" s="10">
        <v>62270</v>
      </c>
      <c r="N168" s="10">
        <v>138130</v>
      </c>
      <c r="O168" s="10">
        <v>437908</v>
      </c>
      <c r="P168" s="30">
        <v>203179</v>
      </c>
    </row>
    <row r="169" spans="1:16" s="4" customFormat="1" ht="12" hidden="1">
      <c r="A169" s="29" t="s">
        <v>12</v>
      </c>
      <c r="B169" s="10">
        <v>30992</v>
      </c>
      <c r="C169" s="10">
        <v>50994</v>
      </c>
      <c r="D169" s="10">
        <v>94657673</v>
      </c>
      <c r="E169" s="10">
        <v>19871</v>
      </c>
      <c r="F169" s="10">
        <v>37954</v>
      </c>
      <c r="G169" s="10">
        <v>80415710</v>
      </c>
      <c r="H169" s="10">
        <v>10978</v>
      </c>
      <c r="I169" s="10">
        <v>12796</v>
      </c>
      <c r="J169" s="10">
        <v>14052243</v>
      </c>
      <c r="K169" s="10">
        <v>143</v>
      </c>
      <c r="L169" s="10">
        <v>244</v>
      </c>
      <c r="M169" s="10">
        <v>189721</v>
      </c>
      <c r="N169" s="10">
        <v>130005</v>
      </c>
      <c r="O169" s="10">
        <v>883638</v>
      </c>
      <c r="P169" s="30">
        <v>190373</v>
      </c>
    </row>
    <row r="170" spans="1:16" s="4" customFormat="1" ht="12" hidden="1">
      <c r="A170" s="29" t="s">
        <v>13</v>
      </c>
      <c r="B170" s="10">
        <v>39513</v>
      </c>
      <c r="C170" s="10">
        <v>73322</v>
      </c>
      <c r="D170" s="10">
        <v>141558459</v>
      </c>
      <c r="E170" s="10">
        <v>26659</v>
      </c>
      <c r="F170" s="10">
        <v>51302</v>
      </c>
      <c r="G170" s="10">
        <v>110869355</v>
      </c>
      <c r="H170" s="10">
        <v>12754</v>
      </c>
      <c r="I170" s="10">
        <v>21737</v>
      </c>
      <c r="J170" s="10">
        <v>30490622</v>
      </c>
      <c r="K170" s="10">
        <v>100</v>
      </c>
      <c r="L170" s="10">
        <v>283</v>
      </c>
      <c r="M170" s="10">
        <v>198481</v>
      </c>
      <c r="N170" s="10">
        <v>180192</v>
      </c>
      <c r="O170" s="10">
        <v>617787</v>
      </c>
      <c r="P170" s="30">
        <v>267135</v>
      </c>
    </row>
    <row r="171" spans="1:16" s="4" customFormat="1" ht="12" hidden="1">
      <c r="A171" s="29" t="s">
        <v>14</v>
      </c>
      <c r="B171" s="10">
        <v>40114</v>
      </c>
      <c r="C171" s="10">
        <v>69092</v>
      </c>
      <c r="D171" s="10">
        <v>136822761</v>
      </c>
      <c r="E171" s="10">
        <v>26546</v>
      </c>
      <c r="F171" s="10">
        <v>52234</v>
      </c>
      <c r="G171" s="10">
        <v>119984004</v>
      </c>
      <c r="H171" s="10">
        <v>13439</v>
      </c>
      <c r="I171" s="10">
        <v>16548</v>
      </c>
      <c r="J171" s="10">
        <v>16783239</v>
      </c>
      <c r="K171" s="10">
        <v>129</v>
      </c>
      <c r="L171" s="10">
        <v>310</v>
      </c>
      <c r="M171" s="10">
        <v>55518</v>
      </c>
      <c r="N171" s="10">
        <v>165250</v>
      </c>
      <c r="O171" s="10">
        <v>3684940</v>
      </c>
      <c r="P171" s="30">
        <v>245535</v>
      </c>
    </row>
    <row r="172" spans="1:16" s="4" customFormat="1" ht="12" hidden="1">
      <c r="A172" s="29" t="s">
        <v>15</v>
      </c>
      <c r="B172" s="10">
        <v>39070</v>
      </c>
      <c r="C172" s="10">
        <v>71076</v>
      </c>
      <c r="D172" s="10">
        <v>111130282</v>
      </c>
      <c r="E172" s="10">
        <v>25313</v>
      </c>
      <c r="F172" s="10">
        <v>49100</v>
      </c>
      <c r="G172" s="10">
        <v>93533882</v>
      </c>
      <c r="H172" s="10">
        <v>13414</v>
      </c>
      <c r="I172" s="10">
        <v>21430</v>
      </c>
      <c r="J172" s="10">
        <v>17152999</v>
      </c>
      <c r="K172" s="10">
        <v>343</v>
      </c>
      <c r="L172" s="10">
        <v>546</v>
      </c>
      <c r="M172" s="10">
        <v>443400</v>
      </c>
      <c r="N172" s="10">
        <v>165592</v>
      </c>
      <c r="O172" s="10">
        <v>430125</v>
      </c>
      <c r="P172" s="30">
        <v>249229</v>
      </c>
    </row>
    <row r="173" spans="1:16" s="4" customFormat="1" ht="12" hidden="1">
      <c r="A173" s="29" t="s">
        <v>16</v>
      </c>
      <c r="B173" s="10">
        <v>38386</v>
      </c>
      <c r="C173" s="10">
        <v>62792</v>
      </c>
      <c r="D173" s="10">
        <v>127760744</v>
      </c>
      <c r="E173" s="10">
        <v>23817</v>
      </c>
      <c r="F173" s="10">
        <v>46241</v>
      </c>
      <c r="G173" s="10">
        <v>99134711</v>
      </c>
      <c r="H173" s="10">
        <v>14399</v>
      </c>
      <c r="I173" s="10">
        <v>16268</v>
      </c>
      <c r="J173" s="10">
        <v>28204089</v>
      </c>
      <c r="K173" s="10">
        <v>170</v>
      </c>
      <c r="L173" s="10">
        <v>283</v>
      </c>
      <c r="M173" s="10">
        <v>421944</v>
      </c>
      <c r="N173" s="10">
        <v>151955</v>
      </c>
      <c r="O173" s="10">
        <v>404882</v>
      </c>
      <c r="P173" s="30">
        <v>231485</v>
      </c>
    </row>
    <row r="174" spans="1:16" s="4" customFormat="1" ht="12" hidden="1">
      <c r="A174" s="29" t="s">
        <v>17</v>
      </c>
      <c r="B174" s="10">
        <v>40623</v>
      </c>
      <c r="C174" s="10">
        <v>70857</v>
      </c>
      <c r="D174" s="10">
        <v>180472211</v>
      </c>
      <c r="E174" s="10">
        <v>26185</v>
      </c>
      <c r="F174" s="10">
        <v>53819</v>
      </c>
      <c r="G174" s="10">
        <v>163253756</v>
      </c>
      <c r="H174" s="10">
        <v>14193</v>
      </c>
      <c r="I174" s="10">
        <v>16659</v>
      </c>
      <c r="J174" s="10">
        <v>17133950</v>
      </c>
      <c r="K174" s="10">
        <v>245</v>
      </c>
      <c r="L174" s="10">
        <v>379</v>
      </c>
      <c r="M174" s="10">
        <v>84505</v>
      </c>
      <c r="N174" s="10">
        <v>163310</v>
      </c>
      <c r="O174" s="10">
        <v>385288</v>
      </c>
      <c r="P174" s="30">
        <v>240847</v>
      </c>
    </row>
    <row r="175" spans="1:16" s="4" customFormat="1" ht="12" hidden="1">
      <c r="A175" s="29" t="s">
        <v>18</v>
      </c>
      <c r="B175" s="10">
        <v>36985</v>
      </c>
      <c r="C175" s="10">
        <v>63391</v>
      </c>
      <c r="D175" s="10">
        <v>158729003</v>
      </c>
      <c r="E175" s="10">
        <v>22527</v>
      </c>
      <c r="F175" s="10">
        <v>45347</v>
      </c>
      <c r="G175" s="10">
        <v>97899578</v>
      </c>
      <c r="H175" s="10">
        <v>14329</v>
      </c>
      <c r="I175" s="10">
        <v>17677</v>
      </c>
      <c r="J175" s="10">
        <v>60758089</v>
      </c>
      <c r="K175" s="10">
        <v>129</v>
      </c>
      <c r="L175" s="10">
        <v>367</v>
      </c>
      <c r="M175" s="10">
        <v>71336</v>
      </c>
      <c r="N175" s="10">
        <v>146436</v>
      </c>
      <c r="O175" s="10">
        <v>497263</v>
      </c>
      <c r="P175" s="30">
        <v>221659</v>
      </c>
    </row>
    <row r="176" spans="1:16" s="4" customFormat="1" ht="12" hidden="1">
      <c r="A176" s="29" t="s">
        <v>19</v>
      </c>
      <c r="B176" s="10">
        <v>39230</v>
      </c>
      <c r="C176" s="10">
        <v>66438</v>
      </c>
      <c r="D176" s="10">
        <v>142876822</v>
      </c>
      <c r="E176" s="10">
        <v>24041</v>
      </c>
      <c r="F176" s="10">
        <v>48212</v>
      </c>
      <c r="G176" s="10">
        <v>111159097</v>
      </c>
      <c r="H176" s="10">
        <v>15030</v>
      </c>
      <c r="I176" s="10">
        <v>17860</v>
      </c>
      <c r="J176" s="10">
        <v>31625978</v>
      </c>
      <c r="K176" s="10">
        <v>159</v>
      </c>
      <c r="L176" s="10">
        <v>366</v>
      </c>
      <c r="M176" s="10">
        <v>91747</v>
      </c>
      <c r="N176" s="10">
        <v>143482</v>
      </c>
      <c r="O176" s="10">
        <v>447862</v>
      </c>
      <c r="P176" s="30">
        <v>211323</v>
      </c>
    </row>
    <row r="177" spans="1:16" s="4" customFormat="1" ht="12" hidden="1">
      <c r="A177" s="29" t="s">
        <v>20</v>
      </c>
      <c r="B177" s="10">
        <v>44973</v>
      </c>
      <c r="C177" s="10">
        <v>78619</v>
      </c>
      <c r="D177" s="10">
        <v>181572729</v>
      </c>
      <c r="E177" s="10">
        <v>25130</v>
      </c>
      <c r="F177" s="10">
        <v>52915</v>
      </c>
      <c r="G177" s="10">
        <v>103505919</v>
      </c>
      <c r="H177" s="10">
        <v>19359</v>
      </c>
      <c r="I177" s="10">
        <v>25138</v>
      </c>
      <c r="J177" s="10">
        <v>77835217</v>
      </c>
      <c r="K177" s="10">
        <v>484</v>
      </c>
      <c r="L177" s="10">
        <v>566</v>
      </c>
      <c r="M177" s="10">
        <v>231592</v>
      </c>
      <c r="N177" s="10">
        <v>153696</v>
      </c>
      <c r="O177" s="10">
        <v>372831</v>
      </c>
      <c r="P177" s="30">
        <v>222829</v>
      </c>
    </row>
    <row r="178" spans="1:16" s="4" customFormat="1" ht="12" hidden="1">
      <c r="A178" s="29" t="s">
        <v>21</v>
      </c>
      <c r="B178" s="10">
        <v>39859</v>
      </c>
      <c r="C178" s="10">
        <v>76483</v>
      </c>
      <c r="D178" s="10">
        <v>154413573</v>
      </c>
      <c r="E178" s="10">
        <v>24797</v>
      </c>
      <c r="F178" s="10">
        <v>49332</v>
      </c>
      <c r="G178" s="10">
        <v>109370278</v>
      </c>
      <c r="H178" s="10">
        <v>14841</v>
      </c>
      <c r="I178" s="10">
        <v>26731</v>
      </c>
      <c r="J178" s="10">
        <v>44976774</v>
      </c>
      <c r="K178" s="10">
        <v>221</v>
      </c>
      <c r="L178" s="10">
        <v>420</v>
      </c>
      <c r="M178" s="10">
        <v>66521</v>
      </c>
      <c r="N178" s="10">
        <v>133854</v>
      </c>
      <c r="O178" s="10">
        <v>353237</v>
      </c>
      <c r="P178" s="30">
        <v>197024</v>
      </c>
    </row>
    <row r="179" spans="1:16" s="4" customFormat="1" ht="12" hidden="1">
      <c r="A179" s="29" t="s">
        <v>22</v>
      </c>
      <c r="B179" s="10">
        <v>41193</v>
      </c>
      <c r="C179" s="10">
        <v>82622</v>
      </c>
      <c r="D179" s="10">
        <v>126963677</v>
      </c>
      <c r="E179" s="10">
        <v>25429</v>
      </c>
      <c r="F179" s="10">
        <v>52122</v>
      </c>
      <c r="G179" s="10">
        <v>115233732</v>
      </c>
      <c r="H179" s="10">
        <v>15486</v>
      </c>
      <c r="I179" s="10">
        <v>29930</v>
      </c>
      <c r="J179" s="10">
        <v>11629967</v>
      </c>
      <c r="K179" s="10">
        <v>278</v>
      </c>
      <c r="L179" s="10">
        <v>570</v>
      </c>
      <c r="M179" s="10">
        <v>99978</v>
      </c>
      <c r="N179" s="10">
        <v>155999</v>
      </c>
      <c r="O179" s="10">
        <v>362659</v>
      </c>
      <c r="P179" s="30">
        <v>234125</v>
      </c>
    </row>
    <row r="180" spans="1:16" s="14" customFormat="1" ht="12.75" customHeight="1">
      <c r="A180" s="60" t="s">
        <v>396</v>
      </c>
      <c r="B180" s="8">
        <v>452619</v>
      </c>
      <c r="C180" s="8">
        <v>785344</v>
      </c>
      <c r="D180" s="8">
        <v>1814984406</v>
      </c>
      <c r="E180" s="8">
        <v>261682</v>
      </c>
      <c r="F180" s="8">
        <v>537894</v>
      </c>
      <c r="G180" s="8">
        <v>1181923950</v>
      </c>
      <c r="H180" s="8">
        <v>189006</v>
      </c>
      <c r="I180" s="8">
        <v>242623</v>
      </c>
      <c r="J180" s="8">
        <v>631914534</v>
      </c>
      <c r="K180" s="8">
        <v>1931</v>
      </c>
      <c r="L180" s="8">
        <v>4827</v>
      </c>
      <c r="M180" s="8">
        <v>1145922</v>
      </c>
      <c r="N180" s="8">
        <v>1598132</v>
      </c>
      <c r="O180" s="8">
        <v>4488314</v>
      </c>
      <c r="P180" s="28">
        <v>2372136</v>
      </c>
    </row>
    <row r="181" spans="1:16" s="14" customFormat="1" ht="12" hidden="1">
      <c r="A181" s="29" t="s">
        <v>11</v>
      </c>
      <c r="B181" s="10">
        <v>41795</v>
      </c>
      <c r="C181" s="10">
        <v>69573</v>
      </c>
      <c r="D181" s="10">
        <v>196486311</v>
      </c>
      <c r="E181" s="10">
        <v>24238</v>
      </c>
      <c r="F181" s="10">
        <v>46140</v>
      </c>
      <c r="G181" s="10">
        <v>111078936</v>
      </c>
      <c r="H181" s="10">
        <v>17369</v>
      </c>
      <c r="I181" s="10">
        <v>23015</v>
      </c>
      <c r="J181" s="10">
        <v>85328581</v>
      </c>
      <c r="K181" s="10">
        <v>188</v>
      </c>
      <c r="L181" s="10">
        <v>418</v>
      </c>
      <c r="M181" s="10">
        <v>78794</v>
      </c>
      <c r="N181" s="10">
        <v>146183</v>
      </c>
      <c r="O181" s="10">
        <v>541069</v>
      </c>
      <c r="P181" s="30">
        <v>220433</v>
      </c>
    </row>
    <row r="182" spans="1:16" s="4" customFormat="1" ht="12" hidden="1">
      <c r="A182" s="29" t="s">
        <v>373</v>
      </c>
      <c r="B182" s="10">
        <v>24496</v>
      </c>
      <c r="C182" s="10">
        <v>41424</v>
      </c>
      <c r="D182" s="10">
        <v>76258156</v>
      </c>
      <c r="E182" s="10">
        <v>14953</v>
      </c>
      <c r="F182" s="10">
        <v>29500</v>
      </c>
      <c r="G182" s="10">
        <v>64926424</v>
      </c>
      <c r="H182" s="10">
        <v>9469</v>
      </c>
      <c r="I182" s="10">
        <v>11488</v>
      </c>
      <c r="J182" s="10">
        <v>11296736</v>
      </c>
      <c r="K182" s="10">
        <v>74</v>
      </c>
      <c r="L182" s="10">
        <v>436</v>
      </c>
      <c r="M182" s="10">
        <v>34997</v>
      </c>
      <c r="N182" s="10">
        <v>81941</v>
      </c>
      <c r="O182" s="10">
        <v>216204</v>
      </c>
      <c r="P182" s="30">
        <v>123616</v>
      </c>
    </row>
    <row r="183" spans="1:16" s="4" customFormat="1" ht="12" hidden="1">
      <c r="A183" s="29" t="s">
        <v>374</v>
      </c>
      <c r="B183" s="10">
        <v>39308</v>
      </c>
      <c r="C183" s="10">
        <v>70047</v>
      </c>
      <c r="D183" s="10">
        <v>137877783</v>
      </c>
      <c r="E183" s="10">
        <v>25896</v>
      </c>
      <c r="F183" s="10">
        <v>53282</v>
      </c>
      <c r="G183" s="10">
        <v>117137005</v>
      </c>
      <c r="H183" s="10">
        <v>13274</v>
      </c>
      <c r="I183" s="10">
        <v>16491</v>
      </c>
      <c r="J183" s="10">
        <v>20583605</v>
      </c>
      <c r="K183" s="10">
        <v>138</v>
      </c>
      <c r="L183" s="10">
        <v>274</v>
      </c>
      <c r="M183" s="10">
        <v>157173</v>
      </c>
      <c r="N183" s="10">
        <v>161062</v>
      </c>
      <c r="O183" s="10">
        <v>440333</v>
      </c>
      <c r="P183" s="30">
        <v>242357</v>
      </c>
    </row>
    <row r="184" spans="1:16" s="4" customFormat="1" ht="12" hidden="1">
      <c r="A184" s="29" t="s">
        <v>375</v>
      </c>
      <c r="B184" s="10">
        <v>39303</v>
      </c>
      <c r="C184" s="10">
        <v>66174</v>
      </c>
      <c r="D184" s="10">
        <v>149987244</v>
      </c>
      <c r="E184" s="10">
        <v>24159</v>
      </c>
      <c r="F184" s="10">
        <v>47269</v>
      </c>
      <c r="G184" s="10">
        <v>104884623</v>
      </c>
      <c r="H184" s="10">
        <v>14957</v>
      </c>
      <c r="I184" s="10">
        <v>18275</v>
      </c>
      <c r="J184" s="10">
        <v>45039218</v>
      </c>
      <c r="K184" s="10">
        <v>187</v>
      </c>
      <c r="L184" s="10">
        <v>630</v>
      </c>
      <c r="M184" s="10">
        <v>63403</v>
      </c>
      <c r="N184" s="10">
        <v>151407</v>
      </c>
      <c r="O184" s="10">
        <v>408673</v>
      </c>
      <c r="P184" s="30">
        <v>222351</v>
      </c>
    </row>
    <row r="185" spans="1:16" s="4" customFormat="1" ht="12" hidden="1">
      <c r="A185" s="29" t="s">
        <v>376</v>
      </c>
      <c r="B185" s="10">
        <v>40628</v>
      </c>
      <c r="C185" s="10">
        <v>65814</v>
      </c>
      <c r="D185" s="10">
        <v>225200741</v>
      </c>
      <c r="E185" s="10">
        <v>22552</v>
      </c>
      <c r="F185" s="10">
        <v>44943</v>
      </c>
      <c r="G185" s="10">
        <v>97642338</v>
      </c>
      <c r="H185" s="10">
        <v>17854</v>
      </c>
      <c r="I185" s="10">
        <v>20494</v>
      </c>
      <c r="J185" s="10">
        <v>127443144</v>
      </c>
      <c r="K185" s="10">
        <v>222</v>
      </c>
      <c r="L185" s="10">
        <v>377</v>
      </c>
      <c r="M185" s="10">
        <v>115259</v>
      </c>
      <c r="N185" s="10">
        <v>136030</v>
      </c>
      <c r="O185" s="10">
        <v>330615</v>
      </c>
      <c r="P185" s="30">
        <v>198477</v>
      </c>
    </row>
    <row r="186" spans="1:16" s="4" customFormat="1" ht="12" hidden="1">
      <c r="A186" s="29" t="s">
        <v>16</v>
      </c>
      <c r="B186" s="10">
        <v>36638</v>
      </c>
      <c r="C186" s="10">
        <v>70008</v>
      </c>
      <c r="D186" s="10">
        <v>156408821</v>
      </c>
      <c r="E186" s="10">
        <v>22308</v>
      </c>
      <c r="F186" s="10">
        <v>52575</v>
      </c>
      <c r="G186" s="10">
        <v>92770799</v>
      </c>
      <c r="H186" s="10">
        <v>14139</v>
      </c>
      <c r="I186" s="10">
        <v>16973</v>
      </c>
      <c r="J186" s="10">
        <v>63469134</v>
      </c>
      <c r="K186" s="10">
        <v>191</v>
      </c>
      <c r="L186" s="10">
        <v>460</v>
      </c>
      <c r="M186" s="10">
        <v>168888</v>
      </c>
      <c r="N186" s="10">
        <v>148993</v>
      </c>
      <c r="O186" s="10">
        <v>396540</v>
      </c>
      <c r="P186" s="30">
        <v>219697</v>
      </c>
    </row>
    <row r="187" spans="1:16" s="4" customFormat="1" ht="12" hidden="1">
      <c r="A187" s="29" t="s">
        <v>377</v>
      </c>
      <c r="B187" s="10">
        <v>38424</v>
      </c>
      <c r="C187" s="10">
        <v>85092</v>
      </c>
      <c r="D187" s="10">
        <v>138622288</v>
      </c>
      <c r="E187" s="10">
        <v>23029</v>
      </c>
      <c r="F187" s="10">
        <v>46611</v>
      </c>
      <c r="G187" s="10">
        <v>111744294</v>
      </c>
      <c r="H187" s="10">
        <v>15224</v>
      </c>
      <c r="I187" s="10">
        <v>38121</v>
      </c>
      <c r="J187" s="10">
        <v>26799608</v>
      </c>
      <c r="K187" s="10">
        <v>171</v>
      </c>
      <c r="L187" s="10">
        <v>360</v>
      </c>
      <c r="M187" s="10">
        <v>78385</v>
      </c>
      <c r="N187" s="10">
        <v>144407</v>
      </c>
      <c r="O187" s="10">
        <v>459561</v>
      </c>
      <c r="P187" s="30">
        <v>219015</v>
      </c>
    </row>
    <row r="188" spans="1:16" s="4" customFormat="1" ht="12" hidden="1">
      <c r="A188" s="29" t="s">
        <v>378</v>
      </c>
      <c r="B188" s="10">
        <v>37719</v>
      </c>
      <c r="C188" s="10">
        <v>62221</v>
      </c>
      <c r="D188" s="10">
        <v>194577334</v>
      </c>
      <c r="E188" s="10">
        <v>20271</v>
      </c>
      <c r="F188" s="10">
        <v>41949</v>
      </c>
      <c r="G188" s="10">
        <v>97847585</v>
      </c>
      <c r="H188" s="10">
        <v>17281</v>
      </c>
      <c r="I188" s="10">
        <v>19942</v>
      </c>
      <c r="J188" s="10">
        <v>96679669</v>
      </c>
      <c r="K188" s="10">
        <v>167</v>
      </c>
      <c r="L188" s="10">
        <v>330</v>
      </c>
      <c r="M188" s="10">
        <v>50081</v>
      </c>
      <c r="N188" s="10">
        <v>125776</v>
      </c>
      <c r="O188" s="10">
        <v>356392</v>
      </c>
      <c r="P188" s="30">
        <v>189677</v>
      </c>
    </row>
    <row r="189" spans="1:16" s="4" customFormat="1" ht="12" hidden="1">
      <c r="A189" s="29" t="s">
        <v>379</v>
      </c>
      <c r="B189" s="10">
        <v>36894</v>
      </c>
      <c r="C189" s="10">
        <v>59212</v>
      </c>
      <c r="D189" s="10">
        <v>115100698</v>
      </c>
      <c r="E189" s="10">
        <v>19447</v>
      </c>
      <c r="F189" s="10">
        <v>39856</v>
      </c>
      <c r="G189" s="10">
        <v>93950892</v>
      </c>
      <c r="H189" s="10">
        <v>17331</v>
      </c>
      <c r="I189" s="10">
        <v>19007</v>
      </c>
      <c r="J189" s="10">
        <v>20970533</v>
      </c>
      <c r="K189" s="10">
        <v>116</v>
      </c>
      <c r="L189" s="10">
        <v>349</v>
      </c>
      <c r="M189" s="10">
        <v>179273</v>
      </c>
      <c r="N189" s="10">
        <v>117134</v>
      </c>
      <c r="O189" s="10">
        <v>294171</v>
      </c>
      <c r="P189" s="30">
        <v>174236</v>
      </c>
    </row>
    <row r="190" spans="1:16" s="4" customFormat="1" ht="12" hidden="1">
      <c r="A190" s="29" t="s">
        <v>20</v>
      </c>
      <c r="B190" s="10">
        <v>42802</v>
      </c>
      <c r="C190" s="10">
        <v>71162</v>
      </c>
      <c r="D190" s="10">
        <v>127569832</v>
      </c>
      <c r="E190" s="10">
        <v>21426</v>
      </c>
      <c r="F190" s="10">
        <v>46684</v>
      </c>
      <c r="G190" s="10">
        <v>97241929</v>
      </c>
      <c r="H190" s="10">
        <v>21283</v>
      </c>
      <c r="I190" s="10">
        <v>24147</v>
      </c>
      <c r="J190" s="10">
        <v>30288682</v>
      </c>
      <c r="K190" s="10">
        <v>93</v>
      </c>
      <c r="L190" s="10">
        <v>331</v>
      </c>
      <c r="M190" s="10">
        <v>39221</v>
      </c>
      <c r="N190" s="10">
        <v>130407</v>
      </c>
      <c r="O190" s="10">
        <v>391339</v>
      </c>
      <c r="P190" s="30">
        <v>188104</v>
      </c>
    </row>
    <row r="191" spans="1:16" s="4" customFormat="1" ht="12" hidden="1">
      <c r="A191" s="29" t="s">
        <v>21</v>
      </c>
      <c r="B191" s="10">
        <v>35581</v>
      </c>
      <c r="C191" s="10">
        <v>61325</v>
      </c>
      <c r="D191" s="10">
        <v>116185216</v>
      </c>
      <c r="E191" s="10">
        <v>21250</v>
      </c>
      <c r="F191" s="10">
        <v>45293</v>
      </c>
      <c r="G191" s="10">
        <v>94767743</v>
      </c>
      <c r="H191" s="10">
        <v>14167</v>
      </c>
      <c r="I191" s="10">
        <v>15685</v>
      </c>
      <c r="J191" s="10">
        <v>21349168</v>
      </c>
      <c r="K191" s="10">
        <v>164</v>
      </c>
      <c r="L191" s="10">
        <v>347</v>
      </c>
      <c r="M191" s="10">
        <v>68306</v>
      </c>
      <c r="N191" s="10">
        <v>127201</v>
      </c>
      <c r="O191" s="10">
        <v>334027</v>
      </c>
      <c r="P191" s="30">
        <v>188938</v>
      </c>
    </row>
    <row r="192" spans="1:16" s="4" customFormat="1" ht="12" hidden="1">
      <c r="A192" s="29" t="s">
        <v>22</v>
      </c>
      <c r="B192" s="10">
        <v>39031</v>
      </c>
      <c r="C192" s="10">
        <v>63292</v>
      </c>
      <c r="D192" s="10">
        <v>180709981</v>
      </c>
      <c r="E192" s="10">
        <v>22153</v>
      </c>
      <c r="F192" s="10">
        <v>43792</v>
      </c>
      <c r="G192" s="10">
        <v>97931382</v>
      </c>
      <c r="H192" s="10">
        <v>16658</v>
      </c>
      <c r="I192" s="10">
        <v>18985</v>
      </c>
      <c r="J192" s="10">
        <v>82666457</v>
      </c>
      <c r="K192" s="10">
        <v>220</v>
      </c>
      <c r="L192" s="10">
        <v>515</v>
      </c>
      <c r="M192" s="10">
        <v>112142</v>
      </c>
      <c r="N192" s="10">
        <v>127591</v>
      </c>
      <c r="O192" s="10">
        <v>319390</v>
      </c>
      <c r="P192" s="30">
        <v>185235</v>
      </c>
    </row>
    <row r="193" spans="1:16" s="14" customFormat="1" ht="12.75" customHeight="1">
      <c r="A193" s="59" t="s">
        <v>381</v>
      </c>
      <c r="B193" s="11">
        <v>410853</v>
      </c>
      <c r="C193" s="11">
        <v>696385</v>
      </c>
      <c r="D193" s="11">
        <v>1503683015</v>
      </c>
      <c r="E193" s="11">
        <v>239155</v>
      </c>
      <c r="F193" s="11">
        <v>483799</v>
      </c>
      <c r="G193" s="11">
        <v>1144918710</v>
      </c>
      <c r="H193" s="11">
        <v>170376</v>
      </c>
      <c r="I193" s="11">
        <v>209694</v>
      </c>
      <c r="J193" s="11">
        <v>357413069</v>
      </c>
      <c r="K193" s="11">
        <v>1322</v>
      </c>
      <c r="L193" s="11">
        <v>2892</v>
      </c>
      <c r="M193" s="11">
        <v>1351236</v>
      </c>
      <c r="N193" s="11">
        <v>1454584</v>
      </c>
      <c r="O193" s="11">
        <v>3400137</v>
      </c>
      <c r="P193" s="31">
        <v>2083856</v>
      </c>
    </row>
    <row r="194" spans="1:16" s="14" customFormat="1" ht="12" hidden="1">
      <c r="A194" s="29" t="s">
        <v>11</v>
      </c>
      <c r="B194" s="10">
        <v>32788</v>
      </c>
      <c r="C194" s="10">
        <v>57191</v>
      </c>
      <c r="D194" s="10">
        <v>175235332</v>
      </c>
      <c r="E194" s="10">
        <v>18283</v>
      </c>
      <c r="F194" s="10">
        <v>37373</v>
      </c>
      <c r="G194" s="10">
        <v>86006796</v>
      </c>
      <c r="H194" s="10">
        <v>14376</v>
      </c>
      <c r="I194" s="10">
        <v>19518</v>
      </c>
      <c r="J194" s="10">
        <v>89183553</v>
      </c>
      <c r="K194" s="10">
        <v>129</v>
      </c>
      <c r="L194" s="10">
        <v>300</v>
      </c>
      <c r="M194" s="10">
        <v>44983</v>
      </c>
      <c r="N194" s="10">
        <v>111410</v>
      </c>
      <c r="O194" s="10">
        <v>267094</v>
      </c>
      <c r="P194" s="30">
        <v>159545</v>
      </c>
    </row>
    <row r="195" spans="1:16" s="4" customFormat="1" ht="12" hidden="1">
      <c r="A195" s="29" t="s">
        <v>382</v>
      </c>
      <c r="B195" s="10">
        <v>21282</v>
      </c>
      <c r="C195" s="10">
        <v>39693</v>
      </c>
      <c r="D195" s="10">
        <v>77786427</v>
      </c>
      <c r="E195" s="10">
        <v>12892</v>
      </c>
      <c r="F195" s="10">
        <v>28039</v>
      </c>
      <c r="G195" s="10">
        <v>58624262</v>
      </c>
      <c r="H195" s="10">
        <v>8319</v>
      </c>
      <c r="I195" s="10">
        <v>11423</v>
      </c>
      <c r="J195" s="10">
        <v>19130440</v>
      </c>
      <c r="K195" s="10">
        <v>71</v>
      </c>
      <c r="L195" s="10">
        <v>231</v>
      </c>
      <c r="M195" s="10">
        <v>31725</v>
      </c>
      <c r="N195" s="10">
        <v>74870</v>
      </c>
      <c r="O195" s="10">
        <v>175034</v>
      </c>
      <c r="P195" s="30">
        <v>108730</v>
      </c>
    </row>
    <row r="196" spans="1:16" s="4" customFormat="1" ht="12" hidden="1">
      <c r="A196" s="29" t="s">
        <v>383</v>
      </c>
      <c r="B196" s="10">
        <v>36915</v>
      </c>
      <c r="C196" s="10">
        <v>65019</v>
      </c>
      <c r="D196" s="10">
        <v>168179582</v>
      </c>
      <c r="E196" s="10">
        <v>23102</v>
      </c>
      <c r="F196" s="10">
        <v>47252</v>
      </c>
      <c r="G196" s="10">
        <v>140354436</v>
      </c>
      <c r="H196" s="10">
        <v>13711</v>
      </c>
      <c r="I196" s="10">
        <v>17570</v>
      </c>
      <c r="J196" s="10">
        <v>27754834</v>
      </c>
      <c r="K196" s="10">
        <v>102</v>
      </c>
      <c r="L196" s="10">
        <v>197</v>
      </c>
      <c r="M196" s="10">
        <v>70312</v>
      </c>
      <c r="N196" s="10">
        <v>140713</v>
      </c>
      <c r="O196" s="10">
        <v>347644</v>
      </c>
      <c r="P196" s="30">
        <v>202283</v>
      </c>
    </row>
    <row r="197" spans="1:16" s="4" customFormat="1" ht="12" hidden="1">
      <c r="A197" s="29" t="s">
        <v>384</v>
      </c>
      <c r="B197" s="10">
        <v>32239</v>
      </c>
      <c r="C197" s="10">
        <v>51873</v>
      </c>
      <c r="D197" s="10">
        <v>103883528</v>
      </c>
      <c r="E197" s="10">
        <v>20768</v>
      </c>
      <c r="F197" s="10">
        <v>38849</v>
      </c>
      <c r="G197" s="10">
        <v>88950169</v>
      </c>
      <c r="H197" s="10">
        <v>11375</v>
      </c>
      <c r="I197" s="10">
        <v>12706</v>
      </c>
      <c r="J197" s="10">
        <v>14824571</v>
      </c>
      <c r="K197" s="10">
        <v>96</v>
      </c>
      <c r="L197" s="10">
        <v>318</v>
      </c>
      <c r="M197" s="10">
        <v>108788</v>
      </c>
      <c r="N197" s="10">
        <v>123720</v>
      </c>
      <c r="O197" s="10">
        <v>307174</v>
      </c>
      <c r="P197" s="30">
        <v>179470</v>
      </c>
    </row>
    <row r="198" spans="1:16" s="4" customFormat="1" ht="12" hidden="1">
      <c r="A198" s="29" t="s">
        <v>15</v>
      </c>
      <c r="B198" s="10">
        <v>35911</v>
      </c>
      <c r="C198" s="10">
        <v>65162</v>
      </c>
      <c r="D198" s="10">
        <v>117641832</v>
      </c>
      <c r="E198" s="10">
        <v>21661</v>
      </c>
      <c r="F198" s="10">
        <v>41999</v>
      </c>
      <c r="G198" s="10">
        <v>100869779</v>
      </c>
      <c r="H198" s="10">
        <v>14110</v>
      </c>
      <c r="I198" s="10">
        <v>22789</v>
      </c>
      <c r="J198" s="10">
        <v>16681077</v>
      </c>
      <c r="K198" s="10">
        <v>140</v>
      </c>
      <c r="L198" s="10">
        <v>374</v>
      </c>
      <c r="M198" s="10">
        <v>90975</v>
      </c>
      <c r="N198" s="10">
        <v>134776</v>
      </c>
      <c r="O198" s="10">
        <v>282308</v>
      </c>
      <c r="P198" s="30">
        <v>192655</v>
      </c>
    </row>
    <row r="199" spans="1:16" s="4" customFormat="1" ht="12" hidden="1">
      <c r="A199" s="29" t="s">
        <v>385</v>
      </c>
      <c r="B199" s="10">
        <v>33220</v>
      </c>
      <c r="C199" s="10">
        <v>54420</v>
      </c>
      <c r="D199" s="10">
        <v>114954411</v>
      </c>
      <c r="E199" s="10">
        <v>20159</v>
      </c>
      <c r="F199" s="10">
        <v>39660</v>
      </c>
      <c r="G199" s="10">
        <v>88365029</v>
      </c>
      <c r="H199" s="10">
        <v>12931</v>
      </c>
      <c r="I199" s="10">
        <v>14547</v>
      </c>
      <c r="J199" s="10">
        <v>26533260</v>
      </c>
      <c r="K199" s="10">
        <v>130</v>
      </c>
      <c r="L199" s="10">
        <v>213</v>
      </c>
      <c r="M199" s="10">
        <v>56122</v>
      </c>
      <c r="N199" s="10">
        <v>123984</v>
      </c>
      <c r="O199" s="10">
        <v>271791</v>
      </c>
      <c r="P199" s="30">
        <v>178317</v>
      </c>
    </row>
    <row r="200" spans="1:16" s="4" customFormat="1" ht="12" hidden="1">
      <c r="A200" s="29" t="s">
        <v>17</v>
      </c>
      <c r="B200" s="10">
        <v>34772</v>
      </c>
      <c r="C200" s="10">
        <v>56305</v>
      </c>
      <c r="D200" s="10">
        <v>123533615</v>
      </c>
      <c r="E200" s="10">
        <v>19487</v>
      </c>
      <c r="F200" s="10">
        <v>39458</v>
      </c>
      <c r="G200" s="10">
        <v>88829915</v>
      </c>
      <c r="H200" s="10">
        <v>15175</v>
      </c>
      <c r="I200" s="10">
        <v>16646</v>
      </c>
      <c r="J200" s="10">
        <v>34658568</v>
      </c>
      <c r="K200" s="10">
        <v>110</v>
      </c>
      <c r="L200" s="10">
        <v>201</v>
      </c>
      <c r="M200" s="10">
        <v>45131</v>
      </c>
      <c r="N200" s="10">
        <v>124563</v>
      </c>
      <c r="O200" s="10">
        <v>328732</v>
      </c>
      <c r="P200" s="30">
        <v>178307</v>
      </c>
    </row>
    <row r="201" spans="1:16" s="4" customFormat="1" ht="12" hidden="1">
      <c r="A201" s="29" t="s">
        <v>18</v>
      </c>
      <c r="B201" s="10">
        <v>38638</v>
      </c>
      <c r="C201" s="10">
        <v>62577</v>
      </c>
      <c r="D201" s="10">
        <v>137616955</v>
      </c>
      <c r="E201" s="10">
        <v>21222</v>
      </c>
      <c r="F201" s="10">
        <v>42879</v>
      </c>
      <c r="G201" s="10">
        <v>107703870</v>
      </c>
      <c r="H201" s="10">
        <v>17330</v>
      </c>
      <c r="I201" s="10">
        <v>19435</v>
      </c>
      <c r="J201" s="10">
        <v>29860118</v>
      </c>
      <c r="K201" s="10">
        <v>86</v>
      </c>
      <c r="L201" s="10">
        <v>263</v>
      </c>
      <c r="M201" s="10">
        <v>52968</v>
      </c>
      <c r="N201" s="10">
        <v>140283</v>
      </c>
      <c r="O201" s="10">
        <v>333564</v>
      </c>
      <c r="P201" s="30">
        <v>197294</v>
      </c>
    </row>
    <row r="202" spans="1:16" s="4" customFormat="1" ht="12" hidden="1">
      <c r="A202" s="29" t="s">
        <v>19</v>
      </c>
      <c r="B202" s="10">
        <v>33839</v>
      </c>
      <c r="C202" s="10">
        <v>55446</v>
      </c>
      <c r="D202" s="10">
        <v>111156494</v>
      </c>
      <c r="E202" s="10">
        <v>17753</v>
      </c>
      <c r="F202" s="10">
        <v>36113</v>
      </c>
      <c r="G202" s="10">
        <v>93489105</v>
      </c>
      <c r="H202" s="10">
        <v>16000</v>
      </c>
      <c r="I202" s="10">
        <v>19198</v>
      </c>
      <c r="J202" s="10">
        <v>17633097</v>
      </c>
      <c r="K202" s="10">
        <v>86</v>
      </c>
      <c r="L202" s="10">
        <v>135</v>
      </c>
      <c r="M202" s="10">
        <v>34292</v>
      </c>
      <c r="N202" s="10">
        <v>105765</v>
      </c>
      <c r="O202" s="10">
        <v>235475</v>
      </c>
      <c r="P202" s="30">
        <v>149816</v>
      </c>
    </row>
    <row r="203" spans="1:16" s="4" customFormat="1" ht="12" hidden="1">
      <c r="A203" s="29" t="s">
        <v>20</v>
      </c>
      <c r="B203" s="10">
        <v>35346</v>
      </c>
      <c r="C203" s="10">
        <v>62602</v>
      </c>
      <c r="D203" s="10">
        <v>137138077</v>
      </c>
      <c r="E203" s="10">
        <v>19763</v>
      </c>
      <c r="F203" s="10">
        <v>44529</v>
      </c>
      <c r="G203" s="10">
        <v>96886073</v>
      </c>
      <c r="H203" s="10">
        <v>15454</v>
      </c>
      <c r="I203" s="10">
        <v>17833</v>
      </c>
      <c r="J203" s="10">
        <v>40211022</v>
      </c>
      <c r="K203" s="10">
        <v>129</v>
      </c>
      <c r="L203" s="10">
        <v>240</v>
      </c>
      <c r="M203" s="10">
        <v>40983</v>
      </c>
      <c r="N203" s="10">
        <v>123059</v>
      </c>
      <c r="O203" s="10">
        <v>317309</v>
      </c>
      <c r="P203" s="30">
        <v>174647</v>
      </c>
    </row>
    <row r="204" spans="1:16" s="4" customFormat="1" ht="12" hidden="1">
      <c r="A204" s="29" t="s">
        <v>21</v>
      </c>
      <c r="B204" s="10">
        <v>40262</v>
      </c>
      <c r="C204" s="10">
        <v>68287</v>
      </c>
      <c r="D204" s="10">
        <v>118518098</v>
      </c>
      <c r="E204" s="10">
        <v>22784</v>
      </c>
      <c r="F204" s="10">
        <v>46458</v>
      </c>
      <c r="G204" s="10">
        <v>95336218</v>
      </c>
      <c r="H204" s="10">
        <v>17333</v>
      </c>
      <c r="I204" s="10">
        <v>21606</v>
      </c>
      <c r="J204" s="10">
        <v>23090238</v>
      </c>
      <c r="K204" s="10">
        <v>145</v>
      </c>
      <c r="L204" s="10">
        <v>223</v>
      </c>
      <c r="M204" s="10">
        <v>91642</v>
      </c>
      <c r="N204" s="10">
        <v>129360</v>
      </c>
      <c r="O204" s="10">
        <v>290171</v>
      </c>
      <c r="P204" s="30">
        <v>187511</v>
      </c>
    </row>
    <row r="205" spans="1:16" s="4" customFormat="1" ht="12" hidden="1">
      <c r="A205" s="29" t="s">
        <v>22</v>
      </c>
      <c r="B205" s="10">
        <v>35641</v>
      </c>
      <c r="C205" s="10">
        <v>57810</v>
      </c>
      <c r="D205" s="10">
        <v>118038664</v>
      </c>
      <c r="E205" s="10">
        <v>21281</v>
      </c>
      <c r="F205" s="10">
        <v>41190</v>
      </c>
      <c r="G205" s="10">
        <v>99503058</v>
      </c>
      <c r="H205" s="10">
        <v>14262</v>
      </c>
      <c r="I205" s="10">
        <v>16423</v>
      </c>
      <c r="J205" s="10">
        <v>17852291</v>
      </c>
      <c r="K205" s="10">
        <v>98</v>
      </c>
      <c r="L205" s="10">
        <v>197</v>
      </c>
      <c r="M205" s="10">
        <v>683315</v>
      </c>
      <c r="N205" s="10">
        <v>122081</v>
      </c>
      <c r="O205" s="10">
        <v>243841</v>
      </c>
      <c r="P205" s="30">
        <v>175281</v>
      </c>
    </row>
    <row r="206" spans="1:16" s="14" customFormat="1" ht="12.75" customHeight="1">
      <c r="A206" s="60" t="s">
        <v>404</v>
      </c>
      <c r="B206" s="8">
        <v>417367</v>
      </c>
      <c r="C206" s="8">
        <v>696792</v>
      </c>
      <c r="D206" s="8">
        <v>1397243715</v>
      </c>
      <c r="E206" s="8">
        <v>243588</v>
      </c>
      <c r="F206" s="8">
        <v>490074</v>
      </c>
      <c r="G206" s="8">
        <v>1094085045</v>
      </c>
      <c r="H206" s="8">
        <v>173746</v>
      </c>
      <c r="I206" s="8">
        <v>206678</v>
      </c>
      <c r="J206" s="8">
        <v>303140763</v>
      </c>
      <c r="K206" s="8">
        <v>33</v>
      </c>
      <c r="L206" s="8">
        <v>40</v>
      </c>
      <c r="M206" s="8">
        <v>17908</v>
      </c>
      <c r="N206" s="8">
        <v>1421039</v>
      </c>
      <c r="O206" s="8">
        <v>3253026</v>
      </c>
      <c r="P206" s="28">
        <v>2045619</v>
      </c>
    </row>
    <row r="207" spans="1:16" s="14" customFormat="1" ht="12" hidden="1">
      <c r="A207" s="29" t="s">
        <v>11</v>
      </c>
      <c r="B207" s="10">
        <v>30016</v>
      </c>
      <c r="C207" s="10">
        <v>48457</v>
      </c>
      <c r="D207" s="10">
        <v>98794057</v>
      </c>
      <c r="E207" s="10">
        <v>15966</v>
      </c>
      <c r="F207" s="10">
        <v>32813</v>
      </c>
      <c r="G207" s="10">
        <v>76199679</v>
      </c>
      <c r="H207" s="10">
        <v>14017</v>
      </c>
      <c r="I207" s="10">
        <v>15604</v>
      </c>
      <c r="J207" s="10">
        <v>22576469</v>
      </c>
      <c r="K207" s="10">
        <v>33</v>
      </c>
      <c r="L207" s="10">
        <v>40</v>
      </c>
      <c r="M207" s="10">
        <v>17908</v>
      </c>
      <c r="N207" s="10">
        <v>94477</v>
      </c>
      <c r="O207" s="10">
        <v>235027</v>
      </c>
      <c r="P207" s="30">
        <v>137350</v>
      </c>
    </row>
    <row r="208" spans="1:16" s="4" customFormat="1" ht="12" hidden="1">
      <c r="A208" s="29" t="s">
        <v>12</v>
      </c>
      <c r="B208" s="10">
        <v>29615</v>
      </c>
      <c r="C208" s="10">
        <v>50553</v>
      </c>
      <c r="D208" s="10">
        <v>93029921</v>
      </c>
      <c r="E208" s="10">
        <v>17584</v>
      </c>
      <c r="F208" s="10">
        <v>35502</v>
      </c>
      <c r="G208" s="10">
        <v>80792290</v>
      </c>
      <c r="H208" s="10">
        <v>12031</v>
      </c>
      <c r="I208" s="10">
        <v>15051</v>
      </c>
      <c r="J208" s="10">
        <v>12237631</v>
      </c>
      <c r="K208" s="10">
        <v>0</v>
      </c>
      <c r="L208" s="10">
        <v>0</v>
      </c>
      <c r="M208" s="10">
        <v>0</v>
      </c>
      <c r="N208" s="10">
        <v>104388</v>
      </c>
      <c r="O208" s="10">
        <v>221265</v>
      </c>
      <c r="P208" s="30">
        <v>148451</v>
      </c>
    </row>
    <row r="209" spans="1:16" s="4" customFormat="1" ht="12" hidden="1">
      <c r="A209" s="29" t="s">
        <v>13</v>
      </c>
      <c r="B209" s="10">
        <v>39541</v>
      </c>
      <c r="C209" s="10">
        <v>66009</v>
      </c>
      <c r="D209" s="10">
        <v>132117440</v>
      </c>
      <c r="E209" s="10">
        <v>24254</v>
      </c>
      <c r="F209" s="10">
        <v>47917</v>
      </c>
      <c r="G209" s="10">
        <v>107255135</v>
      </c>
      <c r="H209" s="10">
        <v>15287</v>
      </c>
      <c r="I209" s="10">
        <v>18092</v>
      </c>
      <c r="J209" s="10">
        <v>24862304</v>
      </c>
      <c r="K209" s="10">
        <v>0</v>
      </c>
      <c r="L209" s="10">
        <v>0</v>
      </c>
      <c r="M209" s="10">
        <v>0</v>
      </c>
      <c r="N209" s="10">
        <v>150330</v>
      </c>
      <c r="O209" s="10">
        <v>334718</v>
      </c>
      <c r="P209" s="30">
        <v>210042</v>
      </c>
    </row>
    <row r="210" spans="1:16" s="4" customFormat="1" ht="12" hidden="1">
      <c r="A210" s="29" t="s">
        <v>14</v>
      </c>
      <c r="B210" s="10">
        <v>29284</v>
      </c>
      <c r="C210" s="10">
        <v>49554</v>
      </c>
      <c r="D210" s="10">
        <v>89559019</v>
      </c>
      <c r="E210" s="10">
        <v>19008</v>
      </c>
      <c r="F210" s="10">
        <v>37131</v>
      </c>
      <c r="G210" s="10">
        <v>75999238</v>
      </c>
      <c r="H210" s="10">
        <v>10276</v>
      </c>
      <c r="I210" s="10">
        <v>12423</v>
      </c>
      <c r="J210" s="10">
        <v>13559782</v>
      </c>
      <c r="K210" s="10">
        <v>0</v>
      </c>
      <c r="L210" s="10">
        <v>0</v>
      </c>
      <c r="M210" s="10">
        <v>0</v>
      </c>
      <c r="N210" s="10">
        <v>119008</v>
      </c>
      <c r="O210" s="10">
        <v>259357</v>
      </c>
      <c r="P210" s="30">
        <v>169658</v>
      </c>
    </row>
    <row r="211" spans="1:16" s="4" customFormat="1" ht="12" hidden="1">
      <c r="A211" s="29" t="s">
        <v>15</v>
      </c>
      <c r="B211" s="10">
        <v>35492</v>
      </c>
      <c r="C211" s="10">
        <v>59806</v>
      </c>
      <c r="D211" s="10">
        <v>109111347</v>
      </c>
      <c r="E211" s="10">
        <v>21332</v>
      </c>
      <c r="F211" s="10">
        <v>42516</v>
      </c>
      <c r="G211" s="10">
        <v>94933092</v>
      </c>
      <c r="H211" s="10">
        <v>14160</v>
      </c>
      <c r="I211" s="10">
        <v>17290</v>
      </c>
      <c r="J211" s="10">
        <v>14178255</v>
      </c>
      <c r="K211" s="10">
        <v>0</v>
      </c>
      <c r="L211" s="10">
        <v>0</v>
      </c>
      <c r="M211" s="10">
        <v>0</v>
      </c>
      <c r="N211" s="10">
        <v>129553</v>
      </c>
      <c r="O211" s="10">
        <v>252507</v>
      </c>
      <c r="P211" s="30">
        <v>185521</v>
      </c>
    </row>
    <row r="212" spans="1:16" s="4" customFormat="1" ht="12" hidden="1">
      <c r="A212" s="29" t="s">
        <v>388</v>
      </c>
      <c r="B212" s="10">
        <v>36242</v>
      </c>
      <c r="C212" s="10">
        <v>60360</v>
      </c>
      <c r="D212" s="10">
        <v>121697793</v>
      </c>
      <c r="E212" s="10">
        <v>21974</v>
      </c>
      <c r="F212" s="10">
        <v>44229</v>
      </c>
      <c r="G212" s="10">
        <v>98719859</v>
      </c>
      <c r="H212" s="10">
        <v>14268</v>
      </c>
      <c r="I212" s="10">
        <v>16131</v>
      </c>
      <c r="J212" s="10">
        <v>22977934</v>
      </c>
      <c r="K212" s="10">
        <v>0</v>
      </c>
      <c r="L212" s="10">
        <v>0</v>
      </c>
      <c r="M212" s="10">
        <v>0</v>
      </c>
      <c r="N212" s="10">
        <v>119105</v>
      </c>
      <c r="O212" s="10">
        <v>337345</v>
      </c>
      <c r="P212" s="30">
        <v>171229</v>
      </c>
    </row>
    <row r="213" spans="1:16" s="4" customFormat="1" ht="12" hidden="1">
      <c r="A213" s="29" t="s">
        <v>17</v>
      </c>
      <c r="B213" s="10">
        <v>33517</v>
      </c>
      <c r="C213" s="10">
        <v>57777</v>
      </c>
      <c r="D213" s="10">
        <v>106243329</v>
      </c>
      <c r="E213" s="10">
        <v>20395</v>
      </c>
      <c r="F213" s="10">
        <v>40881</v>
      </c>
      <c r="G213" s="10">
        <v>83308213</v>
      </c>
      <c r="H213" s="10">
        <v>13122</v>
      </c>
      <c r="I213" s="10">
        <v>16896</v>
      </c>
      <c r="J213" s="10">
        <v>22935116</v>
      </c>
      <c r="K213" s="10">
        <v>0</v>
      </c>
      <c r="L213" s="10">
        <v>0</v>
      </c>
      <c r="M213" s="10">
        <v>0</v>
      </c>
      <c r="N213" s="10">
        <v>122409</v>
      </c>
      <c r="O213" s="10">
        <v>238801</v>
      </c>
      <c r="P213" s="30">
        <v>172287</v>
      </c>
    </row>
    <row r="214" spans="1:16" s="4" customFormat="1" ht="12" hidden="1">
      <c r="A214" s="29" t="s">
        <v>18</v>
      </c>
      <c r="B214" s="10">
        <v>38012</v>
      </c>
      <c r="C214" s="10">
        <v>61955</v>
      </c>
      <c r="D214" s="10">
        <v>117037403</v>
      </c>
      <c r="E214" s="10">
        <v>21703</v>
      </c>
      <c r="F214" s="10">
        <v>43117</v>
      </c>
      <c r="G214" s="10">
        <v>93571411</v>
      </c>
      <c r="H214" s="10">
        <v>16309</v>
      </c>
      <c r="I214" s="10">
        <v>18838</v>
      </c>
      <c r="J214" s="10">
        <v>23465991</v>
      </c>
      <c r="K214" s="10">
        <v>0</v>
      </c>
      <c r="L214" s="10">
        <v>0</v>
      </c>
      <c r="M214" s="10">
        <v>0</v>
      </c>
      <c r="N214" s="10">
        <v>123536</v>
      </c>
      <c r="O214" s="10">
        <v>260744</v>
      </c>
      <c r="P214" s="30">
        <v>177386</v>
      </c>
    </row>
    <row r="215" spans="1:16" s="4" customFormat="1" ht="12" hidden="1">
      <c r="A215" s="29" t="s">
        <v>19</v>
      </c>
      <c r="B215" s="10">
        <v>37313</v>
      </c>
      <c r="C215" s="10">
        <v>60221</v>
      </c>
      <c r="D215" s="10">
        <v>130494069</v>
      </c>
      <c r="E215" s="10">
        <v>20160</v>
      </c>
      <c r="F215" s="10">
        <v>40615</v>
      </c>
      <c r="G215" s="10">
        <v>86561365</v>
      </c>
      <c r="H215" s="10">
        <v>17153</v>
      </c>
      <c r="I215" s="10">
        <v>19606</v>
      </c>
      <c r="J215" s="10">
        <v>43932704</v>
      </c>
      <c r="K215" s="10">
        <v>0</v>
      </c>
      <c r="L215" s="10">
        <v>0</v>
      </c>
      <c r="M215" s="10">
        <v>0</v>
      </c>
      <c r="N215" s="10">
        <v>115186</v>
      </c>
      <c r="O215" s="10">
        <v>390774</v>
      </c>
      <c r="P215" s="30">
        <v>165994</v>
      </c>
    </row>
    <row r="216" spans="1:16" s="4" customFormat="1" ht="12" hidden="1">
      <c r="A216" s="29" t="s">
        <v>20</v>
      </c>
      <c r="B216" s="10">
        <v>33598</v>
      </c>
      <c r="C216" s="10">
        <v>59167</v>
      </c>
      <c r="D216" s="10">
        <v>128308097</v>
      </c>
      <c r="E216" s="10">
        <v>18889</v>
      </c>
      <c r="F216" s="10">
        <v>40958</v>
      </c>
      <c r="G216" s="10">
        <v>93858747</v>
      </c>
      <c r="H216" s="10">
        <v>14709</v>
      </c>
      <c r="I216" s="10">
        <v>18209</v>
      </c>
      <c r="J216" s="10">
        <v>34449350</v>
      </c>
      <c r="K216" s="10">
        <v>0</v>
      </c>
      <c r="L216" s="10">
        <v>0</v>
      </c>
      <c r="M216" s="10">
        <v>0</v>
      </c>
      <c r="N216" s="10">
        <v>117529</v>
      </c>
      <c r="O216" s="10">
        <v>222098</v>
      </c>
      <c r="P216" s="30">
        <v>181135</v>
      </c>
    </row>
    <row r="217" spans="1:16" s="4" customFormat="1" ht="12" hidden="1">
      <c r="A217" s="29" t="s">
        <v>21</v>
      </c>
      <c r="B217" s="10">
        <v>38969</v>
      </c>
      <c r="C217" s="10">
        <v>65403</v>
      </c>
      <c r="D217" s="10">
        <v>160064402</v>
      </c>
      <c r="E217" s="10">
        <v>22620</v>
      </c>
      <c r="F217" s="10">
        <v>45857</v>
      </c>
      <c r="G217" s="10">
        <v>116897060</v>
      </c>
      <c r="H217" s="10">
        <v>16349</v>
      </c>
      <c r="I217" s="10">
        <v>19546</v>
      </c>
      <c r="J217" s="10">
        <v>43167342</v>
      </c>
      <c r="K217" s="10">
        <v>0</v>
      </c>
      <c r="L217" s="10">
        <v>0</v>
      </c>
      <c r="M217" s="10">
        <v>0</v>
      </c>
      <c r="N217" s="10">
        <v>118705</v>
      </c>
      <c r="O217" s="10">
        <v>282180</v>
      </c>
      <c r="P217" s="30">
        <v>173114</v>
      </c>
    </row>
    <row r="218" spans="1:16" s="4" customFormat="1" ht="12" hidden="1">
      <c r="A218" s="29" t="s">
        <v>389</v>
      </c>
      <c r="B218" s="10">
        <v>35768</v>
      </c>
      <c r="C218" s="10">
        <v>57530</v>
      </c>
      <c r="D218" s="10">
        <v>110786838</v>
      </c>
      <c r="E218" s="10">
        <v>19703</v>
      </c>
      <c r="F218" s="10">
        <v>38538</v>
      </c>
      <c r="G218" s="10">
        <v>85988955</v>
      </c>
      <c r="H218" s="10">
        <v>16065</v>
      </c>
      <c r="I218" s="10">
        <v>18992</v>
      </c>
      <c r="J218" s="10">
        <v>24797883</v>
      </c>
      <c r="K218" s="10">
        <v>0</v>
      </c>
      <c r="L218" s="10">
        <v>0</v>
      </c>
      <c r="M218" s="10">
        <v>0</v>
      </c>
      <c r="N218" s="10">
        <v>106813</v>
      </c>
      <c r="O218" s="10">
        <v>218210</v>
      </c>
      <c r="P218" s="30">
        <v>153452</v>
      </c>
    </row>
    <row r="219" spans="1:16" s="14" customFormat="1" ht="12.75" customHeight="1">
      <c r="A219" s="60" t="s">
        <v>407</v>
      </c>
      <c r="B219" s="8">
        <v>418879</v>
      </c>
      <c r="C219" s="8">
        <v>740356</v>
      </c>
      <c r="D219" s="8">
        <v>1601606474</v>
      </c>
      <c r="E219" s="8">
        <v>237014</v>
      </c>
      <c r="F219" s="8">
        <v>488919</v>
      </c>
      <c r="G219" s="8">
        <v>1118131716</v>
      </c>
      <c r="H219" s="8">
        <v>181865</v>
      </c>
      <c r="I219" s="8">
        <v>251437</v>
      </c>
      <c r="J219" s="8">
        <v>483474758</v>
      </c>
      <c r="K219" s="8">
        <v>0</v>
      </c>
      <c r="L219" s="8">
        <v>0</v>
      </c>
      <c r="M219" s="8">
        <v>0</v>
      </c>
      <c r="N219" s="8">
        <v>1352224</v>
      </c>
      <c r="O219" s="8">
        <v>2898798</v>
      </c>
      <c r="P219" s="28">
        <v>1966309</v>
      </c>
    </row>
    <row r="220" spans="1:16" s="14" customFormat="1" ht="12" hidden="1">
      <c r="A220" s="29" t="s">
        <v>11</v>
      </c>
      <c r="B220" s="10">
        <v>35894</v>
      </c>
      <c r="C220" s="10">
        <v>62437</v>
      </c>
      <c r="D220" s="10">
        <v>110488479</v>
      </c>
      <c r="E220" s="10">
        <v>21801</v>
      </c>
      <c r="F220" s="10">
        <v>46475</v>
      </c>
      <c r="G220" s="10">
        <v>95738884</v>
      </c>
      <c r="H220" s="10">
        <v>14093</v>
      </c>
      <c r="I220" s="10">
        <v>15962</v>
      </c>
      <c r="J220" s="10">
        <v>14749595</v>
      </c>
      <c r="K220" s="10">
        <v>0</v>
      </c>
      <c r="L220" s="10">
        <v>0</v>
      </c>
      <c r="M220" s="10">
        <v>0</v>
      </c>
      <c r="N220" s="10">
        <v>121125</v>
      </c>
      <c r="O220" s="10">
        <v>233126</v>
      </c>
      <c r="P220" s="30">
        <v>177466</v>
      </c>
    </row>
    <row r="221" spans="1:16" s="4" customFormat="1" ht="12" hidden="1">
      <c r="A221" s="29" t="s">
        <v>12</v>
      </c>
      <c r="B221" s="10">
        <v>24355</v>
      </c>
      <c r="C221" s="10">
        <v>40226</v>
      </c>
      <c r="D221" s="10">
        <v>87565288</v>
      </c>
      <c r="E221" s="10">
        <v>12952</v>
      </c>
      <c r="F221" s="10">
        <v>27012</v>
      </c>
      <c r="G221" s="10">
        <v>63147210</v>
      </c>
      <c r="H221" s="10">
        <v>11403</v>
      </c>
      <c r="I221" s="10">
        <v>13214</v>
      </c>
      <c r="J221" s="10">
        <v>24418078</v>
      </c>
      <c r="K221" s="10">
        <v>0</v>
      </c>
      <c r="L221" s="10">
        <v>0</v>
      </c>
      <c r="M221" s="10">
        <v>0</v>
      </c>
      <c r="N221" s="10">
        <v>70677</v>
      </c>
      <c r="O221" s="10">
        <v>179345</v>
      </c>
      <c r="P221" s="30">
        <v>103730</v>
      </c>
    </row>
    <row r="222" spans="1:16" s="4" customFormat="1" ht="12" hidden="1">
      <c r="A222" s="29" t="s">
        <v>13</v>
      </c>
      <c r="B222" s="10">
        <v>37036</v>
      </c>
      <c r="C222" s="10">
        <v>66699</v>
      </c>
      <c r="D222" s="10">
        <v>143979671</v>
      </c>
      <c r="E222" s="10">
        <v>23212</v>
      </c>
      <c r="F222" s="10">
        <v>45241</v>
      </c>
      <c r="G222" s="10">
        <v>121657413</v>
      </c>
      <c r="H222" s="10">
        <v>13824</v>
      </c>
      <c r="I222" s="10">
        <v>21458</v>
      </c>
      <c r="J222" s="10">
        <v>22322258</v>
      </c>
      <c r="K222" s="10">
        <v>0</v>
      </c>
      <c r="L222" s="10">
        <v>0</v>
      </c>
      <c r="M222" s="10">
        <v>0</v>
      </c>
      <c r="N222" s="10">
        <v>132836</v>
      </c>
      <c r="O222" s="10">
        <v>305788</v>
      </c>
      <c r="P222" s="30">
        <v>191592</v>
      </c>
    </row>
    <row r="223" spans="1:16" s="4" customFormat="1" ht="12" hidden="1">
      <c r="A223" s="29" t="s">
        <v>14</v>
      </c>
      <c r="B223" s="10">
        <v>31017</v>
      </c>
      <c r="C223" s="10">
        <v>53643</v>
      </c>
      <c r="D223" s="10">
        <v>105052789</v>
      </c>
      <c r="E223" s="10">
        <v>18742</v>
      </c>
      <c r="F223" s="10">
        <v>38461</v>
      </c>
      <c r="G223" s="10">
        <v>90028455</v>
      </c>
      <c r="H223" s="10">
        <v>12275</v>
      </c>
      <c r="I223" s="10">
        <v>15182</v>
      </c>
      <c r="J223" s="10">
        <v>15024334</v>
      </c>
      <c r="K223" s="10">
        <v>0</v>
      </c>
      <c r="L223" s="10">
        <v>0</v>
      </c>
      <c r="M223" s="10">
        <v>0</v>
      </c>
      <c r="N223" s="10">
        <v>109499</v>
      </c>
      <c r="O223" s="10">
        <v>205632</v>
      </c>
      <c r="P223" s="30">
        <v>159708</v>
      </c>
    </row>
    <row r="224" spans="1:16" s="4" customFormat="1" ht="12" hidden="1">
      <c r="A224" s="29" t="s">
        <v>15</v>
      </c>
      <c r="B224" s="10">
        <v>37294</v>
      </c>
      <c r="C224" s="10">
        <v>87604</v>
      </c>
      <c r="D224" s="10">
        <v>135865155</v>
      </c>
      <c r="E224" s="10">
        <v>22578</v>
      </c>
      <c r="F224" s="10">
        <v>46350</v>
      </c>
      <c r="G224" s="10">
        <v>114850875</v>
      </c>
      <c r="H224" s="10">
        <v>14716</v>
      </c>
      <c r="I224" s="10">
        <v>41254</v>
      </c>
      <c r="J224" s="10">
        <v>21014280</v>
      </c>
      <c r="K224" s="10">
        <v>0</v>
      </c>
      <c r="L224" s="10">
        <v>0</v>
      </c>
      <c r="M224" s="10">
        <v>0</v>
      </c>
      <c r="N224" s="10">
        <v>135643</v>
      </c>
      <c r="O224" s="10">
        <v>343335</v>
      </c>
      <c r="P224" s="30">
        <v>195322</v>
      </c>
    </row>
    <row r="225" spans="1:16" s="4" customFormat="1" ht="12" hidden="1">
      <c r="A225" s="29" t="s">
        <v>16</v>
      </c>
      <c r="B225" s="10">
        <v>34641</v>
      </c>
      <c r="C225" s="10">
        <v>55753</v>
      </c>
      <c r="D225" s="10">
        <v>132530059</v>
      </c>
      <c r="E225" s="10">
        <v>19024</v>
      </c>
      <c r="F225" s="10">
        <v>38600</v>
      </c>
      <c r="G225" s="10">
        <v>88908004</v>
      </c>
      <c r="H225" s="10">
        <v>15617</v>
      </c>
      <c r="I225" s="10">
        <v>17153</v>
      </c>
      <c r="J225" s="10">
        <v>43622055</v>
      </c>
      <c r="K225" s="10">
        <v>0</v>
      </c>
      <c r="L225" s="10">
        <v>0</v>
      </c>
      <c r="M225" s="10">
        <v>0</v>
      </c>
      <c r="N225" s="10">
        <v>106613</v>
      </c>
      <c r="O225" s="10">
        <v>212585</v>
      </c>
      <c r="P225" s="30">
        <v>153234</v>
      </c>
    </row>
    <row r="226" spans="1:16" s="4" customFormat="1" ht="12" hidden="1">
      <c r="A226" s="29" t="s">
        <v>17</v>
      </c>
      <c r="B226" s="10">
        <v>35889</v>
      </c>
      <c r="C226" s="10">
        <v>58986</v>
      </c>
      <c r="D226" s="10">
        <v>183217738</v>
      </c>
      <c r="E226" s="10">
        <v>20778</v>
      </c>
      <c r="F226" s="10">
        <v>41608</v>
      </c>
      <c r="G226" s="10">
        <v>99681533</v>
      </c>
      <c r="H226" s="10">
        <v>15111</v>
      </c>
      <c r="I226" s="10">
        <v>17378</v>
      </c>
      <c r="J226" s="10">
        <v>83536205</v>
      </c>
      <c r="K226" s="10">
        <v>0</v>
      </c>
      <c r="L226" s="10">
        <v>0</v>
      </c>
      <c r="M226" s="10">
        <v>0</v>
      </c>
      <c r="N226" s="10">
        <v>119798</v>
      </c>
      <c r="O226" s="10">
        <v>282206</v>
      </c>
      <c r="P226" s="30">
        <v>182175</v>
      </c>
    </row>
    <row r="227" spans="1:16" s="4" customFormat="1" ht="12" hidden="1">
      <c r="A227" s="29" t="s">
        <v>18</v>
      </c>
      <c r="B227" s="10">
        <v>35617</v>
      </c>
      <c r="C227" s="10">
        <v>58272</v>
      </c>
      <c r="D227" s="10">
        <v>108252684</v>
      </c>
      <c r="E227" s="10">
        <v>20460</v>
      </c>
      <c r="F227" s="10">
        <v>41442</v>
      </c>
      <c r="G227" s="10">
        <v>89635181</v>
      </c>
      <c r="H227" s="10">
        <v>15157</v>
      </c>
      <c r="I227" s="10">
        <v>16830</v>
      </c>
      <c r="J227" s="10">
        <v>18617503</v>
      </c>
      <c r="K227" s="10">
        <v>0</v>
      </c>
      <c r="L227" s="10">
        <v>0</v>
      </c>
      <c r="M227" s="10">
        <v>0</v>
      </c>
      <c r="N227" s="10">
        <v>114218</v>
      </c>
      <c r="O227" s="10">
        <v>231299</v>
      </c>
      <c r="P227" s="30">
        <v>167903</v>
      </c>
    </row>
    <row r="228" spans="1:16" s="4" customFormat="1" ht="12" hidden="1">
      <c r="A228" s="29" t="s">
        <v>19</v>
      </c>
      <c r="B228" s="10">
        <v>33826</v>
      </c>
      <c r="C228" s="10">
        <v>58929</v>
      </c>
      <c r="D228" s="10">
        <v>136144020</v>
      </c>
      <c r="E228" s="10">
        <v>17516</v>
      </c>
      <c r="F228" s="10">
        <v>36265</v>
      </c>
      <c r="G228" s="10">
        <v>74978800</v>
      </c>
      <c r="H228" s="10">
        <v>16310</v>
      </c>
      <c r="I228" s="10">
        <v>22664</v>
      </c>
      <c r="J228" s="10">
        <v>61165220</v>
      </c>
      <c r="K228" s="10">
        <v>0</v>
      </c>
      <c r="L228" s="10">
        <v>0</v>
      </c>
      <c r="M228" s="10">
        <v>0</v>
      </c>
      <c r="N228" s="10">
        <v>106981</v>
      </c>
      <c r="O228" s="10">
        <v>234947</v>
      </c>
      <c r="P228" s="30">
        <v>146558</v>
      </c>
    </row>
    <row r="229" spans="1:16" s="4" customFormat="1" ht="12" hidden="1">
      <c r="A229" s="29" t="s">
        <v>20</v>
      </c>
      <c r="B229" s="10">
        <v>38982</v>
      </c>
      <c r="C229" s="10">
        <v>64618</v>
      </c>
      <c r="D229" s="10">
        <v>137283467</v>
      </c>
      <c r="E229" s="10">
        <v>20961</v>
      </c>
      <c r="F229" s="10">
        <v>43420</v>
      </c>
      <c r="G229" s="10">
        <v>89770756</v>
      </c>
      <c r="H229" s="10">
        <v>18021</v>
      </c>
      <c r="I229" s="10">
        <v>21198</v>
      </c>
      <c r="J229" s="10">
        <v>47512711</v>
      </c>
      <c r="K229" s="10">
        <v>0</v>
      </c>
      <c r="L229" s="10">
        <v>0</v>
      </c>
      <c r="M229" s="10">
        <v>0</v>
      </c>
      <c r="N229" s="10">
        <v>120674</v>
      </c>
      <c r="O229" s="10">
        <v>243260</v>
      </c>
      <c r="P229" s="30">
        <v>173527</v>
      </c>
    </row>
    <row r="230" spans="1:16" s="4" customFormat="1" ht="12" hidden="1">
      <c r="A230" s="29" t="s">
        <v>21</v>
      </c>
      <c r="B230" s="10">
        <v>37688</v>
      </c>
      <c r="C230" s="10">
        <v>70556</v>
      </c>
      <c r="D230" s="10">
        <v>168226553</v>
      </c>
      <c r="E230" s="10">
        <v>19936</v>
      </c>
      <c r="F230" s="10">
        <v>45829</v>
      </c>
      <c r="G230" s="10">
        <v>104213940</v>
      </c>
      <c r="H230" s="10">
        <v>17752</v>
      </c>
      <c r="I230" s="10">
        <v>24727</v>
      </c>
      <c r="J230" s="10">
        <v>64012613</v>
      </c>
      <c r="K230" s="10">
        <v>0</v>
      </c>
      <c r="L230" s="10">
        <v>0</v>
      </c>
      <c r="M230" s="10">
        <v>0</v>
      </c>
      <c r="N230" s="10">
        <v>113346</v>
      </c>
      <c r="O230" s="10">
        <v>218885</v>
      </c>
      <c r="P230" s="30">
        <v>168075</v>
      </c>
    </row>
    <row r="231" spans="1:16" s="4" customFormat="1" ht="12" hidden="1">
      <c r="A231" s="29" t="s">
        <v>22</v>
      </c>
      <c r="B231" s="10">
        <v>36640</v>
      </c>
      <c r="C231" s="10">
        <v>62633</v>
      </c>
      <c r="D231" s="10">
        <v>153000572</v>
      </c>
      <c r="E231" s="10">
        <v>19054</v>
      </c>
      <c r="F231" s="10">
        <v>38216</v>
      </c>
      <c r="G231" s="10">
        <v>85520666</v>
      </c>
      <c r="H231" s="10">
        <v>17586</v>
      </c>
      <c r="I231" s="10">
        <v>24417</v>
      </c>
      <c r="J231" s="10">
        <v>67479905</v>
      </c>
      <c r="K231" s="10">
        <v>0</v>
      </c>
      <c r="L231" s="10">
        <v>0</v>
      </c>
      <c r="M231" s="10">
        <v>0</v>
      </c>
      <c r="N231" s="10">
        <v>100814</v>
      </c>
      <c r="O231" s="10">
        <v>208390</v>
      </c>
      <c r="P231" s="30">
        <v>147019</v>
      </c>
    </row>
    <row r="232" spans="1:16" s="14" customFormat="1" ht="12.75" customHeight="1">
      <c r="A232" s="60" t="s">
        <v>411</v>
      </c>
      <c r="B232" s="8">
        <v>421252</v>
      </c>
      <c r="C232" s="8">
        <v>714451</v>
      </c>
      <c r="D232" s="8">
        <v>1464356967</v>
      </c>
      <c r="E232" s="8">
        <v>244303</v>
      </c>
      <c r="F232" s="8">
        <v>494958</v>
      </c>
      <c r="G232" s="8">
        <v>1122951902</v>
      </c>
      <c r="H232" s="8">
        <v>176949</v>
      </c>
      <c r="I232" s="8">
        <v>219493</v>
      </c>
      <c r="J232" s="8">
        <v>341405065</v>
      </c>
      <c r="K232" s="8">
        <v>0</v>
      </c>
      <c r="L232" s="8">
        <v>0</v>
      </c>
      <c r="M232" s="8">
        <v>0</v>
      </c>
      <c r="N232" s="8">
        <v>1282132</v>
      </c>
      <c r="O232" s="8">
        <v>2746863</v>
      </c>
      <c r="P232" s="28">
        <v>1918088</v>
      </c>
    </row>
    <row r="233" spans="1:16" s="14" customFormat="1" ht="12" hidden="1">
      <c r="A233" s="29" t="s">
        <v>11</v>
      </c>
      <c r="B233" s="10">
        <v>38543</v>
      </c>
      <c r="C233" s="10">
        <v>62517</v>
      </c>
      <c r="D233" s="10">
        <v>140328696</v>
      </c>
      <c r="E233" s="10">
        <v>20613</v>
      </c>
      <c r="F233" s="10">
        <v>42512</v>
      </c>
      <c r="G233" s="10">
        <v>97638097</v>
      </c>
      <c r="H233" s="10">
        <v>17930</v>
      </c>
      <c r="I233" s="10">
        <v>20005</v>
      </c>
      <c r="J233" s="10">
        <v>42690599</v>
      </c>
      <c r="K233" s="10">
        <v>0</v>
      </c>
      <c r="L233" s="10">
        <v>0</v>
      </c>
      <c r="M233" s="10">
        <v>0</v>
      </c>
      <c r="N233" s="10">
        <v>113917</v>
      </c>
      <c r="O233" s="10">
        <v>212262</v>
      </c>
      <c r="P233" s="30">
        <v>170629</v>
      </c>
    </row>
    <row r="234" spans="1:16" s="4" customFormat="1" ht="12" hidden="1">
      <c r="A234" s="29" t="s">
        <v>12</v>
      </c>
      <c r="B234" s="10">
        <v>27847</v>
      </c>
      <c r="C234" s="10">
        <v>43880</v>
      </c>
      <c r="D234" s="10">
        <v>137347107</v>
      </c>
      <c r="E234" s="10">
        <v>14306</v>
      </c>
      <c r="F234" s="10">
        <v>28680</v>
      </c>
      <c r="G234" s="10">
        <v>70960558</v>
      </c>
      <c r="H234" s="10">
        <v>13541</v>
      </c>
      <c r="I234" s="10">
        <v>15200</v>
      </c>
      <c r="J234" s="10">
        <v>66386549</v>
      </c>
      <c r="K234" s="10">
        <v>0</v>
      </c>
      <c r="L234" s="10">
        <v>0</v>
      </c>
      <c r="M234" s="10">
        <v>0</v>
      </c>
      <c r="N234" s="10">
        <v>79883</v>
      </c>
      <c r="O234" s="10">
        <v>183123</v>
      </c>
      <c r="P234" s="30">
        <v>130506</v>
      </c>
    </row>
    <row r="235" spans="1:16" s="4" customFormat="1" ht="12" hidden="1">
      <c r="A235" s="29" t="s">
        <v>397</v>
      </c>
      <c r="B235" s="10">
        <v>34377</v>
      </c>
      <c r="C235" s="10">
        <v>60478</v>
      </c>
      <c r="D235" s="10">
        <v>115326951</v>
      </c>
      <c r="E235" s="10">
        <v>20439</v>
      </c>
      <c r="F235" s="10">
        <v>42423</v>
      </c>
      <c r="G235" s="10">
        <v>88590674</v>
      </c>
      <c r="H235" s="10">
        <v>13938</v>
      </c>
      <c r="I235" s="10">
        <v>18055</v>
      </c>
      <c r="J235" s="10">
        <v>26736276</v>
      </c>
      <c r="K235" s="10">
        <v>0</v>
      </c>
      <c r="L235" s="10">
        <v>0</v>
      </c>
      <c r="M235" s="10">
        <v>0</v>
      </c>
      <c r="N235" s="10">
        <v>118527</v>
      </c>
      <c r="O235" s="10">
        <v>202521</v>
      </c>
      <c r="P235" s="30">
        <v>174367</v>
      </c>
    </row>
    <row r="236" spans="1:16" s="4" customFormat="1" ht="12" hidden="1">
      <c r="A236" s="29" t="s">
        <v>398</v>
      </c>
      <c r="B236" s="10">
        <v>35316</v>
      </c>
      <c r="C236" s="10">
        <v>59918</v>
      </c>
      <c r="D236" s="10">
        <v>116530360</v>
      </c>
      <c r="E236" s="10">
        <v>21245</v>
      </c>
      <c r="F236" s="10">
        <v>43577</v>
      </c>
      <c r="G236" s="10">
        <v>98782161</v>
      </c>
      <c r="H236" s="10">
        <v>14071</v>
      </c>
      <c r="I236" s="10">
        <v>16341</v>
      </c>
      <c r="J236" s="10">
        <v>17748199</v>
      </c>
      <c r="K236" s="10">
        <v>0</v>
      </c>
      <c r="L236" s="10">
        <v>0</v>
      </c>
      <c r="M236" s="10">
        <v>0</v>
      </c>
      <c r="N236" s="10">
        <v>115618</v>
      </c>
      <c r="O236" s="10">
        <v>249701</v>
      </c>
      <c r="P236" s="30">
        <v>170698</v>
      </c>
    </row>
    <row r="237" spans="1:16" s="14" customFormat="1" ht="12" hidden="1">
      <c r="A237" s="29" t="s">
        <v>15</v>
      </c>
      <c r="B237" s="10">
        <v>37767</v>
      </c>
      <c r="C237" s="10">
        <v>62210</v>
      </c>
      <c r="D237" s="10">
        <v>116285347</v>
      </c>
      <c r="E237" s="10">
        <v>22618</v>
      </c>
      <c r="F237" s="10">
        <v>44699</v>
      </c>
      <c r="G237" s="10">
        <v>96081485</v>
      </c>
      <c r="H237" s="10">
        <v>15149</v>
      </c>
      <c r="I237" s="10">
        <v>17511</v>
      </c>
      <c r="J237" s="10">
        <v>20203862</v>
      </c>
      <c r="K237" s="10">
        <v>0</v>
      </c>
      <c r="L237" s="10">
        <v>0</v>
      </c>
      <c r="M237" s="10">
        <v>0</v>
      </c>
      <c r="N237" s="10">
        <v>120217</v>
      </c>
      <c r="O237" s="10">
        <v>307037</v>
      </c>
      <c r="P237" s="30">
        <v>186663</v>
      </c>
    </row>
    <row r="238" spans="1:16" s="4" customFormat="1" ht="12" hidden="1">
      <c r="A238" s="29" t="s">
        <v>16</v>
      </c>
      <c r="B238" s="10">
        <v>32447</v>
      </c>
      <c r="C238" s="10">
        <v>55677</v>
      </c>
      <c r="D238" s="10">
        <v>110576522</v>
      </c>
      <c r="E238" s="10">
        <v>18994</v>
      </c>
      <c r="F238" s="10">
        <v>36924</v>
      </c>
      <c r="G238" s="10">
        <v>82959622</v>
      </c>
      <c r="H238" s="10">
        <v>13453</v>
      </c>
      <c r="I238" s="10">
        <v>18753</v>
      </c>
      <c r="J238" s="10">
        <v>27616900</v>
      </c>
      <c r="K238" s="10">
        <v>0</v>
      </c>
      <c r="L238" s="10">
        <v>0</v>
      </c>
      <c r="M238" s="10">
        <v>0</v>
      </c>
      <c r="N238" s="10">
        <v>99595</v>
      </c>
      <c r="O238" s="10">
        <v>211706</v>
      </c>
      <c r="P238" s="30">
        <v>146294</v>
      </c>
    </row>
    <row r="239" spans="1:16" s="4" customFormat="1" ht="12" hidden="1">
      <c r="A239" s="29" t="s">
        <v>399</v>
      </c>
      <c r="B239" s="10">
        <v>38692</v>
      </c>
      <c r="C239" s="10">
        <v>65192</v>
      </c>
      <c r="D239" s="10">
        <v>142618025</v>
      </c>
      <c r="E239" s="10">
        <v>23001</v>
      </c>
      <c r="F239" s="10">
        <v>46684</v>
      </c>
      <c r="G239" s="10">
        <v>111306518</v>
      </c>
      <c r="H239" s="10">
        <v>15691</v>
      </c>
      <c r="I239" s="10">
        <v>18508</v>
      </c>
      <c r="J239" s="10">
        <v>31311508</v>
      </c>
      <c r="K239" s="10">
        <v>0</v>
      </c>
      <c r="L239" s="10">
        <v>0</v>
      </c>
      <c r="M239" s="10">
        <v>0</v>
      </c>
      <c r="N239" s="10">
        <v>112182</v>
      </c>
      <c r="O239" s="10">
        <v>195157</v>
      </c>
      <c r="P239" s="30">
        <v>162321</v>
      </c>
    </row>
    <row r="240" spans="1:16" s="4" customFormat="1" ht="12" hidden="1">
      <c r="A240" s="29" t="s">
        <v>400</v>
      </c>
      <c r="B240" s="10">
        <v>36547</v>
      </c>
      <c r="C240" s="10">
        <v>63018</v>
      </c>
      <c r="D240" s="10">
        <v>111614707</v>
      </c>
      <c r="E240" s="10">
        <v>20144</v>
      </c>
      <c r="F240" s="10">
        <v>40794</v>
      </c>
      <c r="G240" s="10">
        <v>90556814</v>
      </c>
      <c r="H240" s="10">
        <v>16403</v>
      </c>
      <c r="I240" s="10">
        <v>22224</v>
      </c>
      <c r="J240" s="10">
        <v>21057893</v>
      </c>
      <c r="K240" s="10">
        <v>0</v>
      </c>
      <c r="L240" s="10">
        <v>0</v>
      </c>
      <c r="M240" s="10">
        <v>0</v>
      </c>
      <c r="N240" s="10">
        <v>100995</v>
      </c>
      <c r="O240" s="10">
        <v>209269</v>
      </c>
      <c r="P240" s="30">
        <v>149728</v>
      </c>
    </row>
    <row r="241" spans="1:16" s="4" customFormat="1" ht="12" hidden="1">
      <c r="A241" s="29" t="s">
        <v>401</v>
      </c>
      <c r="B241" s="10">
        <v>29832</v>
      </c>
      <c r="C241" s="10">
        <v>51357</v>
      </c>
      <c r="D241" s="10">
        <v>93586680</v>
      </c>
      <c r="E241" s="10">
        <v>18580</v>
      </c>
      <c r="F241" s="10">
        <v>37115</v>
      </c>
      <c r="G241" s="10">
        <v>77055075</v>
      </c>
      <c r="H241" s="10">
        <v>11252</v>
      </c>
      <c r="I241" s="10">
        <v>14242</v>
      </c>
      <c r="J241" s="10">
        <v>16531604</v>
      </c>
      <c r="K241" s="10">
        <v>0</v>
      </c>
      <c r="L241" s="10">
        <v>0</v>
      </c>
      <c r="M241" s="10">
        <v>0</v>
      </c>
      <c r="N241" s="10">
        <v>96879</v>
      </c>
      <c r="O241" s="10">
        <v>309054</v>
      </c>
      <c r="P241" s="30">
        <v>144149</v>
      </c>
    </row>
    <row r="242" spans="1:16" s="4" customFormat="1" ht="12" hidden="1">
      <c r="A242" s="29" t="s">
        <v>402</v>
      </c>
      <c r="B242" s="10">
        <v>37679</v>
      </c>
      <c r="C242" s="10">
        <v>65919</v>
      </c>
      <c r="D242" s="10">
        <v>130003494</v>
      </c>
      <c r="E242" s="10">
        <v>22053</v>
      </c>
      <c r="F242" s="10">
        <v>45293</v>
      </c>
      <c r="G242" s="10">
        <v>108669994</v>
      </c>
      <c r="H242" s="10">
        <v>15626</v>
      </c>
      <c r="I242" s="10">
        <v>20626</v>
      </c>
      <c r="J242" s="10">
        <v>21333499</v>
      </c>
      <c r="K242" s="10">
        <v>0</v>
      </c>
      <c r="L242" s="10">
        <v>0</v>
      </c>
      <c r="M242" s="10">
        <v>0</v>
      </c>
      <c r="N242" s="10">
        <v>113666</v>
      </c>
      <c r="O242" s="10">
        <v>231475</v>
      </c>
      <c r="P242" s="30">
        <v>168122</v>
      </c>
    </row>
    <row r="243" spans="1:16" s="4" customFormat="1" ht="12" hidden="1">
      <c r="A243" s="29" t="s">
        <v>21</v>
      </c>
      <c r="B243" s="10">
        <v>36670</v>
      </c>
      <c r="C243" s="10">
        <v>66918</v>
      </c>
      <c r="D243" s="10">
        <v>126739979</v>
      </c>
      <c r="E243" s="10">
        <v>21334</v>
      </c>
      <c r="F243" s="10">
        <v>45997</v>
      </c>
      <c r="G243" s="10">
        <v>106293258</v>
      </c>
      <c r="H243" s="10">
        <v>15336</v>
      </c>
      <c r="I243" s="10">
        <v>20921</v>
      </c>
      <c r="J243" s="10">
        <v>20446722</v>
      </c>
      <c r="K243" s="10">
        <v>0</v>
      </c>
      <c r="L243" s="10">
        <v>0</v>
      </c>
      <c r="M243" s="10">
        <v>0</v>
      </c>
      <c r="N243" s="10">
        <v>105955</v>
      </c>
      <c r="O243" s="10">
        <v>212658</v>
      </c>
      <c r="P243" s="30">
        <v>159697</v>
      </c>
    </row>
    <row r="244" spans="1:16" s="4" customFormat="1" ht="12" hidden="1">
      <c r="A244" s="29" t="s">
        <v>22</v>
      </c>
      <c r="B244" s="10">
        <v>35535</v>
      </c>
      <c r="C244" s="10">
        <v>57367</v>
      </c>
      <c r="D244" s="10">
        <v>123399101</v>
      </c>
      <c r="E244" s="10">
        <v>20976</v>
      </c>
      <c r="F244" s="10">
        <v>40260</v>
      </c>
      <c r="G244" s="10">
        <v>94057645</v>
      </c>
      <c r="H244" s="10">
        <v>14559</v>
      </c>
      <c r="I244" s="10">
        <v>17107</v>
      </c>
      <c r="J244" s="10">
        <v>29341456</v>
      </c>
      <c r="K244" s="10">
        <v>0</v>
      </c>
      <c r="L244" s="10">
        <v>0</v>
      </c>
      <c r="M244" s="10">
        <v>0</v>
      </c>
      <c r="N244" s="10">
        <v>104698</v>
      </c>
      <c r="O244" s="10">
        <v>222900</v>
      </c>
      <c r="P244" s="30">
        <v>154914</v>
      </c>
    </row>
    <row r="245" spans="1:16" s="14" customFormat="1" ht="12.75" customHeight="1">
      <c r="A245" s="60" t="s">
        <v>413</v>
      </c>
      <c r="B245" s="8">
        <v>439860</v>
      </c>
      <c r="C245" s="8">
        <v>749167</v>
      </c>
      <c r="D245" s="8">
        <v>1477758672</v>
      </c>
      <c r="E245" s="8">
        <v>258043</v>
      </c>
      <c r="F245" s="8">
        <v>527507</v>
      </c>
      <c r="G245" s="8">
        <v>1179525709</v>
      </c>
      <c r="H245" s="8">
        <v>181817</v>
      </c>
      <c r="I245" s="8">
        <v>221660</v>
      </c>
      <c r="J245" s="8">
        <v>298232963</v>
      </c>
      <c r="K245" s="8">
        <v>0</v>
      </c>
      <c r="L245" s="8">
        <v>0</v>
      </c>
      <c r="M245" s="8">
        <v>0</v>
      </c>
      <c r="N245" s="8">
        <v>1327437</v>
      </c>
      <c r="O245" s="8">
        <v>2638741</v>
      </c>
      <c r="P245" s="28">
        <v>1950249</v>
      </c>
    </row>
    <row r="246" spans="1:16" s="14" customFormat="1" ht="12" hidden="1">
      <c r="A246" s="29" t="s">
        <v>11</v>
      </c>
      <c r="B246" s="10">
        <v>26079</v>
      </c>
      <c r="C246" s="10">
        <v>43734</v>
      </c>
      <c r="D246" s="10">
        <v>77203799</v>
      </c>
      <c r="E246" s="10">
        <v>15329</v>
      </c>
      <c r="F246" s="10">
        <v>31181</v>
      </c>
      <c r="G246" s="10">
        <v>64519901</v>
      </c>
      <c r="H246" s="10">
        <v>10750</v>
      </c>
      <c r="I246" s="10">
        <v>12553</v>
      </c>
      <c r="J246" s="10">
        <v>12683898</v>
      </c>
      <c r="K246" s="10">
        <v>0</v>
      </c>
      <c r="L246" s="10">
        <v>0</v>
      </c>
      <c r="M246" s="10">
        <v>0</v>
      </c>
      <c r="N246" s="10">
        <v>76985</v>
      </c>
      <c r="O246" s="10">
        <v>150623</v>
      </c>
      <c r="P246" s="30">
        <v>116251</v>
      </c>
    </row>
    <row r="247" spans="1:16" s="4" customFormat="1" ht="12" hidden="1">
      <c r="A247" s="29" t="s">
        <v>405</v>
      </c>
      <c r="B247" s="10">
        <v>32737</v>
      </c>
      <c r="C247" s="10">
        <v>55582</v>
      </c>
      <c r="D247" s="10">
        <v>128787934</v>
      </c>
      <c r="E247" s="10">
        <v>19987</v>
      </c>
      <c r="F247" s="10">
        <v>40741</v>
      </c>
      <c r="G247" s="10">
        <v>101270976</v>
      </c>
      <c r="H247" s="10">
        <v>12750</v>
      </c>
      <c r="I247" s="10">
        <v>14841</v>
      </c>
      <c r="J247" s="10">
        <v>27516958</v>
      </c>
      <c r="K247" s="10">
        <v>0</v>
      </c>
      <c r="L247" s="10">
        <v>0</v>
      </c>
      <c r="M247" s="10">
        <v>0</v>
      </c>
      <c r="N247" s="10">
        <v>103026</v>
      </c>
      <c r="O247" s="10">
        <v>199301</v>
      </c>
      <c r="P247" s="30">
        <v>154506</v>
      </c>
    </row>
    <row r="248" spans="1:16" s="4" customFormat="1" ht="12" hidden="1">
      <c r="A248" s="29" t="s">
        <v>13</v>
      </c>
      <c r="B248" s="10">
        <v>36589</v>
      </c>
      <c r="C248" s="10">
        <v>69242</v>
      </c>
      <c r="D248" s="10">
        <v>127071150</v>
      </c>
      <c r="E248" s="10">
        <v>23821</v>
      </c>
      <c r="F248" s="10">
        <v>50803</v>
      </c>
      <c r="G248" s="10">
        <v>101059899</v>
      </c>
      <c r="H248" s="10">
        <v>12768</v>
      </c>
      <c r="I248" s="10">
        <v>18439</v>
      </c>
      <c r="J248" s="10">
        <v>26011251</v>
      </c>
      <c r="K248" s="10">
        <v>0</v>
      </c>
      <c r="L248" s="10">
        <v>0</v>
      </c>
      <c r="M248" s="10">
        <v>0</v>
      </c>
      <c r="N248" s="10">
        <v>127436</v>
      </c>
      <c r="O248" s="10">
        <v>310667</v>
      </c>
      <c r="P248" s="30">
        <v>190401</v>
      </c>
    </row>
    <row r="249" spans="1:16" s="4" customFormat="1" ht="12" hidden="1">
      <c r="A249" s="29" t="s">
        <v>14</v>
      </c>
      <c r="B249" s="10">
        <v>34821</v>
      </c>
      <c r="C249" s="10">
        <v>63525</v>
      </c>
      <c r="D249" s="10">
        <v>114112205</v>
      </c>
      <c r="E249" s="10">
        <v>22163</v>
      </c>
      <c r="F249" s="10">
        <v>46231</v>
      </c>
      <c r="G249" s="10">
        <v>98082701</v>
      </c>
      <c r="H249" s="10">
        <v>12658</v>
      </c>
      <c r="I249" s="10">
        <v>17294</v>
      </c>
      <c r="J249" s="10">
        <v>16029504</v>
      </c>
      <c r="K249" s="10">
        <v>0</v>
      </c>
      <c r="L249" s="10">
        <v>0</v>
      </c>
      <c r="M249" s="10">
        <v>0</v>
      </c>
      <c r="N249" s="10">
        <v>114886</v>
      </c>
      <c r="O249" s="10">
        <v>206881</v>
      </c>
      <c r="P249" s="30">
        <v>171553</v>
      </c>
    </row>
    <row r="250" spans="1:16" s="4" customFormat="1" ht="12" hidden="1">
      <c r="A250" s="29" t="s">
        <v>15</v>
      </c>
      <c r="B250" s="10">
        <v>38640</v>
      </c>
      <c r="C250" s="10">
        <v>65977</v>
      </c>
      <c r="D250" s="10">
        <v>133278124</v>
      </c>
      <c r="E250" s="10">
        <v>21399</v>
      </c>
      <c r="F250" s="10">
        <v>43803</v>
      </c>
      <c r="G250" s="10">
        <v>107936918</v>
      </c>
      <c r="H250" s="10">
        <v>17241</v>
      </c>
      <c r="I250" s="10">
        <v>22174</v>
      </c>
      <c r="J250" s="10">
        <v>25341205</v>
      </c>
      <c r="K250" s="10">
        <v>0</v>
      </c>
      <c r="L250" s="10">
        <v>0</v>
      </c>
      <c r="M250" s="10">
        <v>0</v>
      </c>
      <c r="N250" s="10">
        <v>111122</v>
      </c>
      <c r="O250" s="10">
        <v>234274</v>
      </c>
      <c r="P250" s="30">
        <v>162482</v>
      </c>
    </row>
    <row r="251" spans="1:16" s="4" customFormat="1" ht="12" hidden="1">
      <c r="A251" s="29" t="s">
        <v>16</v>
      </c>
      <c r="B251" s="10">
        <v>36684</v>
      </c>
      <c r="C251" s="10">
        <v>63031</v>
      </c>
      <c r="D251" s="10">
        <v>141393790</v>
      </c>
      <c r="E251" s="10">
        <v>21691</v>
      </c>
      <c r="F251" s="10">
        <v>41032</v>
      </c>
      <c r="G251" s="10">
        <v>106880852</v>
      </c>
      <c r="H251" s="10">
        <v>14993</v>
      </c>
      <c r="I251" s="10">
        <v>21999</v>
      </c>
      <c r="J251" s="10">
        <v>34512938</v>
      </c>
      <c r="K251" s="10">
        <v>0</v>
      </c>
      <c r="L251" s="10">
        <v>0</v>
      </c>
      <c r="M251" s="10">
        <v>0</v>
      </c>
      <c r="N251" s="10">
        <v>113515</v>
      </c>
      <c r="O251" s="10">
        <v>224765</v>
      </c>
      <c r="P251" s="30">
        <v>165947</v>
      </c>
    </row>
    <row r="252" spans="1:16" s="4" customFormat="1" ht="12" hidden="1">
      <c r="A252" s="29" t="s">
        <v>17</v>
      </c>
      <c r="B252" s="10">
        <v>39919</v>
      </c>
      <c r="C252" s="10">
        <v>64492</v>
      </c>
      <c r="D252" s="10">
        <v>123705690</v>
      </c>
      <c r="E252" s="10">
        <v>23513</v>
      </c>
      <c r="F252" s="10">
        <v>45568</v>
      </c>
      <c r="G252" s="10">
        <v>103826202</v>
      </c>
      <c r="H252" s="10">
        <v>16406</v>
      </c>
      <c r="I252" s="10">
        <v>18924</v>
      </c>
      <c r="J252" s="10">
        <v>19879488</v>
      </c>
      <c r="K252" s="10">
        <v>0</v>
      </c>
      <c r="L252" s="10">
        <v>0</v>
      </c>
      <c r="M252" s="10">
        <v>0</v>
      </c>
      <c r="N252" s="10">
        <v>118840</v>
      </c>
      <c r="O252" s="10">
        <v>212871</v>
      </c>
      <c r="P252" s="30">
        <v>170831</v>
      </c>
    </row>
    <row r="253" spans="1:16" s="4" customFormat="1" ht="12" hidden="1">
      <c r="A253" s="29" t="s">
        <v>18</v>
      </c>
      <c r="B253" s="10">
        <v>38402</v>
      </c>
      <c r="C253" s="10">
        <v>61127</v>
      </c>
      <c r="D253" s="10">
        <v>115055054</v>
      </c>
      <c r="E253" s="10">
        <v>20770</v>
      </c>
      <c r="F253" s="10">
        <v>42156</v>
      </c>
      <c r="G253" s="10">
        <v>90140624</v>
      </c>
      <c r="H253" s="10">
        <v>17632</v>
      </c>
      <c r="I253" s="10">
        <v>18971</v>
      </c>
      <c r="J253" s="10">
        <v>24914430</v>
      </c>
      <c r="K253" s="10">
        <v>0</v>
      </c>
      <c r="L253" s="10">
        <v>0</v>
      </c>
      <c r="M253" s="10">
        <v>0</v>
      </c>
      <c r="N253" s="10">
        <v>105238</v>
      </c>
      <c r="O253" s="10">
        <v>214964</v>
      </c>
      <c r="P253" s="30">
        <v>154157</v>
      </c>
    </row>
    <row r="254" spans="1:16" s="4" customFormat="1" ht="12" hidden="1">
      <c r="A254" s="29" t="s">
        <v>19</v>
      </c>
      <c r="B254" s="10">
        <v>41522</v>
      </c>
      <c r="C254" s="10">
        <v>66277</v>
      </c>
      <c r="D254" s="10">
        <v>138520606</v>
      </c>
      <c r="E254" s="10">
        <v>22972</v>
      </c>
      <c r="F254" s="10">
        <v>45315</v>
      </c>
      <c r="G254" s="10">
        <v>110993405</v>
      </c>
      <c r="H254" s="10">
        <v>18550</v>
      </c>
      <c r="I254" s="10">
        <v>20962</v>
      </c>
      <c r="J254" s="10">
        <v>27527202</v>
      </c>
      <c r="K254" s="10">
        <v>0</v>
      </c>
      <c r="L254" s="10">
        <v>0</v>
      </c>
      <c r="M254" s="10">
        <v>0</v>
      </c>
      <c r="N254" s="10">
        <v>112100</v>
      </c>
      <c r="O254" s="10">
        <v>218765</v>
      </c>
      <c r="P254" s="30">
        <v>162736</v>
      </c>
    </row>
    <row r="255" spans="1:16" s="4" customFormat="1" ht="12" hidden="1">
      <c r="A255" s="29" t="s">
        <v>20</v>
      </c>
      <c r="B255" s="10">
        <v>35698</v>
      </c>
      <c r="C255" s="10">
        <v>57922</v>
      </c>
      <c r="D255" s="10">
        <v>119534049</v>
      </c>
      <c r="E255" s="10">
        <v>20369</v>
      </c>
      <c r="F255" s="10">
        <v>41227</v>
      </c>
      <c r="G255" s="10">
        <v>90791155</v>
      </c>
      <c r="H255" s="10">
        <v>15329</v>
      </c>
      <c r="I255" s="10">
        <v>16695</v>
      </c>
      <c r="J255" s="10">
        <v>28742894</v>
      </c>
      <c r="K255" s="10">
        <v>0</v>
      </c>
      <c r="L255" s="10">
        <v>0</v>
      </c>
      <c r="M255" s="10">
        <v>0</v>
      </c>
      <c r="N255" s="10">
        <v>107617</v>
      </c>
      <c r="O255" s="10">
        <v>201972</v>
      </c>
      <c r="P255" s="30">
        <v>156116</v>
      </c>
    </row>
    <row r="256" spans="1:16" s="4" customFormat="1" ht="12" hidden="1">
      <c r="A256" s="29" t="s">
        <v>21</v>
      </c>
      <c r="B256" s="10">
        <v>40103</v>
      </c>
      <c r="C256" s="10">
        <v>69468</v>
      </c>
      <c r="D256" s="10">
        <v>130228625</v>
      </c>
      <c r="E256" s="10">
        <v>23345</v>
      </c>
      <c r="F256" s="10">
        <v>49363</v>
      </c>
      <c r="G256" s="10">
        <v>100281804</v>
      </c>
      <c r="H256" s="10">
        <v>16758</v>
      </c>
      <c r="I256" s="10">
        <v>20105</v>
      </c>
      <c r="J256" s="10">
        <v>29946821</v>
      </c>
      <c r="K256" s="10">
        <v>0</v>
      </c>
      <c r="L256" s="10">
        <v>0</v>
      </c>
      <c r="M256" s="10">
        <v>0</v>
      </c>
      <c r="N256" s="10">
        <v>123639</v>
      </c>
      <c r="O256" s="10">
        <v>235037</v>
      </c>
      <c r="P256" s="30">
        <v>179882</v>
      </c>
    </row>
    <row r="257" spans="1:16" s="4" customFormat="1" ht="12" hidden="1">
      <c r="A257" s="29" t="s">
        <v>22</v>
      </c>
      <c r="B257" s="10">
        <v>38666</v>
      </c>
      <c r="C257" s="10">
        <v>68790</v>
      </c>
      <c r="D257" s="10">
        <v>128867646</v>
      </c>
      <c r="E257" s="10">
        <v>22684</v>
      </c>
      <c r="F257" s="10">
        <v>50087</v>
      </c>
      <c r="G257" s="10">
        <v>103741273</v>
      </c>
      <c r="H257" s="10">
        <v>15982</v>
      </c>
      <c r="I257" s="10">
        <v>18703</v>
      </c>
      <c r="J257" s="10">
        <v>25126374</v>
      </c>
      <c r="K257" s="10">
        <v>0</v>
      </c>
      <c r="L257" s="10">
        <v>0</v>
      </c>
      <c r="M257" s="10">
        <v>0</v>
      </c>
      <c r="N257" s="10">
        <v>113033</v>
      </c>
      <c r="O257" s="10">
        <v>228621</v>
      </c>
      <c r="P257" s="30">
        <v>165387</v>
      </c>
    </row>
    <row r="258" spans="1:16" s="14" customFormat="1" ht="12.75" customHeight="1">
      <c r="A258" s="59" t="s">
        <v>408</v>
      </c>
      <c r="B258" s="11">
        <v>440758</v>
      </c>
      <c r="C258" s="11">
        <v>766114</v>
      </c>
      <c r="D258" s="11">
        <v>1598759755</v>
      </c>
      <c r="E258" s="11">
        <v>252127</v>
      </c>
      <c r="F258" s="11">
        <v>536958</v>
      </c>
      <c r="G258" s="11">
        <v>1214537792</v>
      </c>
      <c r="H258" s="11">
        <v>188631</v>
      </c>
      <c r="I258" s="11">
        <v>229156</v>
      </c>
      <c r="J258" s="11">
        <v>384221963</v>
      </c>
      <c r="K258" s="11">
        <v>0</v>
      </c>
      <c r="L258" s="11">
        <v>0</v>
      </c>
      <c r="M258" s="11">
        <v>0</v>
      </c>
      <c r="N258" s="11">
        <v>1181820</v>
      </c>
      <c r="O258" s="11">
        <v>2345543</v>
      </c>
      <c r="P258" s="31">
        <v>1758592</v>
      </c>
    </row>
    <row r="259" spans="1:16" s="14" customFormat="1" ht="12" hidden="1">
      <c r="A259" s="29" t="s">
        <v>11</v>
      </c>
      <c r="B259" s="10">
        <v>36963</v>
      </c>
      <c r="C259" s="10">
        <v>69625</v>
      </c>
      <c r="D259" s="10">
        <v>145679814</v>
      </c>
      <c r="E259" s="10">
        <v>19796</v>
      </c>
      <c r="F259" s="10">
        <v>41844</v>
      </c>
      <c r="G259" s="10">
        <v>99199398</v>
      </c>
      <c r="H259" s="10">
        <v>17167</v>
      </c>
      <c r="I259" s="10">
        <v>27781</v>
      </c>
      <c r="J259" s="10">
        <v>46480415</v>
      </c>
      <c r="K259" s="10">
        <v>0</v>
      </c>
      <c r="L259" s="10">
        <v>0</v>
      </c>
      <c r="M259" s="10">
        <v>0</v>
      </c>
      <c r="N259" s="10">
        <v>103867</v>
      </c>
      <c r="O259" s="10">
        <v>193945</v>
      </c>
      <c r="P259" s="30">
        <v>159926</v>
      </c>
    </row>
    <row r="260" spans="1:16" s="4" customFormat="1" ht="12" hidden="1">
      <c r="A260" s="29" t="s">
        <v>12</v>
      </c>
      <c r="B260" s="10">
        <v>29259</v>
      </c>
      <c r="C260" s="10">
        <v>46491</v>
      </c>
      <c r="D260" s="10">
        <v>84239317</v>
      </c>
      <c r="E260" s="10">
        <v>15442</v>
      </c>
      <c r="F260" s="10">
        <v>30808</v>
      </c>
      <c r="G260" s="10">
        <v>64763696</v>
      </c>
      <c r="H260" s="10">
        <v>13817</v>
      </c>
      <c r="I260" s="10">
        <v>15683</v>
      </c>
      <c r="J260" s="10">
        <v>19475620</v>
      </c>
      <c r="K260" s="10">
        <v>0</v>
      </c>
      <c r="L260" s="10">
        <v>0</v>
      </c>
      <c r="M260" s="10">
        <v>0</v>
      </c>
      <c r="N260" s="10">
        <v>81033</v>
      </c>
      <c r="O260" s="10">
        <v>147982</v>
      </c>
      <c r="P260" s="30">
        <v>126988</v>
      </c>
    </row>
    <row r="261" spans="1:16" s="4" customFormat="1" ht="12" hidden="1">
      <c r="A261" s="29" t="s">
        <v>13</v>
      </c>
      <c r="B261" s="10">
        <v>39386</v>
      </c>
      <c r="C261" s="10">
        <v>67167</v>
      </c>
      <c r="D261" s="10">
        <v>138702982</v>
      </c>
      <c r="E261" s="10">
        <v>24766</v>
      </c>
      <c r="F261" s="10">
        <v>50165</v>
      </c>
      <c r="G261" s="10">
        <v>109342984</v>
      </c>
      <c r="H261" s="10">
        <v>14620</v>
      </c>
      <c r="I261" s="10">
        <v>17002</v>
      </c>
      <c r="J261" s="10">
        <v>29359998</v>
      </c>
      <c r="K261" s="10">
        <v>0</v>
      </c>
      <c r="L261" s="10">
        <v>0</v>
      </c>
      <c r="M261" s="10">
        <v>0</v>
      </c>
      <c r="N261" s="10">
        <v>131633</v>
      </c>
      <c r="O261" s="10">
        <v>271538</v>
      </c>
      <c r="P261" s="30">
        <v>193037</v>
      </c>
    </row>
    <row r="262" spans="1:16" s="4" customFormat="1" ht="12" hidden="1">
      <c r="A262" s="29" t="s">
        <v>14</v>
      </c>
      <c r="B262" s="10">
        <v>38431</v>
      </c>
      <c r="C262" s="10">
        <v>65945</v>
      </c>
      <c r="D262" s="10">
        <v>147463178</v>
      </c>
      <c r="E262" s="10">
        <v>22602</v>
      </c>
      <c r="F262" s="10">
        <v>47751</v>
      </c>
      <c r="G262" s="10">
        <v>113165332</v>
      </c>
      <c r="H262" s="10">
        <v>15829</v>
      </c>
      <c r="I262" s="10">
        <v>18194</v>
      </c>
      <c r="J262" s="10">
        <v>34297846</v>
      </c>
      <c r="K262" s="10">
        <v>0</v>
      </c>
      <c r="L262" s="10">
        <v>0</v>
      </c>
      <c r="M262" s="10">
        <v>0</v>
      </c>
      <c r="N262" s="10">
        <v>111878</v>
      </c>
      <c r="O262" s="10">
        <v>214396</v>
      </c>
      <c r="P262" s="30">
        <v>161947</v>
      </c>
    </row>
    <row r="263" spans="1:16" s="14" customFormat="1" ht="12" hidden="1">
      <c r="A263" s="29" t="s">
        <v>15</v>
      </c>
      <c r="B263" s="10">
        <v>33675</v>
      </c>
      <c r="C263" s="10">
        <v>62180</v>
      </c>
      <c r="D263" s="10">
        <v>181838385</v>
      </c>
      <c r="E263" s="10">
        <v>20446</v>
      </c>
      <c r="F263" s="10">
        <v>43097</v>
      </c>
      <c r="G263" s="10">
        <v>152904942</v>
      </c>
      <c r="H263" s="10">
        <v>13229</v>
      </c>
      <c r="I263" s="10">
        <v>19083</v>
      </c>
      <c r="J263" s="10">
        <v>28933444</v>
      </c>
      <c r="K263" s="10">
        <v>0</v>
      </c>
      <c r="L263" s="10">
        <v>0</v>
      </c>
      <c r="M263" s="10">
        <v>0</v>
      </c>
      <c r="N263" s="10">
        <v>94739</v>
      </c>
      <c r="O263" s="10">
        <v>216774</v>
      </c>
      <c r="P263" s="30">
        <v>139778</v>
      </c>
    </row>
    <row r="264" spans="1:16" s="4" customFormat="1" ht="12" hidden="1">
      <c r="A264" s="29" t="s">
        <v>16</v>
      </c>
      <c r="B264" s="10">
        <v>30819</v>
      </c>
      <c r="C264" s="10">
        <v>52888</v>
      </c>
      <c r="D264" s="10">
        <v>109764572</v>
      </c>
      <c r="E264" s="10">
        <v>15458</v>
      </c>
      <c r="F264" s="10">
        <v>35121</v>
      </c>
      <c r="G264" s="10">
        <v>87019734</v>
      </c>
      <c r="H264" s="10">
        <v>15361</v>
      </c>
      <c r="I264" s="10">
        <v>17767</v>
      </c>
      <c r="J264" s="10">
        <v>22744838</v>
      </c>
      <c r="K264" s="10">
        <v>0</v>
      </c>
      <c r="L264" s="10">
        <v>0</v>
      </c>
      <c r="M264" s="10">
        <v>0</v>
      </c>
      <c r="N264" s="10">
        <v>74199</v>
      </c>
      <c r="O264" s="10">
        <v>140810</v>
      </c>
      <c r="P264" s="30">
        <v>114213</v>
      </c>
    </row>
    <row r="265" spans="1:16" s="4" customFormat="1" ht="12" hidden="1">
      <c r="A265" s="29" t="s">
        <v>17</v>
      </c>
      <c r="B265" s="10">
        <v>34146</v>
      </c>
      <c r="C265" s="10">
        <v>59419</v>
      </c>
      <c r="D265" s="10">
        <v>105617722</v>
      </c>
      <c r="E265" s="10">
        <v>20001</v>
      </c>
      <c r="F265" s="10">
        <v>43624</v>
      </c>
      <c r="G265" s="10">
        <v>80691310</v>
      </c>
      <c r="H265" s="10">
        <v>14145</v>
      </c>
      <c r="I265" s="10">
        <v>15795</v>
      </c>
      <c r="J265" s="10">
        <v>24926411</v>
      </c>
      <c r="K265" s="10">
        <v>0</v>
      </c>
      <c r="L265" s="10">
        <v>0</v>
      </c>
      <c r="M265" s="10">
        <v>0</v>
      </c>
      <c r="N265" s="10">
        <v>91223</v>
      </c>
      <c r="O265" s="10">
        <v>174193</v>
      </c>
      <c r="P265" s="30">
        <v>129709</v>
      </c>
    </row>
    <row r="266" spans="1:16" s="4" customFormat="1" ht="12" hidden="1">
      <c r="A266" s="29" t="s">
        <v>18</v>
      </c>
      <c r="B266" s="10">
        <v>40116</v>
      </c>
      <c r="C266" s="10">
        <v>67388</v>
      </c>
      <c r="D266" s="10">
        <v>137126582</v>
      </c>
      <c r="E266" s="10">
        <v>22628</v>
      </c>
      <c r="F266" s="10">
        <v>46679</v>
      </c>
      <c r="G266" s="10">
        <v>88877789</v>
      </c>
      <c r="H266" s="10">
        <v>17488</v>
      </c>
      <c r="I266" s="10">
        <v>20709</v>
      </c>
      <c r="J266" s="10">
        <v>48248794</v>
      </c>
      <c r="K266" s="10">
        <v>0</v>
      </c>
      <c r="L266" s="10">
        <v>0</v>
      </c>
      <c r="M266" s="10">
        <v>0</v>
      </c>
      <c r="N266" s="10">
        <v>91335</v>
      </c>
      <c r="O266" s="10">
        <v>185334</v>
      </c>
      <c r="P266" s="30">
        <v>149410</v>
      </c>
    </row>
    <row r="267" spans="1:16" s="4" customFormat="1" ht="12" hidden="1">
      <c r="A267" s="29" t="s">
        <v>19</v>
      </c>
      <c r="B267" s="10">
        <v>36658</v>
      </c>
      <c r="C267" s="10">
        <v>64212</v>
      </c>
      <c r="D267" s="10">
        <v>137999193</v>
      </c>
      <c r="E267" s="10">
        <v>21665</v>
      </c>
      <c r="F267" s="10">
        <v>46477</v>
      </c>
      <c r="G267" s="10">
        <v>113130600</v>
      </c>
      <c r="H267" s="10">
        <v>14993</v>
      </c>
      <c r="I267" s="10">
        <v>17735</v>
      </c>
      <c r="J267" s="10">
        <v>24868592</v>
      </c>
      <c r="K267" s="10">
        <v>0</v>
      </c>
      <c r="L267" s="10">
        <v>0</v>
      </c>
      <c r="M267" s="10">
        <v>0</v>
      </c>
      <c r="N267" s="10">
        <v>94769</v>
      </c>
      <c r="O267" s="10">
        <v>186463</v>
      </c>
      <c r="P267" s="30">
        <v>136377</v>
      </c>
    </row>
    <row r="268" spans="1:16" s="4" customFormat="1" ht="12" hidden="1">
      <c r="A268" s="29" t="s">
        <v>20</v>
      </c>
      <c r="B268" s="10">
        <v>38459</v>
      </c>
      <c r="C268" s="10">
        <v>63707</v>
      </c>
      <c r="D268" s="10">
        <v>146742558</v>
      </c>
      <c r="E268" s="10">
        <v>21735</v>
      </c>
      <c r="F268" s="10">
        <v>45744</v>
      </c>
      <c r="G268" s="10">
        <v>101224580</v>
      </c>
      <c r="H268" s="10">
        <v>16724</v>
      </c>
      <c r="I268" s="10">
        <v>17963</v>
      </c>
      <c r="J268" s="10">
        <v>45517978</v>
      </c>
      <c r="K268" s="10">
        <v>0</v>
      </c>
      <c r="L268" s="10">
        <v>0</v>
      </c>
      <c r="M268" s="10">
        <v>0</v>
      </c>
      <c r="N268" s="10">
        <v>101808</v>
      </c>
      <c r="O268" s="10">
        <v>204414</v>
      </c>
      <c r="P268" s="30">
        <v>144046</v>
      </c>
    </row>
    <row r="269" spans="1:16" s="4" customFormat="1" ht="12" hidden="1">
      <c r="A269" s="29" t="s">
        <v>21</v>
      </c>
      <c r="B269" s="10">
        <v>40867</v>
      </c>
      <c r="C269" s="10">
        <v>74726</v>
      </c>
      <c r="D269" s="10">
        <v>125941520</v>
      </c>
      <c r="E269" s="10">
        <v>24427</v>
      </c>
      <c r="F269" s="10">
        <v>55323</v>
      </c>
      <c r="G269" s="10">
        <v>99846515</v>
      </c>
      <c r="H269" s="10">
        <v>16440</v>
      </c>
      <c r="I269" s="10">
        <v>19403</v>
      </c>
      <c r="J269" s="10">
        <v>26095005</v>
      </c>
      <c r="K269" s="10">
        <v>0</v>
      </c>
      <c r="L269" s="10">
        <v>0</v>
      </c>
      <c r="M269" s="10">
        <v>0</v>
      </c>
      <c r="N269" s="10">
        <v>104468</v>
      </c>
      <c r="O269" s="10">
        <v>203838</v>
      </c>
      <c r="P269" s="30">
        <v>154328</v>
      </c>
    </row>
    <row r="270" spans="1:16" s="4" customFormat="1" ht="12" hidden="1">
      <c r="A270" s="29" t="s">
        <v>22</v>
      </c>
      <c r="B270" s="10">
        <v>41979</v>
      </c>
      <c r="C270" s="10">
        <v>72366</v>
      </c>
      <c r="D270" s="10">
        <v>137643932</v>
      </c>
      <c r="E270" s="10">
        <v>23161</v>
      </c>
      <c r="F270" s="10">
        <v>50325</v>
      </c>
      <c r="G270" s="10">
        <v>104370912</v>
      </c>
      <c r="H270" s="10">
        <v>18818</v>
      </c>
      <c r="I270" s="10">
        <v>22041</v>
      </c>
      <c r="J270" s="10">
        <v>33273020</v>
      </c>
      <c r="K270" s="10">
        <v>0</v>
      </c>
      <c r="L270" s="10">
        <v>0</v>
      </c>
      <c r="M270" s="10">
        <v>0</v>
      </c>
      <c r="N270" s="10">
        <v>100868</v>
      </c>
      <c r="O270" s="10">
        <v>205856</v>
      </c>
      <c r="P270" s="30">
        <v>148833</v>
      </c>
    </row>
    <row r="271" spans="1:16" s="14" customFormat="1" ht="12.75" customHeight="1">
      <c r="A271" s="60" t="s">
        <v>412</v>
      </c>
      <c r="B271" s="8">
        <v>446506</v>
      </c>
      <c r="C271" s="8">
        <v>752662</v>
      </c>
      <c r="D271" s="8">
        <v>1658655217</v>
      </c>
      <c r="E271" s="8">
        <v>245018</v>
      </c>
      <c r="F271" s="8">
        <v>523977</v>
      </c>
      <c r="G271" s="8">
        <v>1131505713</v>
      </c>
      <c r="H271" s="8">
        <v>201488</v>
      </c>
      <c r="I271" s="8">
        <v>228685</v>
      </c>
      <c r="J271" s="8">
        <v>527149504</v>
      </c>
      <c r="K271" s="8">
        <v>0</v>
      </c>
      <c r="L271" s="8">
        <v>0</v>
      </c>
      <c r="M271" s="8">
        <v>0</v>
      </c>
      <c r="N271" s="8">
        <v>1088101</v>
      </c>
      <c r="O271" s="8">
        <v>2116752</v>
      </c>
      <c r="P271" s="28">
        <v>1612318</v>
      </c>
    </row>
    <row r="272" spans="1:16" s="14" customFormat="1" ht="12" hidden="1">
      <c r="A272" s="29" t="s">
        <v>11</v>
      </c>
      <c r="B272" s="10">
        <v>40578</v>
      </c>
      <c r="C272" s="10">
        <v>67833</v>
      </c>
      <c r="D272" s="10">
        <v>121949353</v>
      </c>
      <c r="E272" s="10">
        <v>20240</v>
      </c>
      <c r="F272" s="10">
        <v>44038</v>
      </c>
      <c r="G272" s="10">
        <v>86991699</v>
      </c>
      <c r="H272" s="10">
        <v>20338</v>
      </c>
      <c r="I272" s="10">
        <v>23795</v>
      </c>
      <c r="J272" s="10">
        <v>34957654</v>
      </c>
      <c r="K272" s="10">
        <v>0</v>
      </c>
      <c r="L272" s="10">
        <v>0</v>
      </c>
      <c r="M272" s="10">
        <v>0</v>
      </c>
      <c r="N272" s="10">
        <v>90888</v>
      </c>
      <c r="O272" s="10">
        <v>178664</v>
      </c>
      <c r="P272" s="30">
        <v>135949</v>
      </c>
    </row>
    <row r="273" spans="1:16" s="4" customFormat="1" ht="12" hidden="1">
      <c r="A273" s="29" t="s">
        <v>12</v>
      </c>
      <c r="B273" s="10">
        <v>27921</v>
      </c>
      <c r="C273" s="10">
        <v>46749</v>
      </c>
      <c r="D273" s="10">
        <v>73199015</v>
      </c>
      <c r="E273" s="10">
        <v>15661</v>
      </c>
      <c r="F273" s="10">
        <v>33027</v>
      </c>
      <c r="G273" s="10">
        <v>61999354</v>
      </c>
      <c r="H273" s="10">
        <v>12260</v>
      </c>
      <c r="I273" s="10">
        <v>13722</v>
      </c>
      <c r="J273" s="10">
        <v>11199661</v>
      </c>
      <c r="K273" s="10">
        <v>0</v>
      </c>
      <c r="L273" s="10">
        <v>0</v>
      </c>
      <c r="M273" s="10">
        <v>0</v>
      </c>
      <c r="N273" s="10">
        <v>74753</v>
      </c>
      <c r="O273" s="10">
        <v>138093</v>
      </c>
      <c r="P273" s="30">
        <v>110398</v>
      </c>
    </row>
    <row r="274" spans="1:16" s="4" customFormat="1" ht="12" hidden="1">
      <c r="A274" s="29" t="s">
        <v>13</v>
      </c>
      <c r="B274" s="10">
        <v>43663</v>
      </c>
      <c r="C274" s="10">
        <v>74606</v>
      </c>
      <c r="D274" s="10">
        <v>159606809</v>
      </c>
      <c r="E274" s="10">
        <v>25909</v>
      </c>
      <c r="F274" s="10">
        <v>53479</v>
      </c>
      <c r="G274" s="10">
        <v>136098307</v>
      </c>
      <c r="H274" s="10">
        <v>17754</v>
      </c>
      <c r="I274" s="10">
        <v>21127</v>
      </c>
      <c r="J274" s="10">
        <v>23508502</v>
      </c>
      <c r="K274" s="10">
        <v>0</v>
      </c>
      <c r="L274" s="10">
        <v>0</v>
      </c>
      <c r="M274" s="10">
        <v>0</v>
      </c>
      <c r="N274" s="10">
        <v>125682</v>
      </c>
      <c r="O274" s="10">
        <v>247585</v>
      </c>
      <c r="P274" s="30">
        <v>182398</v>
      </c>
    </row>
    <row r="275" spans="1:16" s="4" customFormat="1" ht="12" hidden="1">
      <c r="A275" s="29" t="s">
        <v>14</v>
      </c>
      <c r="B275" s="10">
        <v>37008</v>
      </c>
      <c r="C275" s="10">
        <v>61507</v>
      </c>
      <c r="D275" s="10">
        <v>123886047</v>
      </c>
      <c r="E275" s="10">
        <v>21461</v>
      </c>
      <c r="F275" s="10">
        <v>44791</v>
      </c>
      <c r="G275" s="10">
        <v>100800495</v>
      </c>
      <c r="H275" s="10">
        <v>15547</v>
      </c>
      <c r="I275" s="10">
        <v>16716</v>
      </c>
      <c r="J275" s="10">
        <v>23085552</v>
      </c>
      <c r="K275" s="10">
        <v>0</v>
      </c>
      <c r="L275" s="10">
        <v>0</v>
      </c>
      <c r="M275" s="10">
        <v>0</v>
      </c>
      <c r="N275" s="10">
        <v>93208</v>
      </c>
      <c r="O275" s="10">
        <v>173528</v>
      </c>
      <c r="P275" s="30">
        <v>135883</v>
      </c>
    </row>
    <row r="276" spans="1:16" s="4" customFormat="1" ht="12" hidden="1">
      <c r="A276" s="29" t="s">
        <v>15</v>
      </c>
      <c r="B276" s="10">
        <v>35954</v>
      </c>
      <c r="C276" s="10">
        <v>61632</v>
      </c>
      <c r="D276" s="10">
        <v>122349708</v>
      </c>
      <c r="E276" s="10">
        <v>21417</v>
      </c>
      <c r="F276" s="10">
        <v>45870</v>
      </c>
      <c r="G276" s="10">
        <v>101519289</v>
      </c>
      <c r="H276" s="10">
        <v>14537</v>
      </c>
      <c r="I276" s="10">
        <v>15762</v>
      </c>
      <c r="J276" s="10">
        <v>20830419</v>
      </c>
      <c r="K276" s="10">
        <v>0</v>
      </c>
      <c r="L276" s="10">
        <v>0</v>
      </c>
      <c r="M276" s="10">
        <v>0</v>
      </c>
      <c r="N276" s="10">
        <v>90673</v>
      </c>
      <c r="O276" s="10">
        <v>176293</v>
      </c>
      <c r="P276" s="30">
        <v>134255</v>
      </c>
    </row>
    <row r="277" spans="1:16" s="4" customFormat="1" ht="12" hidden="1">
      <c r="A277" s="29" t="s">
        <v>16</v>
      </c>
      <c r="B277" s="10">
        <v>35346</v>
      </c>
      <c r="C277" s="10">
        <v>59306</v>
      </c>
      <c r="D277" s="10">
        <v>127066869</v>
      </c>
      <c r="E277" s="10">
        <v>20274</v>
      </c>
      <c r="F277" s="10">
        <v>42548</v>
      </c>
      <c r="G277" s="10">
        <v>95825795</v>
      </c>
      <c r="H277" s="10">
        <v>15072</v>
      </c>
      <c r="I277" s="10">
        <v>16758</v>
      </c>
      <c r="J277" s="10">
        <v>31241075</v>
      </c>
      <c r="K277" s="10">
        <v>0</v>
      </c>
      <c r="L277" s="10">
        <v>0</v>
      </c>
      <c r="M277" s="10">
        <v>0</v>
      </c>
      <c r="N277" s="10">
        <v>88194</v>
      </c>
      <c r="O277" s="10">
        <v>169121</v>
      </c>
      <c r="P277" s="30">
        <v>131310</v>
      </c>
    </row>
    <row r="278" spans="1:16" s="4" customFormat="1" ht="12" hidden="1">
      <c r="A278" s="29" t="s">
        <v>17</v>
      </c>
      <c r="B278" s="10">
        <v>37442</v>
      </c>
      <c r="C278" s="10">
        <v>61961</v>
      </c>
      <c r="D278" s="10">
        <v>119419346</v>
      </c>
      <c r="E278" s="10">
        <v>20166</v>
      </c>
      <c r="F278" s="10">
        <v>42557</v>
      </c>
      <c r="G278" s="10">
        <v>89890047</v>
      </c>
      <c r="H278" s="10">
        <v>17276</v>
      </c>
      <c r="I278" s="10">
        <v>19404</v>
      </c>
      <c r="J278" s="10">
        <v>29529299</v>
      </c>
      <c r="K278" s="10">
        <v>0</v>
      </c>
      <c r="L278" s="10">
        <v>0</v>
      </c>
      <c r="M278" s="10">
        <v>0</v>
      </c>
      <c r="N278" s="10">
        <v>92532</v>
      </c>
      <c r="O278" s="10">
        <v>171423</v>
      </c>
      <c r="P278" s="30">
        <v>136141</v>
      </c>
    </row>
    <row r="279" spans="1:16" s="4" customFormat="1" ht="12" hidden="1">
      <c r="A279" s="29" t="s">
        <v>18</v>
      </c>
      <c r="B279" s="10">
        <v>36751</v>
      </c>
      <c r="C279" s="10">
        <v>64274</v>
      </c>
      <c r="D279" s="10">
        <v>155818035</v>
      </c>
      <c r="E279" s="10">
        <v>21392</v>
      </c>
      <c r="F279" s="10">
        <v>46045</v>
      </c>
      <c r="G279" s="10">
        <v>87240945</v>
      </c>
      <c r="H279" s="10">
        <v>15359</v>
      </c>
      <c r="I279" s="10">
        <v>18229</v>
      </c>
      <c r="J279" s="10">
        <v>68577090</v>
      </c>
      <c r="K279" s="10">
        <v>0</v>
      </c>
      <c r="L279" s="10">
        <v>0</v>
      </c>
      <c r="M279" s="10">
        <v>0</v>
      </c>
      <c r="N279" s="10">
        <v>91597</v>
      </c>
      <c r="O279" s="10">
        <v>187434</v>
      </c>
      <c r="P279" s="30">
        <v>133434</v>
      </c>
    </row>
    <row r="280" spans="1:16" s="4" customFormat="1" ht="12" hidden="1">
      <c r="A280" s="29" t="s">
        <v>19</v>
      </c>
      <c r="B280" s="10">
        <v>36693</v>
      </c>
      <c r="C280" s="10">
        <v>59592</v>
      </c>
      <c r="D280" s="10">
        <v>199409191</v>
      </c>
      <c r="E280" s="10">
        <v>19206</v>
      </c>
      <c r="F280" s="10">
        <v>40197</v>
      </c>
      <c r="G280" s="10">
        <v>94915129</v>
      </c>
      <c r="H280" s="10">
        <v>17487</v>
      </c>
      <c r="I280" s="10">
        <v>19395</v>
      </c>
      <c r="J280" s="10">
        <v>104494062</v>
      </c>
      <c r="K280" s="10">
        <v>0</v>
      </c>
      <c r="L280" s="10">
        <v>0</v>
      </c>
      <c r="M280" s="10">
        <v>0</v>
      </c>
      <c r="N280" s="10">
        <v>82966</v>
      </c>
      <c r="O280" s="10">
        <v>157989</v>
      </c>
      <c r="P280" s="30">
        <v>127288</v>
      </c>
    </row>
    <row r="281" spans="1:16" s="4" customFormat="1" ht="12" hidden="1">
      <c r="A281" s="29" t="s">
        <v>20</v>
      </c>
      <c r="B281" s="10">
        <v>35959</v>
      </c>
      <c r="C281" s="10">
        <v>60913</v>
      </c>
      <c r="D281" s="10">
        <v>124667757</v>
      </c>
      <c r="E281" s="10">
        <v>18919</v>
      </c>
      <c r="F281" s="10">
        <v>41059</v>
      </c>
      <c r="G281" s="10">
        <v>93573006</v>
      </c>
      <c r="H281" s="10">
        <v>17040</v>
      </c>
      <c r="I281" s="10">
        <v>19854</v>
      </c>
      <c r="J281" s="10">
        <v>31094751</v>
      </c>
      <c r="K281" s="10">
        <v>0</v>
      </c>
      <c r="L281" s="10">
        <v>0</v>
      </c>
      <c r="M281" s="10">
        <v>0</v>
      </c>
      <c r="N281" s="10">
        <v>83243</v>
      </c>
      <c r="O281" s="10">
        <v>190437</v>
      </c>
      <c r="P281" s="30">
        <v>121347</v>
      </c>
    </row>
    <row r="282" spans="1:16" s="4" customFormat="1" ht="12" hidden="1">
      <c r="A282" s="29" t="s">
        <v>21</v>
      </c>
      <c r="B282" s="10">
        <v>37701</v>
      </c>
      <c r="C282" s="10">
        <v>66559</v>
      </c>
      <c r="D282" s="10">
        <v>121622744</v>
      </c>
      <c r="E282" s="10">
        <v>20569</v>
      </c>
      <c r="F282" s="10">
        <v>47452</v>
      </c>
      <c r="G282" s="10">
        <v>93260757</v>
      </c>
      <c r="H282" s="10">
        <v>17132</v>
      </c>
      <c r="I282" s="10">
        <v>19107</v>
      </c>
      <c r="J282" s="10">
        <v>28361987</v>
      </c>
      <c r="K282" s="10">
        <v>0</v>
      </c>
      <c r="L282" s="10">
        <v>0</v>
      </c>
      <c r="M282" s="10">
        <v>0</v>
      </c>
      <c r="N282" s="10">
        <v>89105</v>
      </c>
      <c r="O282" s="10">
        <v>170596</v>
      </c>
      <c r="P282" s="30">
        <v>133546</v>
      </c>
    </row>
    <row r="283" spans="1:16" s="4" customFormat="1" ht="12" hidden="1">
      <c r="A283" s="29" t="s">
        <v>22</v>
      </c>
      <c r="B283" s="10">
        <v>41490</v>
      </c>
      <c r="C283" s="10">
        <v>67730</v>
      </c>
      <c r="D283" s="10">
        <v>209660342</v>
      </c>
      <c r="E283" s="10">
        <v>19804</v>
      </c>
      <c r="F283" s="10">
        <v>42914</v>
      </c>
      <c r="G283" s="10">
        <v>89390889</v>
      </c>
      <c r="H283" s="10">
        <v>21686</v>
      </c>
      <c r="I283" s="10">
        <v>24816</v>
      </c>
      <c r="J283" s="10">
        <v>120269452</v>
      </c>
      <c r="K283" s="10">
        <v>0</v>
      </c>
      <c r="L283" s="10">
        <v>0</v>
      </c>
      <c r="M283" s="10">
        <v>0</v>
      </c>
      <c r="N283" s="10">
        <v>85260</v>
      </c>
      <c r="O283" s="10">
        <v>155589</v>
      </c>
      <c r="P283" s="30">
        <v>130369</v>
      </c>
    </row>
    <row r="284" spans="1:16" s="14" customFormat="1" ht="12.75" customHeight="1">
      <c r="A284" s="59" t="s">
        <v>414</v>
      </c>
      <c r="B284" s="11">
        <v>430142</v>
      </c>
      <c r="C284" s="11">
        <v>728820</v>
      </c>
      <c r="D284" s="11">
        <v>1771116951</v>
      </c>
      <c r="E284" s="11">
        <v>231380</v>
      </c>
      <c r="F284" s="11">
        <v>490813</v>
      </c>
      <c r="G284" s="11">
        <v>1173838824</v>
      </c>
      <c r="H284" s="11">
        <v>198762</v>
      </c>
      <c r="I284" s="11">
        <v>238007</v>
      </c>
      <c r="J284" s="11">
        <v>597278126</v>
      </c>
      <c r="K284" s="11">
        <v>0</v>
      </c>
      <c r="L284" s="11">
        <v>0</v>
      </c>
      <c r="M284" s="11">
        <v>0</v>
      </c>
      <c r="N284" s="11">
        <v>1018024</v>
      </c>
      <c r="O284" s="11">
        <v>1910783</v>
      </c>
      <c r="P284" s="31">
        <v>1499102</v>
      </c>
    </row>
    <row r="285" spans="1:16" s="14" customFormat="1" ht="12" hidden="1">
      <c r="A285" s="29" t="s">
        <v>11</v>
      </c>
      <c r="B285" s="10">
        <v>27648</v>
      </c>
      <c r="C285" s="10">
        <v>43057</v>
      </c>
      <c r="D285" s="10">
        <v>92429945</v>
      </c>
      <c r="E285" s="10">
        <v>13023</v>
      </c>
      <c r="F285" s="10">
        <v>27370</v>
      </c>
      <c r="G285" s="10">
        <v>62277502</v>
      </c>
      <c r="H285" s="10">
        <v>14625</v>
      </c>
      <c r="I285" s="10">
        <v>15687</v>
      </c>
      <c r="J285" s="10">
        <v>30152444</v>
      </c>
      <c r="K285" s="10">
        <v>0</v>
      </c>
      <c r="L285" s="10">
        <v>0</v>
      </c>
      <c r="M285" s="10">
        <v>0</v>
      </c>
      <c r="N285" s="10">
        <v>59762</v>
      </c>
      <c r="O285" s="10">
        <v>103399</v>
      </c>
      <c r="P285" s="30">
        <v>89232</v>
      </c>
    </row>
    <row r="286" spans="1:16" s="4" customFormat="1" ht="12" hidden="1">
      <c r="A286" s="29" t="s">
        <v>12</v>
      </c>
      <c r="B286" s="10">
        <v>30183</v>
      </c>
      <c r="C286" s="10">
        <v>53633</v>
      </c>
      <c r="D286" s="10">
        <v>117533855</v>
      </c>
      <c r="E286" s="10">
        <v>17930</v>
      </c>
      <c r="F286" s="10">
        <v>37477</v>
      </c>
      <c r="G286" s="10">
        <v>89332064</v>
      </c>
      <c r="H286" s="10">
        <v>12253</v>
      </c>
      <c r="I286" s="10">
        <v>16156</v>
      </c>
      <c r="J286" s="10">
        <v>28201791</v>
      </c>
      <c r="K286" s="10">
        <v>0</v>
      </c>
      <c r="L286" s="10">
        <v>0</v>
      </c>
      <c r="M286" s="10">
        <v>0</v>
      </c>
      <c r="N286" s="10">
        <v>85629</v>
      </c>
      <c r="O286" s="10">
        <v>160757</v>
      </c>
      <c r="P286" s="30">
        <v>127792</v>
      </c>
    </row>
    <row r="287" spans="1:16" s="4" customFormat="1" ht="12">
      <c r="A287" s="29" t="s">
        <v>13</v>
      </c>
      <c r="B287" s="10">
        <v>43496</v>
      </c>
      <c r="C287" s="10">
        <v>74484</v>
      </c>
      <c r="D287" s="10">
        <v>184356222</v>
      </c>
      <c r="E287" s="10">
        <v>24101</v>
      </c>
      <c r="F287" s="10">
        <v>50930</v>
      </c>
      <c r="G287" s="10">
        <v>101716704</v>
      </c>
      <c r="H287" s="10">
        <v>19395</v>
      </c>
      <c r="I287" s="10">
        <v>23554</v>
      </c>
      <c r="J287" s="10">
        <v>82639518</v>
      </c>
      <c r="K287" s="10">
        <v>0</v>
      </c>
      <c r="L287" s="10">
        <v>0</v>
      </c>
      <c r="M287" s="10">
        <v>0</v>
      </c>
      <c r="N287" s="10">
        <v>113288</v>
      </c>
      <c r="O287" s="10">
        <v>209483</v>
      </c>
      <c r="P287" s="30">
        <v>165068</v>
      </c>
    </row>
    <row r="288" spans="1:16" s="4" customFormat="1" ht="12">
      <c r="A288" s="29" t="s">
        <v>14</v>
      </c>
      <c r="B288" s="10">
        <v>43961</v>
      </c>
      <c r="C288" s="10">
        <v>72755</v>
      </c>
      <c r="D288" s="10">
        <v>182970937</v>
      </c>
      <c r="E288" s="10">
        <v>18966</v>
      </c>
      <c r="F288" s="10">
        <v>40156</v>
      </c>
      <c r="G288" s="10">
        <v>92808904</v>
      </c>
      <c r="H288" s="10">
        <v>24995</v>
      </c>
      <c r="I288" s="10">
        <v>32599</v>
      </c>
      <c r="J288" s="10">
        <v>90162033</v>
      </c>
      <c r="K288" s="10">
        <v>0</v>
      </c>
      <c r="L288" s="10">
        <v>0</v>
      </c>
      <c r="M288" s="10">
        <v>0</v>
      </c>
      <c r="N288" s="10">
        <v>78407</v>
      </c>
      <c r="O288" s="10">
        <v>142918</v>
      </c>
      <c r="P288" s="30">
        <v>116709</v>
      </c>
    </row>
    <row r="289" spans="1:16" s="14" customFormat="1" ht="12">
      <c r="A289" s="29" t="s">
        <v>15</v>
      </c>
      <c r="B289" s="10">
        <v>35843</v>
      </c>
      <c r="C289" s="10">
        <v>61429</v>
      </c>
      <c r="D289" s="10">
        <v>139230044</v>
      </c>
      <c r="E289" s="10">
        <v>21309</v>
      </c>
      <c r="F289" s="10">
        <v>45629</v>
      </c>
      <c r="G289" s="10">
        <v>101054668</v>
      </c>
      <c r="H289" s="10">
        <v>14534</v>
      </c>
      <c r="I289" s="10">
        <v>15800</v>
      </c>
      <c r="J289" s="10">
        <v>38175376</v>
      </c>
      <c r="K289" s="10">
        <v>0</v>
      </c>
      <c r="L289" s="10">
        <v>0</v>
      </c>
      <c r="M289" s="10">
        <v>0</v>
      </c>
      <c r="N289" s="10">
        <v>95924</v>
      </c>
      <c r="O289" s="10">
        <v>198842</v>
      </c>
      <c r="P289" s="30">
        <v>143118</v>
      </c>
    </row>
    <row r="290" spans="1:16" s="4" customFormat="1" ht="12">
      <c r="A290" s="29" t="s">
        <v>16</v>
      </c>
      <c r="B290" s="10">
        <v>38464</v>
      </c>
      <c r="C290" s="10">
        <v>61854</v>
      </c>
      <c r="D290" s="10">
        <v>226193152</v>
      </c>
      <c r="E290" s="10">
        <v>19408</v>
      </c>
      <c r="F290" s="10">
        <v>40683</v>
      </c>
      <c r="G290" s="10">
        <v>141280837</v>
      </c>
      <c r="H290" s="10">
        <v>19056</v>
      </c>
      <c r="I290" s="10">
        <v>21171</v>
      </c>
      <c r="J290" s="10">
        <v>84912315</v>
      </c>
      <c r="K290" s="10">
        <v>0</v>
      </c>
      <c r="L290" s="10">
        <v>0</v>
      </c>
      <c r="M290" s="10">
        <v>0</v>
      </c>
      <c r="N290" s="10">
        <v>82068</v>
      </c>
      <c r="O290" s="10">
        <v>142912</v>
      </c>
      <c r="P290" s="30">
        <v>118675</v>
      </c>
    </row>
    <row r="291" spans="1:16" s="4" customFormat="1" ht="12">
      <c r="A291" s="29" t="s">
        <v>17</v>
      </c>
      <c r="B291" s="10">
        <v>35647</v>
      </c>
      <c r="C291" s="10">
        <v>57196</v>
      </c>
      <c r="D291" s="10">
        <v>193540840</v>
      </c>
      <c r="E291" s="10">
        <v>19374</v>
      </c>
      <c r="F291" s="10">
        <v>38978</v>
      </c>
      <c r="G291" s="10">
        <v>102018466</v>
      </c>
      <c r="H291" s="10">
        <v>16273</v>
      </c>
      <c r="I291" s="10">
        <v>18218</v>
      </c>
      <c r="J291" s="10">
        <v>91522374</v>
      </c>
      <c r="K291" s="10">
        <v>0</v>
      </c>
      <c r="L291" s="10">
        <v>0</v>
      </c>
      <c r="M291" s="10">
        <v>0</v>
      </c>
      <c r="N291" s="10">
        <v>82851</v>
      </c>
      <c r="O291" s="10">
        <v>157071</v>
      </c>
      <c r="P291" s="30">
        <v>122017</v>
      </c>
    </row>
    <row r="292" spans="1:16" s="4" customFormat="1" ht="12">
      <c r="A292" s="29" t="s">
        <v>18</v>
      </c>
      <c r="B292" s="10">
        <v>37334</v>
      </c>
      <c r="C292" s="10">
        <v>62622</v>
      </c>
      <c r="D292" s="10">
        <v>141143281</v>
      </c>
      <c r="E292" s="10">
        <v>20641</v>
      </c>
      <c r="F292" s="10">
        <v>43839</v>
      </c>
      <c r="G292" s="10">
        <v>109483610</v>
      </c>
      <c r="H292" s="10">
        <v>16693</v>
      </c>
      <c r="I292" s="10">
        <v>18783</v>
      </c>
      <c r="J292" s="10">
        <v>31659672</v>
      </c>
      <c r="K292" s="10">
        <v>0</v>
      </c>
      <c r="L292" s="10">
        <v>0</v>
      </c>
      <c r="M292" s="10">
        <v>0</v>
      </c>
      <c r="N292" s="10">
        <v>88878</v>
      </c>
      <c r="O292" s="10">
        <v>166898</v>
      </c>
      <c r="P292" s="30">
        <v>131019</v>
      </c>
    </row>
    <row r="293" spans="1:16" s="4" customFormat="1" ht="12">
      <c r="A293" s="29" t="s">
        <v>19</v>
      </c>
      <c r="B293" s="10">
        <v>33263</v>
      </c>
      <c r="C293" s="10">
        <v>57558</v>
      </c>
      <c r="D293" s="10">
        <v>131609373</v>
      </c>
      <c r="E293" s="10">
        <v>18075</v>
      </c>
      <c r="F293" s="10">
        <v>36861</v>
      </c>
      <c r="G293" s="10">
        <v>87796823</v>
      </c>
      <c r="H293" s="10">
        <v>15188</v>
      </c>
      <c r="I293" s="10">
        <v>20697</v>
      </c>
      <c r="J293" s="10">
        <v>43812550</v>
      </c>
      <c r="K293" s="10">
        <v>0</v>
      </c>
      <c r="L293" s="10">
        <v>0</v>
      </c>
      <c r="M293" s="10">
        <v>0</v>
      </c>
      <c r="N293" s="10">
        <v>79619</v>
      </c>
      <c r="O293" s="10">
        <v>171654</v>
      </c>
      <c r="P293" s="30">
        <v>118994</v>
      </c>
    </row>
    <row r="294" spans="1:16" s="4" customFormat="1" ht="12">
      <c r="A294" s="29" t="s">
        <v>20</v>
      </c>
      <c r="B294" s="10">
        <v>34987</v>
      </c>
      <c r="C294" s="10">
        <v>56801</v>
      </c>
      <c r="D294" s="10">
        <v>105831560</v>
      </c>
      <c r="E294" s="10">
        <v>18901</v>
      </c>
      <c r="F294" s="10">
        <v>37400</v>
      </c>
      <c r="G294" s="10">
        <v>74649173</v>
      </c>
      <c r="H294" s="10">
        <v>16086</v>
      </c>
      <c r="I294" s="10">
        <v>19401</v>
      </c>
      <c r="J294" s="10">
        <v>31182387</v>
      </c>
      <c r="K294" s="10">
        <v>0</v>
      </c>
      <c r="L294" s="10">
        <v>0</v>
      </c>
      <c r="M294" s="10">
        <v>0</v>
      </c>
      <c r="N294" s="10">
        <v>86067</v>
      </c>
      <c r="O294" s="10">
        <v>143634</v>
      </c>
      <c r="P294" s="30">
        <v>124851</v>
      </c>
    </row>
    <row r="295" spans="1:16" s="4" customFormat="1" ht="12">
      <c r="A295" s="29" t="s">
        <v>21</v>
      </c>
      <c r="B295" s="10">
        <v>35506</v>
      </c>
      <c r="C295" s="10">
        <v>69954</v>
      </c>
      <c r="D295" s="10">
        <v>130544558</v>
      </c>
      <c r="E295" s="10">
        <v>20993</v>
      </c>
      <c r="F295" s="10">
        <v>53155</v>
      </c>
      <c r="G295" s="10">
        <v>107155576</v>
      </c>
      <c r="H295" s="10">
        <v>14513</v>
      </c>
      <c r="I295" s="10">
        <v>16799</v>
      </c>
      <c r="J295" s="10">
        <v>23388981</v>
      </c>
      <c r="K295" s="10">
        <v>0</v>
      </c>
      <c r="L295" s="10">
        <v>0</v>
      </c>
      <c r="M295" s="10">
        <v>0</v>
      </c>
      <c r="N295" s="10">
        <v>89887</v>
      </c>
      <c r="O295" s="10">
        <v>168178</v>
      </c>
      <c r="P295" s="30">
        <v>131970</v>
      </c>
    </row>
    <row r="296" spans="1:16" s="4" customFormat="1" ht="12">
      <c r="A296" s="29" t="s">
        <v>22</v>
      </c>
      <c r="B296" s="10">
        <v>33810</v>
      </c>
      <c r="C296" s="10">
        <v>57477</v>
      </c>
      <c r="D296" s="10">
        <v>125733184</v>
      </c>
      <c r="E296" s="10">
        <v>18659</v>
      </c>
      <c r="F296" s="10">
        <v>38335</v>
      </c>
      <c r="G296" s="10">
        <v>104264497</v>
      </c>
      <c r="H296" s="10">
        <v>15151</v>
      </c>
      <c r="I296" s="10">
        <v>19142</v>
      </c>
      <c r="J296" s="10">
        <v>21468687</v>
      </c>
      <c r="K296" s="10">
        <v>0</v>
      </c>
      <c r="L296" s="10">
        <v>0</v>
      </c>
      <c r="M296" s="10">
        <v>0</v>
      </c>
      <c r="N296" s="10">
        <v>75644</v>
      </c>
      <c r="O296" s="10">
        <v>145037</v>
      </c>
      <c r="P296" s="30">
        <v>109657</v>
      </c>
    </row>
    <row r="297" spans="1:16" s="14" customFormat="1" ht="12.75" customHeight="1">
      <c r="A297" s="59" t="s">
        <v>417</v>
      </c>
      <c r="B297" s="11">
        <v>96926</v>
      </c>
      <c r="C297" s="11">
        <v>161063</v>
      </c>
      <c r="D297" s="11">
        <v>452161667</v>
      </c>
      <c r="E297" s="11">
        <v>54433</v>
      </c>
      <c r="F297" s="11">
        <v>113235</v>
      </c>
      <c r="G297" s="11">
        <v>314380021</v>
      </c>
      <c r="H297" s="11">
        <v>42493</v>
      </c>
      <c r="I297" s="11">
        <v>47828</v>
      </c>
      <c r="J297" s="11">
        <v>137781645</v>
      </c>
      <c r="K297" s="11">
        <v>0</v>
      </c>
      <c r="L297" s="11">
        <v>0</v>
      </c>
      <c r="M297" s="11">
        <v>0</v>
      </c>
      <c r="N297" s="11">
        <v>251699</v>
      </c>
      <c r="O297" s="11">
        <v>469011</v>
      </c>
      <c r="P297" s="31">
        <v>359480</v>
      </c>
    </row>
    <row r="298" spans="1:16" s="14" customFormat="1" ht="12">
      <c r="A298" s="29" t="s">
        <v>11</v>
      </c>
      <c r="B298" s="10">
        <v>36555</v>
      </c>
      <c r="C298" s="10">
        <v>60272</v>
      </c>
      <c r="D298" s="10">
        <v>165578619</v>
      </c>
      <c r="E298" s="10">
        <v>19689</v>
      </c>
      <c r="F298" s="10">
        <v>41824</v>
      </c>
      <c r="G298" s="10">
        <v>119440822</v>
      </c>
      <c r="H298" s="10">
        <v>16866</v>
      </c>
      <c r="I298" s="10">
        <v>18448</v>
      </c>
      <c r="J298" s="10">
        <v>46137797</v>
      </c>
      <c r="K298" s="10">
        <v>0</v>
      </c>
      <c r="L298" s="10">
        <v>0</v>
      </c>
      <c r="M298" s="10">
        <v>0</v>
      </c>
      <c r="N298" s="10">
        <v>89585</v>
      </c>
      <c r="O298" s="10">
        <v>175971</v>
      </c>
      <c r="P298" s="30">
        <v>127922</v>
      </c>
    </row>
    <row r="299" spans="1:16" s="4" customFormat="1" ht="12">
      <c r="A299" s="29" t="s">
        <v>12</v>
      </c>
      <c r="B299" s="10">
        <v>25966</v>
      </c>
      <c r="C299" s="10">
        <v>42614</v>
      </c>
      <c r="D299" s="10">
        <v>117579078</v>
      </c>
      <c r="E299" s="10">
        <v>14123</v>
      </c>
      <c r="F299" s="10">
        <v>28731</v>
      </c>
      <c r="G299" s="10">
        <v>84697453</v>
      </c>
      <c r="H299" s="10">
        <v>11843</v>
      </c>
      <c r="I299" s="10">
        <v>13883</v>
      </c>
      <c r="J299" s="10">
        <v>32881626</v>
      </c>
      <c r="K299" s="10">
        <v>0</v>
      </c>
      <c r="L299" s="10">
        <v>0</v>
      </c>
      <c r="M299" s="10">
        <v>0</v>
      </c>
      <c r="N299" s="10">
        <v>64402</v>
      </c>
      <c r="O299" s="10">
        <v>121007</v>
      </c>
      <c r="P299" s="30">
        <v>93282</v>
      </c>
    </row>
    <row r="300" spans="1:16" s="4" customFormat="1" ht="12">
      <c r="A300" s="29" t="s">
        <v>13</v>
      </c>
      <c r="B300" s="10">
        <v>34405</v>
      </c>
      <c r="C300" s="10">
        <v>58177</v>
      </c>
      <c r="D300" s="10">
        <v>169003970</v>
      </c>
      <c r="E300" s="10">
        <v>20621</v>
      </c>
      <c r="F300" s="10">
        <v>42680</v>
      </c>
      <c r="G300" s="10">
        <v>110241747</v>
      </c>
      <c r="H300" s="10">
        <v>13784</v>
      </c>
      <c r="I300" s="10">
        <v>15497</v>
      </c>
      <c r="J300" s="10">
        <v>58762223</v>
      </c>
      <c r="K300" s="10">
        <v>0</v>
      </c>
      <c r="L300" s="10">
        <v>0</v>
      </c>
      <c r="M300" s="10">
        <v>0</v>
      </c>
      <c r="N300" s="10">
        <v>97712</v>
      </c>
      <c r="O300" s="10">
        <v>172033</v>
      </c>
      <c r="P300" s="30">
        <v>138276</v>
      </c>
    </row>
    <row r="301" spans="1:15" s="14" customFormat="1" ht="12">
      <c r="A301" s="65" t="s">
        <v>34</v>
      </c>
      <c r="B301" s="65"/>
      <c r="C301" s="65"/>
      <c r="D301" s="65"/>
      <c r="E301" s="65"/>
      <c r="F301" s="65"/>
      <c r="G301" s="65"/>
      <c r="H301" s="65"/>
      <c r="I301" s="65"/>
      <c r="J301" s="65"/>
      <c r="K301" s="65"/>
      <c r="L301" s="65"/>
      <c r="M301" s="65"/>
      <c r="N301" s="65"/>
      <c r="O301" s="65"/>
    </row>
    <row r="302" spans="1:15" s="14" customFormat="1" ht="12">
      <c r="A302" s="15" t="s">
        <v>35</v>
      </c>
      <c r="H302" s="16"/>
      <c r="I302" s="16"/>
      <c r="J302" s="16"/>
      <c r="K302" s="16"/>
      <c r="L302" s="16"/>
      <c r="M302" s="16"/>
      <c r="N302" s="16"/>
      <c r="O302" s="16"/>
    </row>
    <row r="303" s="14" customFormat="1" ht="12">
      <c r="A303" s="14" t="s">
        <v>36</v>
      </c>
    </row>
    <row r="304" s="14" customFormat="1" ht="12">
      <c r="A304" s="14" t="s">
        <v>37</v>
      </c>
    </row>
    <row r="305" s="14" customFormat="1" ht="12">
      <c r="A305" s="14" t="s">
        <v>38</v>
      </c>
    </row>
    <row r="306" s="14" customFormat="1" ht="12">
      <c r="A306" s="14" t="s">
        <v>39</v>
      </c>
    </row>
    <row r="307" s="14" customFormat="1" ht="12">
      <c r="A307" s="14" t="s">
        <v>40</v>
      </c>
    </row>
    <row r="308" spans="1:16" ht="15.75">
      <c r="A308" s="14" t="s">
        <v>387</v>
      </c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</row>
    <row r="309" spans="1:17" ht="15.75">
      <c r="A309" s="14"/>
      <c r="B309" s="24"/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5"/>
    </row>
    <row r="310" spans="1:2" ht="15.75">
      <c r="A310" s="52" t="s">
        <v>289</v>
      </c>
      <c r="B310" s="53">
        <v>45412</v>
      </c>
    </row>
    <row r="311" spans="2:16" ht="15.75">
      <c r="B311" s="64"/>
      <c r="C311" s="64"/>
      <c r="D311" s="64"/>
      <c r="E311" s="64"/>
      <c r="F311" s="64"/>
      <c r="G311" s="64"/>
      <c r="H311" s="64"/>
      <c r="I311" s="64"/>
      <c r="J311" s="64"/>
      <c r="K311" s="64"/>
      <c r="L311" s="64"/>
      <c r="M311" s="64"/>
      <c r="N311" s="64"/>
      <c r="O311" s="64"/>
      <c r="P311" s="64"/>
    </row>
    <row r="312" spans="2:16" ht="15.75">
      <c r="B312" s="64"/>
      <c r="C312" s="64"/>
      <c r="D312" s="64"/>
      <c r="E312" s="64"/>
      <c r="F312" s="64"/>
      <c r="G312" s="64"/>
      <c r="H312" s="64"/>
      <c r="I312" s="64"/>
      <c r="J312" s="64"/>
      <c r="K312" s="64"/>
      <c r="L312" s="64"/>
      <c r="M312" s="64"/>
      <c r="N312" s="64"/>
      <c r="O312" s="64"/>
      <c r="P312" s="64"/>
    </row>
    <row r="313" spans="2:16" ht="15.75">
      <c r="B313" s="50"/>
      <c r="C313" s="50"/>
      <c r="D313" s="50"/>
      <c r="E313" s="50"/>
      <c r="F313" s="50"/>
      <c r="G313" s="50"/>
      <c r="H313" s="50"/>
      <c r="I313" s="50"/>
      <c r="J313" s="50"/>
      <c r="K313" s="50"/>
      <c r="L313" s="50"/>
      <c r="M313" s="50"/>
      <c r="N313" s="50"/>
      <c r="O313" s="50"/>
      <c r="P313" s="50"/>
    </row>
    <row r="314" spans="2:17" ht="15.75">
      <c r="B314" s="50"/>
      <c r="C314" s="50"/>
      <c r="D314" s="50"/>
      <c r="E314" s="50"/>
      <c r="F314" s="50"/>
      <c r="G314" s="50"/>
      <c r="H314" s="50"/>
      <c r="I314" s="50"/>
      <c r="J314" s="50"/>
      <c r="K314" s="50"/>
      <c r="L314" s="50"/>
      <c r="M314" s="50"/>
      <c r="N314" s="50"/>
      <c r="O314" s="50"/>
      <c r="P314" s="50"/>
      <c r="Q314" s="50"/>
    </row>
  </sheetData>
  <sheetProtection/>
  <mergeCells count="7">
    <mergeCell ref="A301:O301"/>
    <mergeCell ref="A3:A5"/>
    <mergeCell ref="K3:M3"/>
    <mergeCell ref="N3:P3"/>
    <mergeCell ref="B3:D3"/>
    <mergeCell ref="E3:G3"/>
    <mergeCell ref="H3:J3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7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6.5"/>
  <cols>
    <col min="1" max="1" width="18.00390625" style="0" customWidth="1"/>
    <col min="4" max="4" width="11.625" style="0" customWidth="1"/>
    <col min="7" max="7" width="10.50390625" style="0" customWidth="1"/>
    <col min="10" max="10" width="11.00390625" style="0" customWidth="1"/>
    <col min="14" max="14" width="12.125" style="0" customWidth="1"/>
    <col min="15" max="15" width="10.50390625" style="0" customWidth="1"/>
    <col min="16" max="16" width="11.875" style="0" customWidth="1"/>
  </cols>
  <sheetData>
    <row r="1" spans="1:16" ht="15.75">
      <c r="A1" s="32" t="s">
        <v>53</v>
      </c>
      <c r="B1" s="32"/>
      <c r="C1" s="32"/>
      <c r="D1" s="32"/>
      <c r="E1" s="32"/>
      <c r="F1" s="32"/>
      <c r="G1" s="32"/>
      <c r="H1" s="33"/>
      <c r="I1" s="32"/>
      <c r="J1" s="32"/>
      <c r="K1" s="32"/>
      <c r="L1" s="32"/>
      <c r="M1" s="32"/>
      <c r="N1" s="32"/>
      <c r="O1" s="32"/>
      <c r="P1" s="32"/>
    </row>
    <row r="2" spans="1:16" ht="11.25" customHeight="1">
      <c r="A2" s="49" t="s">
        <v>386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5"/>
    </row>
    <row r="3" spans="1:16" ht="15.75">
      <c r="A3" s="77" t="s">
        <v>58</v>
      </c>
      <c r="B3" s="80" t="s">
        <v>44</v>
      </c>
      <c r="C3" s="81"/>
      <c r="D3" s="81"/>
      <c r="E3" s="82" t="s">
        <v>45</v>
      </c>
      <c r="F3" s="81"/>
      <c r="G3" s="81"/>
      <c r="H3" s="83" t="s">
        <v>54</v>
      </c>
      <c r="I3" s="84"/>
      <c r="J3" s="85"/>
      <c r="K3" s="83" t="s">
        <v>55</v>
      </c>
      <c r="L3" s="84"/>
      <c r="M3" s="84"/>
      <c r="N3" s="86" t="s">
        <v>51</v>
      </c>
      <c r="O3" s="81"/>
      <c r="P3" s="87"/>
    </row>
    <row r="4" spans="1:16" ht="15.75">
      <c r="A4" s="78"/>
      <c r="B4" s="36" t="s">
        <v>1</v>
      </c>
      <c r="C4" s="36" t="s">
        <v>9</v>
      </c>
      <c r="D4" s="36" t="s">
        <v>2</v>
      </c>
      <c r="E4" s="36" t="s">
        <v>1</v>
      </c>
      <c r="F4" s="36" t="s">
        <v>3</v>
      </c>
      <c r="G4" s="36" t="s">
        <v>2</v>
      </c>
      <c r="H4" s="36" t="s">
        <v>1</v>
      </c>
      <c r="I4" s="36" t="s">
        <v>4</v>
      </c>
      <c r="J4" s="36" t="s">
        <v>2</v>
      </c>
      <c r="K4" s="36" t="s">
        <v>1</v>
      </c>
      <c r="L4" s="36" t="s">
        <v>3</v>
      </c>
      <c r="M4" s="37" t="s">
        <v>2</v>
      </c>
      <c r="N4" s="38" t="s">
        <v>1</v>
      </c>
      <c r="O4" s="36" t="s">
        <v>9</v>
      </c>
      <c r="P4" s="37" t="s">
        <v>5</v>
      </c>
    </row>
    <row r="5" spans="1:16" ht="24">
      <c r="A5" s="79"/>
      <c r="B5" s="39" t="s">
        <v>43</v>
      </c>
      <c r="C5" s="40" t="s">
        <v>42</v>
      </c>
      <c r="D5" s="41" t="s">
        <v>47</v>
      </c>
      <c r="E5" s="39" t="s">
        <v>43</v>
      </c>
      <c r="F5" s="40" t="s">
        <v>46</v>
      </c>
      <c r="G5" s="41" t="s">
        <v>47</v>
      </c>
      <c r="H5" s="39" t="s">
        <v>43</v>
      </c>
      <c r="I5" s="40" t="s">
        <v>49</v>
      </c>
      <c r="J5" s="41" t="s">
        <v>47</v>
      </c>
      <c r="K5" s="39" t="s">
        <v>43</v>
      </c>
      <c r="L5" s="40" t="s">
        <v>46</v>
      </c>
      <c r="M5" s="42" t="s">
        <v>47</v>
      </c>
      <c r="N5" s="43" t="s">
        <v>43</v>
      </c>
      <c r="O5" s="44" t="s">
        <v>42</v>
      </c>
      <c r="P5" s="45" t="s">
        <v>50</v>
      </c>
    </row>
    <row r="6" spans="1:16" ht="12" customHeight="1">
      <c r="A6" s="46" t="s">
        <v>68</v>
      </c>
      <c r="B6" s="11">
        <v>410853</v>
      </c>
      <c r="C6" s="11">
        <v>696385</v>
      </c>
      <c r="D6" s="11">
        <v>1503683014.71</v>
      </c>
      <c r="E6" s="11">
        <v>239155</v>
      </c>
      <c r="F6" s="11">
        <v>483799</v>
      </c>
      <c r="G6" s="11">
        <v>1144918710.18</v>
      </c>
      <c r="H6" s="11">
        <v>170376</v>
      </c>
      <c r="I6" s="11">
        <v>209694</v>
      </c>
      <c r="J6" s="11">
        <v>357413068.65</v>
      </c>
      <c r="K6" s="11">
        <v>1322</v>
      </c>
      <c r="L6" s="11">
        <v>2892</v>
      </c>
      <c r="M6" s="11">
        <v>1351235.88</v>
      </c>
      <c r="N6" s="11">
        <v>1454584</v>
      </c>
      <c r="O6" s="11">
        <v>3400137</v>
      </c>
      <c r="P6" s="31">
        <v>2083856</v>
      </c>
    </row>
    <row r="7" spans="1:16" ht="12" customHeight="1">
      <c r="A7" s="27" t="s">
        <v>276</v>
      </c>
      <c r="B7" s="8">
        <v>53480</v>
      </c>
      <c r="C7" s="8">
        <v>94975</v>
      </c>
      <c r="D7" s="8">
        <v>179847337.3</v>
      </c>
      <c r="E7" s="8">
        <v>20852</v>
      </c>
      <c r="F7" s="8">
        <v>52662</v>
      </c>
      <c r="G7" s="8">
        <v>124838106.68</v>
      </c>
      <c r="H7" s="8">
        <v>32626</v>
      </c>
      <c r="I7" s="8">
        <v>42311</v>
      </c>
      <c r="J7" s="8">
        <v>55009179.08</v>
      </c>
      <c r="K7" s="8">
        <v>2</v>
      </c>
      <c r="L7" s="8">
        <v>2</v>
      </c>
      <c r="M7" s="8">
        <v>51.54</v>
      </c>
      <c r="N7" s="8">
        <v>664464</v>
      </c>
      <c r="O7" s="8">
        <v>1068521</v>
      </c>
      <c r="P7" s="28">
        <v>990087</v>
      </c>
    </row>
    <row r="8" spans="1:16" ht="12" customHeight="1">
      <c r="A8" s="51" t="s">
        <v>277</v>
      </c>
      <c r="B8" s="8">
        <v>20399</v>
      </c>
      <c r="C8" s="8">
        <v>33791</v>
      </c>
      <c r="D8" s="8">
        <v>42799880.37</v>
      </c>
      <c r="E8" s="8">
        <v>7770</v>
      </c>
      <c r="F8" s="8">
        <v>20300</v>
      </c>
      <c r="G8" s="8">
        <v>27937641.96</v>
      </c>
      <c r="H8" s="8">
        <v>12627</v>
      </c>
      <c r="I8" s="8">
        <v>13489</v>
      </c>
      <c r="J8" s="8">
        <v>14861591.91</v>
      </c>
      <c r="K8" s="8">
        <v>2</v>
      </c>
      <c r="L8" s="8">
        <v>2</v>
      </c>
      <c r="M8" s="8">
        <v>646.5</v>
      </c>
      <c r="N8" s="8">
        <v>44093</v>
      </c>
      <c r="O8" s="8">
        <v>126569</v>
      </c>
      <c r="P8" s="28">
        <v>112828</v>
      </c>
    </row>
    <row r="9" spans="1:16" ht="12" customHeight="1">
      <c r="A9" s="51" t="s">
        <v>351</v>
      </c>
      <c r="B9" s="8">
        <v>38180</v>
      </c>
      <c r="C9" s="8">
        <v>68064</v>
      </c>
      <c r="D9" s="8">
        <v>104217920.46</v>
      </c>
      <c r="E9" s="8">
        <v>16643</v>
      </c>
      <c r="F9" s="8">
        <v>36440</v>
      </c>
      <c r="G9" s="8">
        <v>56734330.45</v>
      </c>
      <c r="H9" s="8">
        <v>21511</v>
      </c>
      <c r="I9" s="8">
        <v>31588</v>
      </c>
      <c r="J9" s="8">
        <v>47452121.23</v>
      </c>
      <c r="K9" s="8">
        <v>26</v>
      </c>
      <c r="L9" s="8">
        <v>36</v>
      </c>
      <c r="M9" s="8">
        <v>31468.78</v>
      </c>
      <c r="N9" s="8">
        <v>67513</v>
      </c>
      <c r="O9" s="8">
        <v>553686</v>
      </c>
      <c r="P9" s="28">
        <v>97307</v>
      </c>
    </row>
    <row r="10" spans="1:16" ht="12" customHeight="1">
      <c r="A10" s="51" t="s">
        <v>278</v>
      </c>
      <c r="B10" s="8">
        <v>42589</v>
      </c>
      <c r="C10" s="8">
        <v>69629</v>
      </c>
      <c r="D10" s="8">
        <v>152361792.8</v>
      </c>
      <c r="E10" s="8">
        <v>23096</v>
      </c>
      <c r="F10" s="8">
        <v>49118</v>
      </c>
      <c r="G10" s="8">
        <v>78519101.27</v>
      </c>
      <c r="H10" s="8">
        <v>19446</v>
      </c>
      <c r="I10" s="8">
        <v>20448</v>
      </c>
      <c r="J10" s="8">
        <v>73791371.74</v>
      </c>
      <c r="K10" s="8">
        <v>47</v>
      </c>
      <c r="L10" s="8">
        <v>63</v>
      </c>
      <c r="M10" s="8">
        <v>51319.79</v>
      </c>
      <c r="N10" s="8">
        <v>109148</v>
      </c>
      <c r="O10" s="8">
        <v>359706</v>
      </c>
      <c r="P10" s="28">
        <v>143671</v>
      </c>
    </row>
    <row r="11" spans="1:16" ht="12" customHeight="1">
      <c r="A11" s="51" t="s">
        <v>279</v>
      </c>
      <c r="B11" s="8">
        <v>39405</v>
      </c>
      <c r="C11" s="8">
        <v>80185</v>
      </c>
      <c r="D11" s="8">
        <v>110861201.34</v>
      </c>
      <c r="E11" s="8">
        <v>24127</v>
      </c>
      <c r="F11" s="8">
        <v>60915</v>
      </c>
      <c r="G11" s="8">
        <v>99062952.92</v>
      </c>
      <c r="H11" s="8">
        <v>14392</v>
      </c>
      <c r="I11" s="8">
        <v>17872</v>
      </c>
      <c r="J11" s="8">
        <v>10748354.84</v>
      </c>
      <c r="K11" s="8">
        <v>886</v>
      </c>
      <c r="L11" s="8">
        <v>1398</v>
      </c>
      <c r="M11" s="8">
        <v>1049893.58</v>
      </c>
      <c r="N11" s="8">
        <v>109012</v>
      </c>
      <c r="O11" s="8">
        <v>170637</v>
      </c>
      <c r="P11" s="28">
        <v>149840</v>
      </c>
    </row>
    <row r="12" spans="1:16" ht="12" customHeight="1">
      <c r="A12" s="51" t="s">
        <v>280</v>
      </c>
      <c r="B12" s="8">
        <v>38284</v>
      </c>
      <c r="C12" s="8">
        <v>63337</v>
      </c>
      <c r="D12" s="8">
        <v>116396606.8</v>
      </c>
      <c r="E12" s="8">
        <v>21399</v>
      </c>
      <c r="F12" s="8">
        <v>45467</v>
      </c>
      <c r="G12" s="8">
        <v>93151271.54</v>
      </c>
      <c r="H12" s="8">
        <v>16878</v>
      </c>
      <c r="I12" s="8">
        <v>17858</v>
      </c>
      <c r="J12" s="8">
        <v>23243904.66</v>
      </c>
      <c r="K12" s="8">
        <v>7</v>
      </c>
      <c r="L12" s="8">
        <v>12</v>
      </c>
      <c r="M12" s="8">
        <v>1430.6</v>
      </c>
      <c r="N12" s="8">
        <v>97014</v>
      </c>
      <c r="O12" s="8">
        <v>216379</v>
      </c>
      <c r="P12" s="28">
        <v>135853</v>
      </c>
    </row>
    <row r="13" spans="1:16" ht="12" customHeight="1">
      <c r="A13" s="27" t="s">
        <v>69</v>
      </c>
      <c r="B13" s="8">
        <v>173990</v>
      </c>
      <c r="C13" s="8">
        <v>279899</v>
      </c>
      <c r="D13" s="8">
        <v>787328415.34</v>
      </c>
      <c r="E13" s="8">
        <v>122077</v>
      </c>
      <c r="F13" s="8">
        <v>213889</v>
      </c>
      <c r="G13" s="8">
        <v>655489838.54</v>
      </c>
      <c r="H13" s="8">
        <v>51562</v>
      </c>
      <c r="I13" s="8">
        <v>64632</v>
      </c>
      <c r="J13" s="8">
        <v>131622991.46</v>
      </c>
      <c r="K13" s="8">
        <v>351</v>
      </c>
      <c r="L13" s="8">
        <v>1378</v>
      </c>
      <c r="M13" s="8">
        <v>215585.34</v>
      </c>
      <c r="N13" s="8">
        <v>355060</v>
      </c>
      <c r="O13" s="8">
        <v>875925</v>
      </c>
      <c r="P13" s="28">
        <v>445002</v>
      </c>
    </row>
    <row r="14" spans="1:16" ht="12" customHeight="1">
      <c r="A14" s="29" t="s">
        <v>259</v>
      </c>
      <c r="B14" s="10">
        <v>11583</v>
      </c>
      <c r="C14" s="10">
        <v>16566</v>
      </c>
      <c r="D14" s="10">
        <v>23611128.4</v>
      </c>
      <c r="E14" s="10">
        <v>6829</v>
      </c>
      <c r="F14" s="10">
        <v>11052</v>
      </c>
      <c r="G14" s="10">
        <v>20905792.44</v>
      </c>
      <c r="H14" s="10">
        <v>4655</v>
      </c>
      <c r="I14" s="10">
        <v>4779</v>
      </c>
      <c r="J14" s="10">
        <v>2624944.98</v>
      </c>
      <c r="K14" s="10">
        <v>99</v>
      </c>
      <c r="L14" s="10">
        <v>735</v>
      </c>
      <c r="M14" s="10">
        <v>80390.98</v>
      </c>
      <c r="N14" s="10">
        <v>32240</v>
      </c>
      <c r="O14" s="10">
        <v>95700</v>
      </c>
      <c r="P14" s="30">
        <v>33443</v>
      </c>
    </row>
    <row r="15" spans="1:16" ht="12" customHeight="1">
      <c r="A15" s="29" t="s">
        <v>261</v>
      </c>
      <c r="B15" s="10">
        <v>15636</v>
      </c>
      <c r="C15" s="10">
        <v>28309</v>
      </c>
      <c r="D15" s="10">
        <v>67780769.37</v>
      </c>
      <c r="E15" s="10">
        <v>8234</v>
      </c>
      <c r="F15" s="10">
        <v>20122</v>
      </c>
      <c r="G15" s="10">
        <v>63109854.6</v>
      </c>
      <c r="H15" s="10">
        <v>7397</v>
      </c>
      <c r="I15" s="10">
        <v>8182</v>
      </c>
      <c r="J15" s="10">
        <v>4667787.91</v>
      </c>
      <c r="K15" s="10">
        <v>5</v>
      </c>
      <c r="L15" s="10">
        <v>5</v>
      </c>
      <c r="M15" s="10">
        <v>3126.86</v>
      </c>
      <c r="N15" s="10">
        <v>20213</v>
      </c>
      <c r="O15" s="10">
        <v>75868</v>
      </c>
      <c r="P15" s="30">
        <v>22486</v>
      </c>
    </row>
    <row r="16" spans="1:16" ht="12" customHeight="1">
      <c r="A16" s="29" t="s">
        <v>262</v>
      </c>
      <c r="B16" s="10">
        <v>17590</v>
      </c>
      <c r="C16" s="10">
        <v>29266</v>
      </c>
      <c r="D16" s="10">
        <v>79004848.21</v>
      </c>
      <c r="E16" s="10">
        <v>11138</v>
      </c>
      <c r="F16" s="10">
        <v>21645</v>
      </c>
      <c r="G16" s="10">
        <v>69970533.52</v>
      </c>
      <c r="H16" s="10">
        <v>6449</v>
      </c>
      <c r="I16" s="10">
        <v>7613</v>
      </c>
      <c r="J16" s="10">
        <v>9030513.73</v>
      </c>
      <c r="K16" s="10">
        <v>3</v>
      </c>
      <c r="L16" s="10">
        <v>8</v>
      </c>
      <c r="M16" s="10">
        <v>3800.96</v>
      </c>
      <c r="N16" s="10">
        <v>27936</v>
      </c>
      <c r="O16" s="10">
        <v>60339</v>
      </c>
      <c r="P16" s="30">
        <v>38288</v>
      </c>
    </row>
    <row r="17" spans="1:16" ht="12" customHeight="1">
      <c r="A17" s="29" t="s">
        <v>263</v>
      </c>
      <c r="B17" s="10">
        <v>23827</v>
      </c>
      <c r="C17" s="10">
        <v>44115</v>
      </c>
      <c r="D17" s="10">
        <v>52883592.58</v>
      </c>
      <c r="E17" s="10">
        <v>17246</v>
      </c>
      <c r="F17" s="10">
        <v>36394</v>
      </c>
      <c r="G17" s="10">
        <v>46801902.69</v>
      </c>
      <c r="H17" s="10">
        <v>6509</v>
      </c>
      <c r="I17" s="10">
        <v>7471</v>
      </c>
      <c r="J17" s="10">
        <v>6041491.53</v>
      </c>
      <c r="K17" s="10">
        <v>72</v>
      </c>
      <c r="L17" s="10">
        <v>250</v>
      </c>
      <c r="M17" s="10">
        <v>40198.36</v>
      </c>
      <c r="N17" s="10">
        <v>41107</v>
      </c>
      <c r="O17" s="10">
        <v>83257</v>
      </c>
      <c r="P17" s="30">
        <v>56004</v>
      </c>
    </row>
    <row r="18" spans="1:16" ht="12" customHeight="1">
      <c r="A18" s="29" t="s">
        <v>264</v>
      </c>
      <c r="B18" s="10">
        <v>14101</v>
      </c>
      <c r="C18" s="10">
        <v>20865</v>
      </c>
      <c r="D18" s="10">
        <v>85860509.06</v>
      </c>
      <c r="E18" s="10">
        <v>11509</v>
      </c>
      <c r="F18" s="10">
        <v>18159</v>
      </c>
      <c r="G18" s="10">
        <v>81857640.82</v>
      </c>
      <c r="H18" s="10">
        <v>2570</v>
      </c>
      <c r="I18" s="10">
        <v>2684</v>
      </c>
      <c r="J18" s="10">
        <v>3994738.89</v>
      </c>
      <c r="K18" s="10">
        <v>22</v>
      </c>
      <c r="L18" s="10">
        <v>22</v>
      </c>
      <c r="M18" s="10">
        <v>8129.35</v>
      </c>
      <c r="N18" s="10">
        <v>42799</v>
      </c>
      <c r="O18" s="10">
        <v>92477</v>
      </c>
      <c r="P18" s="30">
        <v>49232</v>
      </c>
    </row>
    <row r="19" spans="1:16" ht="12" customHeight="1">
      <c r="A19" s="29" t="s">
        <v>265</v>
      </c>
      <c r="B19" s="10">
        <v>20078</v>
      </c>
      <c r="C19" s="10">
        <v>30462</v>
      </c>
      <c r="D19" s="10">
        <v>50216695.66</v>
      </c>
      <c r="E19" s="10">
        <v>15823</v>
      </c>
      <c r="F19" s="10">
        <v>23576</v>
      </c>
      <c r="G19" s="10">
        <v>46275759.94</v>
      </c>
      <c r="H19" s="10">
        <v>4246</v>
      </c>
      <c r="I19" s="10">
        <v>6877</v>
      </c>
      <c r="J19" s="10">
        <v>3939854.08</v>
      </c>
      <c r="K19" s="10">
        <v>9</v>
      </c>
      <c r="L19" s="10">
        <v>9</v>
      </c>
      <c r="M19" s="10">
        <v>1081.64</v>
      </c>
      <c r="N19" s="10">
        <v>32549</v>
      </c>
      <c r="O19" s="10">
        <v>77476</v>
      </c>
      <c r="P19" s="30">
        <v>34716</v>
      </c>
    </row>
    <row r="20" spans="1:16" ht="12" customHeight="1">
      <c r="A20" s="29" t="s">
        <v>266</v>
      </c>
      <c r="B20" s="10">
        <v>11758</v>
      </c>
      <c r="C20" s="10">
        <v>19535</v>
      </c>
      <c r="D20" s="10">
        <v>58949866</v>
      </c>
      <c r="E20" s="10">
        <v>9118</v>
      </c>
      <c r="F20" s="10">
        <v>16080</v>
      </c>
      <c r="G20" s="10">
        <v>53869447.49</v>
      </c>
      <c r="H20" s="10">
        <v>2605</v>
      </c>
      <c r="I20" s="10">
        <v>3314</v>
      </c>
      <c r="J20" s="10">
        <v>5061455.66</v>
      </c>
      <c r="K20" s="10">
        <v>35</v>
      </c>
      <c r="L20" s="10">
        <v>141</v>
      </c>
      <c r="M20" s="10">
        <v>18962.85</v>
      </c>
      <c r="N20" s="10">
        <v>17133</v>
      </c>
      <c r="O20" s="10">
        <v>52567</v>
      </c>
      <c r="P20" s="30">
        <v>26016</v>
      </c>
    </row>
    <row r="21" spans="1:16" ht="12" customHeight="1">
      <c r="A21" s="29" t="s">
        <v>267</v>
      </c>
      <c r="B21" s="10">
        <v>24634</v>
      </c>
      <c r="C21" s="10">
        <v>31272</v>
      </c>
      <c r="D21" s="10">
        <v>107020567.71</v>
      </c>
      <c r="E21" s="10">
        <v>20382</v>
      </c>
      <c r="F21" s="10">
        <v>26307</v>
      </c>
      <c r="G21" s="10">
        <v>94826276.06</v>
      </c>
      <c r="H21" s="10">
        <v>4249</v>
      </c>
      <c r="I21" s="10">
        <v>4962</v>
      </c>
      <c r="J21" s="10">
        <v>12194021.77</v>
      </c>
      <c r="K21" s="10">
        <v>3</v>
      </c>
      <c r="L21" s="10">
        <v>3</v>
      </c>
      <c r="M21" s="10">
        <v>269.88</v>
      </c>
      <c r="N21" s="10">
        <v>63566</v>
      </c>
      <c r="O21" s="10">
        <v>152469</v>
      </c>
      <c r="P21" s="30">
        <v>80675</v>
      </c>
    </row>
    <row r="22" spans="1:16" ht="12" customHeight="1">
      <c r="A22" s="29" t="s">
        <v>268</v>
      </c>
      <c r="B22" s="10">
        <v>8301</v>
      </c>
      <c r="C22" s="10">
        <v>11815</v>
      </c>
      <c r="D22" s="10">
        <v>61182731.01</v>
      </c>
      <c r="E22" s="10">
        <v>7058</v>
      </c>
      <c r="F22" s="10">
        <v>10491</v>
      </c>
      <c r="G22" s="10">
        <v>59969916.7</v>
      </c>
      <c r="H22" s="10">
        <v>1236</v>
      </c>
      <c r="I22" s="10">
        <v>1317</v>
      </c>
      <c r="J22" s="10">
        <v>1200207.49</v>
      </c>
      <c r="K22" s="10">
        <v>7</v>
      </c>
      <c r="L22" s="10">
        <v>7</v>
      </c>
      <c r="M22" s="10">
        <v>12606.82</v>
      </c>
      <c r="N22" s="10">
        <v>22919</v>
      </c>
      <c r="O22" s="10">
        <v>49373</v>
      </c>
      <c r="P22" s="30">
        <v>25841</v>
      </c>
    </row>
    <row r="23" spans="1:16" ht="12" customHeight="1">
      <c r="A23" s="29" t="s">
        <v>269</v>
      </c>
      <c r="B23" s="10">
        <v>8033</v>
      </c>
      <c r="C23" s="10">
        <v>13690</v>
      </c>
      <c r="D23" s="10">
        <v>90019755.25</v>
      </c>
      <c r="E23" s="10">
        <v>6165</v>
      </c>
      <c r="F23" s="10">
        <v>11317</v>
      </c>
      <c r="G23" s="10">
        <v>85721028.06</v>
      </c>
      <c r="H23" s="10">
        <v>1863</v>
      </c>
      <c r="I23" s="10">
        <v>2368</v>
      </c>
      <c r="J23" s="10">
        <v>4298209.98</v>
      </c>
      <c r="K23" s="10">
        <v>5</v>
      </c>
      <c r="L23" s="10">
        <v>5</v>
      </c>
      <c r="M23" s="10">
        <v>517.21</v>
      </c>
      <c r="N23" s="10">
        <v>29778</v>
      </c>
      <c r="O23" s="10">
        <v>40299</v>
      </c>
      <c r="P23" s="30">
        <v>44766</v>
      </c>
    </row>
    <row r="24" spans="1:16" ht="12" customHeight="1">
      <c r="A24" s="29" t="s">
        <v>270</v>
      </c>
      <c r="B24" s="10">
        <v>2933</v>
      </c>
      <c r="C24" s="10">
        <v>5413</v>
      </c>
      <c r="D24" s="10">
        <v>3471548.55</v>
      </c>
      <c r="E24" s="10">
        <v>2289</v>
      </c>
      <c r="F24" s="10">
        <v>4558</v>
      </c>
      <c r="G24" s="10">
        <v>3014290.28</v>
      </c>
      <c r="H24" s="10">
        <v>627</v>
      </c>
      <c r="I24" s="10">
        <v>838</v>
      </c>
      <c r="J24" s="10">
        <v>454753.37</v>
      </c>
      <c r="K24" s="10">
        <v>17</v>
      </c>
      <c r="L24" s="10">
        <v>17</v>
      </c>
      <c r="M24" s="10">
        <v>2504.9</v>
      </c>
      <c r="N24" s="10">
        <v>5447</v>
      </c>
      <c r="O24" s="10">
        <v>9311</v>
      </c>
      <c r="P24" s="30">
        <v>6764</v>
      </c>
    </row>
    <row r="25" spans="1:16" ht="12" customHeight="1">
      <c r="A25" s="29" t="s">
        <v>271</v>
      </c>
      <c r="B25" s="10">
        <v>4972</v>
      </c>
      <c r="C25" s="10">
        <v>12428</v>
      </c>
      <c r="D25" s="10">
        <v>93531999.67</v>
      </c>
      <c r="E25" s="10">
        <v>1759</v>
      </c>
      <c r="F25" s="10">
        <v>4231</v>
      </c>
      <c r="G25" s="10">
        <v>20258771.48</v>
      </c>
      <c r="H25" s="10">
        <v>3213</v>
      </c>
      <c r="I25" s="10">
        <v>8197</v>
      </c>
      <c r="J25" s="10">
        <v>73273228.19</v>
      </c>
      <c r="K25" s="10">
        <v>0</v>
      </c>
      <c r="L25" s="10">
        <v>0</v>
      </c>
      <c r="M25" s="10">
        <v>0</v>
      </c>
      <c r="N25" s="10">
        <v>4766</v>
      </c>
      <c r="O25" s="10">
        <v>33413</v>
      </c>
      <c r="P25" s="30">
        <v>6796</v>
      </c>
    </row>
    <row r="26" spans="1:16" ht="12" customHeight="1">
      <c r="A26" s="29" t="s">
        <v>272</v>
      </c>
      <c r="B26" s="10">
        <v>6744</v>
      </c>
      <c r="C26" s="10">
        <v>9863</v>
      </c>
      <c r="D26" s="10">
        <v>10775106.71</v>
      </c>
      <c r="E26" s="10">
        <v>2482</v>
      </c>
      <c r="F26" s="10">
        <v>5580</v>
      </c>
      <c r="G26" s="10">
        <v>6453244.9</v>
      </c>
      <c r="H26" s="10">
        <v>4260</v>
      </c>
      <c r="I26" s="10">
        <v>4281</v>
      </c>
      <c r="J26" s="10">
        <v>4321593.35</v>
      </c>
      <c r="K26" s="10">
        <v>2</v>
      </c>
      <c r="L26" s="10">
        <v>2</v>
      </c>
      <c r="M26" s="10">
        <v>268.46</v>
      </c>
      <c r="N26" s="10">
        <v>10188</v>
      </c>
      <c r="O26" s="10">
        <v>48072</v>
      </c>
      <c r="P26" s="30">
        <v>11462</v>
      </c>
    </row>
    <row r="27" spans="1:16" ht="12" customHeight="1">
      <c r="A27" s="29" t="s">
        <v>273</v>
      </c>
      <c r="B27" s="10">
        <v>3800</v>
      </c>
      <c r="C27" s="10">
        <v>6300</v>
      </c>
      <c r="D27" s="10">
        <v>3019297.16</v>
      </c>
      <c r="E27" s="10">
        <v>2045</v>
      </c>
      <c r="F27" s="10">
        <v>4377</v>
      </c>
      <c r="G27" s="10">
        <v>2455379.56</v>
      </c>
      <c r="H27" s="10">
        <v>1683</v>
      </c>
      <c r="I27" s="10">
        <v>1749</v>
      </c>
      <c r="J27" s="10">
        <v>520190.53</v>
      </c>
      <c r="K27" s="10">
        <v>72</v>
      </c>
      <c r="L27" s="10">
        <v>174</v>
      </c>
      <c r="M27" s="10">
        <v>43727.07</v>
      </c>
      <c r="N27" s="10">
        <v>4419</v>
      </c>
      <c r="O27" s="10">
        <v>5304</v>
      </c>
      <c r="P27" s="30">
        <v>8513</v>
      </c>
    </row>
    <row r="28" spans="1:16" ht="12" customHeight="1">
      <c r="A28" s="27" t="s">
        <v>93</v>
      </c>
      <c r="B28" s="8">
        <v>4526</v>
      </c>
      <c r="C28" s="8">
        <v>6505</v>
      </c>
      <c r="D28" s="8">
        <v>9869860.3</v>
      </c>
      <c r="E28" s="8">
        <v>3191</v>
      </c>
      <c r="F28" s="8">
        <v>5008</v>
      </c>
      <c r="G28" s="8">
        <v>9185466.82</v>
      </c>
      <c r="H28" s="8">
        <v>1334</v>
      </c>
      <c r="I28" s="8">
        <v>1496</v>
      </c>
      <c r="J28" s="8">
        <v>683553.73</v>
      </c>
      <c r="K28" s="8">
        <v>1</v>
      </c>
      <c r="L28" s="8">
        <v>1</v>
      </c>
      <c r="M28" s="8">
        <v>839.75</v>
      </c>
      <c r="N28" s="8">
        <v>8280</v>
      </c>
      <c r="O28" s="8">
        <v>28714</v>
      </c>
      <c r="P28" s="28">
        <v>9268</v>
      </c>
    </row>
    <row r="29" spans="1:16" ht="12" customHeight="1">
      <c r="A29" s="27" t="s">
        <v>274</v>
      </c>
      <c r="B29" s="10">
        <v>3783</v>
      </c>
      <c r="C29" s="10">
        <v>5340</v>
      </c>
      <c r="D29" s="10">
        <v>7121053.27</v>
      </c>
      <c r="E29" s="10">
        <v>2511</v>
      </c>
      <c r="F29" s="10">
        <v>4068</v>
      </c>
      <c r="G29" s="10">
        <v>6515250.1</v>
      </c>
      <c r="H29" s="10">
        <v>1271</v>
      </c>
      <c r="I29" s="10">
        <v>1271</v>
      </c>
      <c r="J29" s="10">
        <v>604963.42</v>
      </c>
      <c r="K29" s="10">
        <v>1</v>
      </c>
      <c r="L29" s="10">
        <v>1</v>
      </c>
      <c r="M29" s="10">
        <v>839.75</v>
      </c>
      <c r="N29" s="10">
        <v>7629</v>
      </c>
      <c r="O29" s="10">
        <v>27066</v>
      </c>
      <c r="P29" s="30">
        <v>8066</v>
      </c>
    </row>
    <row r="30" spans="1:16" ht="12" customHeight="1">
      <c r="A30" s="27" t="s">
        <v>275</v>
      </c>
      <c r="B30" s="10">
        <v>743</v>
      </c>
      <c r="C30" s="10">
        <v>1165</v>
      </c>
      <c r="D30" s="10">
        <v>2748807.03</v>
      </c>
      <c r="E30" s="10">
        <v>680</v>
      </c>
      <c r="F30" s="10">
        <v>940</v>
      </c>
      <c r="G30" s="10">
        <v>2670216.72</v>
      </c>
      <c r="H30" s="10">
        <v>63</v>
      </c>
      <c r="I30" s="10">
        <v>225</v>
      </c>
      <c r="J30" s="10">
        <v>78590.31</v>
      </c>
      <c r="K30" s="10">
        <v>0</v>
      </c>
      <c r="L30" s="10">
        <v>0</v>
      </c>
      <c r="M30" s="10">
        <v>0</v>
      </c>
      <c r="N30" s="10">
        <v>651</v>
      </c>
      <c r="O30" s="10">
        <v>1648</v>
      </c>
      <c r="P30" s="30">
        <v>1202</v>
      </c>
    </row>
    <row r="31" spans="1:15" s="14" customFormat="1" ht="16.5" customHeight="1">
      <c r="A31" s="65" t="s">
        <v>34</v>
      </c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</row>
    <row r="32" spans="1:15" s="14" customFormat="1" ht="16.5" customHeight="1">
      <c r="A32" s="15" t="s">
        <v>35</v>
      </c>
      <c r="H32" s="16"/>
      <c r="I32" s="16"/>
      <c r="J32" s="16"/>
      <c r="K32" s="16"/>
      <c r="L32" s="16"/>
      <c r="M32" s="16"/>
      <c r="N32" s="16"/>
      <c r="O32" s="16"/>
    </row>
    <row r="33" ht="15" customHeight="1"/>
    <row r="34" spans="1:16" ht="15.75" hidden="1">
      <c r="A34" t="s">
        <v>96</v>
      </c>
      <c r="B34" s="50">
        <f>B6-SUM(B7:B13)-B28</f>
        <v>0</v>
      </c>
      <c r="C34" s="50">
        <f aca="true" t="shared" si="0" ref="C34:P34">C6-SUM(C7:C13)-C28</f>
        <v>0</v>
      </c>
      <c r="D34" s="50">
        <f t="shared" si="0"/>
        <v>1.8998980522155762E-07</v>
      </c>
      <c r="E34" s="50">
        <f t="shared" si="0"/>
        <v>0</v>
      </c>
      <c r="F34" s="50">
        <f t="shared" si="0"/>
        <v>0</v>
      </c>
      <c r="G34" s="50">
        <f t="shared" si="0"/>
        <v>-6.705522537231445E-08</v>
      </c>
      <c r="H34" s="50">
        <f t="shared" si="0"/>
        <v>0</v>
      </c>
      <c r="I34" s="50">
        <f t="shared" si="0"/>
        <v>0</v>
      </c>
      <c r="J34" s="50">
        <f t="shared" si="0"/>
        <v>1.909211277961731E-08</v>
      </c>
      <c r="K34" s="50">
        <f t="shared" si="0"/>
        <v>0</v>
      </c>
      <c r="L34" s="50">
        <f t="shared" si="0"/>
        <v>0</v>
      </c>
      <c r="M34" s="50">
        <f t="shared" si="0"/>
        <v>-4.656612873077393E-10</v>
      </c>
      <c r="N34" s="50">
        <f t="shared" si="0"/>
        <v>0</v>
      </c>
      <c r="O34" s="50">
        <f t="shared" si="0"/>
        <v>0</v>
      </c>
      <c r="P34" s="50">
        <f t="shared" si="0"/>
        <v>0</v>
      </c>
    </row>
    <row r="35" spans="1:16" ht="15.75" hidden="1">
      <c r="A35" t="s">
        <v>97</v>
      </c>
      <c r="B35" s="50">
        <f>B13-SUM(B14:B27)</f>
        <v>0</v>
      </c>
      <c r="C35" s="50">
        <f aca="true" t="shared" si="1" ref="C35:P35">C13-SUM(C14:C27)</f>
        <v>0</v>
      </c>
      <c r="D35" s="50">
        <f t="shared" si="1"/>
        <v>0</v>
      </c>
      <c r="E35" s="50">
        <f t="shared" si="1"/>
        <v>0</v>
      </c>
      <c r="F35" s="50">
        <f t="shared" si="1"/>
        <v>0</v>
      </c>
      <c r="G35" s="50">
        <f t="shared" si="1"/>
        <v>0</v>
      </c>
      <c r="H35" s="50">
        <f t="shared" si="1"/>
        <v>0</v>
      </c>
      <c r="I35" s="50">
        <f t="shared" si="1"/>
        <v>0</v>
      </c>
      <c r="J35" s="50">
        <f t="shared" si="1"/>
        <v>0</v>
      </c>
      <c r="K35" s="50">
        <f t="shared" si="1"/>
        <v>0</v>
      </c>
      <c r="L35" s="50">
        <f t="shared" si="1"/>
        <v>0</v>
      </c>
      <c r="M35" s="50">
        <f t="shared" si="1"/>
        <v>0</v>
      </c>
      <c r="N35" s="50">
        <f t="shared" si="1"/>
        <v>0</v>
      </c>
      <c r="O35" s="50">
        <f t="shared" si="1"/>
        <v>0</v>
      </c>
      <c r="P35" s="50">
        <f t="shared" si="1"/>
        <v>0</v>
      </c>
    </row>
    <row r="36" spans="1:16" ht="15.75" hidden="1">
      <c r="A36" t="s">
        <v>98</v>
      </c>
      <c r="B36" s="50">
        <f aca="true" t="shared" si="2" ref="B36:P36">B28-B29-B30</f>
        <v>0</v>
      </c>
      <c r="C36" s="50">
        <f t="shared" si="2"/>
        <v>0</v>
      </c>
      <c r="D36" s="50">
        <f t="shared" si="2"/>
        <v>0</v>
      </c>
      <c r="E36" s="50">
        <f t="shared" si="2"/>
        <v>0</v>
      </c>
      <c r="F36" s="50">
        <f t="shared" si="2"/>
        <v>0</v>
      </c>
      <c r="G36" s="50">
        <f t="shared" si="2"/>
        <v>0</v>
      </c>
      <c r="H36" s="50">
        <f t="shared" si="2"/>
        <v>0</v>
      </c>
      <c r="I36" s="50">
        <f t="shared" si="2"/>
        <v>0</v>
      </c>
      <c r="J36" s="50">
        <f t="shared" si="2"/>
        <v>0</v>
      </c>
      <c r="K36" s="50">
        <f t="shared" si="2"/>
        <v>0</v>
      </c>
      <c r="L36" s="50">
        <f t="shared" si="2"/>
        <v>0</v>
      </c>
      <c r="M36" s="50">
        <f t="shared" si="2"/>
        <v>0</v>
      </c>
      <c r="N36" s="50">
        <f t="shared" si="2"/>
        <v>0</v>
      </c>
      <c r="O36" s="50">
        <f t="shared" si="2"/>
        <v>0</v>
      </c>
      <c r="P36" s="50">
        <f t="shared" si="2"/>
        <v>0</v>
      </c>
    </row>
    <row r="37" spans="1:16" ht="15.75" hidden="1">
      <c r="A37" t="s">
        <v>99</v>
      </c>
      <c r="B37" s="50">
        <f>B6-'年月Monthly'!B193</f>
        <v>0</v>
      </c>
      <c r="C37" s="50">
        <f>C6-'年月Monthly'!C193</f>
        <v>0</v>
      </c>
      <c r="D37" s="50">
        <f>D6-'年月Monthly'!D193</f>
        <v>-0.28999996185302734</v>
      </c>
      <c r="E37" s="50">
        <f>E6-'年月Monthly'!E193</f>
        <v>0</v>
      </c>
      <c r="F37" s="50">
        <f>F6-'年月Monthly'!F193</f>
        <v>0</v>
      </c>
      <c r="G37" s="50">
        <f>G6-'年月Monthly'!G193</f>
        <v>0.18000006675720215</v>
      </c>
      <c r="H37" s="50">
        <f>H6-'年月Monthly'!H193</f>
        <v>0</v>
      </c>
      <c r="I37" s="50">
        <f>I6-'年月Monthly'!I193</f>
        <v>0</v>
      </c>
      <c r="J37" s="50">
        <f>J6-'年月Monthly'!J193</f>
        <v>-0.3500000238418579</v>
      </c>
      <c r="K37" s="50">
        <f>K6-'年月Monthly'!K193</f>
        <v>0</v>
      </c>
      <c r="L37" s="50">
        <f>L6-'年月Monthly'!L193</f>
        <v>0</v>
      </c>
      <c r="M37" s="50">
        <f>M6-'年月Monthly'!M193</f>
        <v>-0.12000000011175871</v>
      </c>
      <c r="N37" s="50">
        <f>N6-'年月Monthly'!N193</f>
        <v>0</v>
      </c>
      <c r="O37" s="50">
        <f>O6-'年月Monthly'!O193</f>
        <v>0</v>
      </c>
      <c r="P37" s="50">
        <f>P6-'年月Monthly'!P193</f>
        <v>0</v>
      </c>
    </row>
  </sheetData>
  <sheetProtection/>
  <mergeCells count="7">
    <mergeCell ref="A31:O31"/>
    <mergeCell ref="A3:A5"/>
    <mergeCell ref="B3:D3"/>
    <mergeCell ref="E3:G3"/>
    <mergeCell ref="H3:J3"/>
    <mergeCell ref="K3:M3"/>
    <mergeCell ref="N3:P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37"/>
  <sheetViews>
    <sheetView zoomScalePageLayoutView="0" workbookViewId="0" topLeftCell="A1">
      <pane xSplit="1" ySplit="5" topLeftCell="B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6.5"/>
  <cols>
    <col min="1" max="1" width="18.00390625" style="0" customWidth="1"/>
    <col min="4" max="4" width="11.625" style="0" customWidth="1"/>
    <col min="7" max="7" width="10.50390625" style="0" customWidth="1"/>
    <col min="10" max="10" width="11.00390625" style="0" customWidth="1"/>
    <col min="14" max="14" width="12.125" style="0" customWidth="1"/>
    <col min="15" max="15" width="10.50390625" style="0" customWidth="1"/>
    <col min="16" max="16" width="11.875" style="0" customWidth="1"/>
  </cols>
  <sheetData>
    <row r="1" spans="1:16" ht="15.75">
      <c r="A1" s="32" t="s">
        <v>53</v>
      </c>
      <c r="B1" s="32"/>
      <c r="C1" s="32"/>
      <c r="D1" s="32"/>
      <c r="E1" s="32"/>
      <c r="F1" s="32"/>
      <c r="G1" s="32"/>
      <c r="H1" s="33"/>
      <c r="I1" s="32"/>
      <c r="J1" s="32"/>
      <c r="K1" s="32"/>
      <c r="L1" s="32"/>
      <c r="M1" s="32"/>
      <c r="N1" s="32"/>
      <c r="O1" s="32"/>
      <c r="P1" s="32"/>
    </row>
    <row r="2" spans="1:16" ht="11.25" customHeight="1">
      <c r="A2" s="49" t="s">
        <v>380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5"/>
    </row>
    <row r="3" spans="1:16" ht="15.75">
      <c r="A3" s="77" t="s">
        <v>58</v>
      </c>
      <c r="B3" s="80" t="s">
        <v>44</v>
      </c>
      <c r="C3" s="81"/>
      <c r="D3" s="81"/>
      <c r="E3" s="82" t="s">
        <v>45</v>
      </c>
      <c r="F3" s="81"/>
      <c r="G3" s="81"/>
      <c r="H3" s="83" t="s">
        <v>54</v>
      </c>
      <c r="I3" s="84"/>
      <c r="J3" s="85"/>
      <c r="K3" s="83" t="s">
        <v>55</v>
      </c>
      <c r="L3" s="84"/>
      <c r="M3" s="84"/>
      <c r="N3" s="86" t="s">
        <v>51</v>
      </c>
      <c r="O3" s="81"/>
      <c r="P3" s="87"/>
    </row>
    <row r="4" spans="1:16" ht="15.75">
      <c r="A4" s="78"/>
      <c r="B4" s="36" t="s">
        <v>1</v>
      </c>
      <c r="C4" s="36" t="s">
        <v>9</v>
      </c>
      <c r="D4" s="36" t="s">
        <v>2</v>
      </c>
      <c r="E4" s="36" t="s">
        <v>1</v>
      </c>
      <c r="F4" s="36" t="s">
        <v>3</v>
      </c>
      <c r="G4" s="36" t="s">
        <v>2</v>
      </c>
      <c r="H4" s="36" t="s">
        <v>1</v>
      </c>
      <c r="I4" s="36" t="s">
        <v>4</v>
      </c>
      <c r="J4" s="36" t="s">
        <v>2</v>
      </c>
      <c r="K4" s="36" t="s">
        <v>1</v>
      </c>
      <c r="L4" s="36" t="s">
        <v>3</v>
      </c>
      <c r="M4" s="37" t="s">
        <v>2</v>
      </c>
      <c r="N4" s="38" t="s">
        <v>1</v>
      </c>
      <c r="O4" s="36" t="s">
        <v>9</v>
      </c>
      <c r="P4" s="37" t="s">
        <v>5</v>
      </c>
    </row>
    <row r="5" spans="1:16" ht="24">
      <c r="A5" s="79"/>
      <c r="B5" s="39" t="s">
        <v>43</v>
      </c>
      <c r="C5" s="40" t="s">
        <v>42</v>
      </c>
      <c r="D5" s="41" t="s">
        <v>47</v>
      </c>
      <c r="E5" s="39" t="s">
        <v>43</v>
      </c>
      <c r="F5" s="40" t="s">
        <v>46</v>
      </c>
      <c r="G5" s="41" t="s">
        <v>47</v>
      </c>
      <c r="H5" s="39" t="s">
        <v>43</v>
      </c>
      <c r="I5" s="40" t="s">
        <v>49</v>
      </c>
      <c r="J5" s="41" t="s">
        <v>47</v>
      </c>
      <c r="K5" s="39" t="s">
        <v>43</v>
      </c>
      <c r="L5" s="40" t="s">
        <v>46</v>
      </c>
      <c r="M5" s="42" t="s">
        <v>47</v>
      </c>
      <c r="N5" s="43" t="s">
        <v>43</v>
      </c>
      <c r="O5" s="44" t="s">
        <v>42</v>
      </c>
      <c r="P5" s="45" t="s">
        <v>50</v>
      </c>
    </row>
    <row r="6" spans="1:16" ht="12" customHeight="1">
      <c r="A6" s="46" t="s">
        <v>68</v>
      </c>
      <c r="B6" s="11">
        <v>452619</v>
      </c>
      <c r="C6" s="11">
        <v>785344</v>
      </c>
      <c r="D6" s="11">
        <v>1814984405.67</v>
      </c>
      <c r="E6" s="11">
        <v>261682</v>
      </c>
      <c r="F6" s="11">
        <v>537894</v>
      </c>
      <c r="G6" s="11">
        <v>1181923949.9</v>
      </c>
      <c r="H6" s="11">
        <v>189006</v>
      </c>
      <c r="I6" s="11">
        <v>242623</v>
      </c>
      <c r="J6" s="11">
        <v>631914533.96</v>
      </c>
      <c r="K6" s="11">
        <v>1931</v>
      </c>
      <c r="L6" s="11">
        <v>4827</v>
      </c>
      <c r="M6" s="11">
        <v>1145921.81</v>
      </c>
      <c r="N6" s="11">
        <v>1598132</v>
      </c>
      <c r="O6" s="11">
        <v>4488314</v>
      </c>
      <c r="P6" s="31">
        <v>2372136</v>
      </c>
    </row>
    <row r="7" spans="1:16" ht="12" customHeight="1">
      <c r="A7" s="27" t="s">
        <v>276</v>
      </c>
      <c r="B7" s="8">
        <v>57677</v>
      </c>
      <c r="C7" s="8">
        <v>95911</v>
      </c>
      <c r="D7" s="8">
        <v>372945606.82</v>
      </c>
      <c r="E7" s="8">
        <v>24126</v>
      </c>
      <c r="F7" s="8">
        <v>59010</v>
      </c>
      <c r="G7" s="8">
        <v>155177787.89</v>
      </c>
      <c r="H7" s="8">
        <v>33530</v>
      </c>
      <c r="I7" s="8">
        <v>36878</v>
      </c>
      <c r="J7" s="8">
        <v>217755021.65</v>
      </c>
      <c r="K7" s="8">
        <v>21</v>
      </c>
      <c r="L7" s="8">
        <v>23</v>
      </c>
      <c r="M7" s="8">
        <v>12797.28</v>
      </c>
      <c r="N7" s="8">
        <v>688930</v>
      </c>
      <c r="O7" s="8">
        <v>1120533</v>
      </c>
      <c r="P7" s="28">
        <v>1029419</v>
      </c>
    </row>
    <row r="8" spans="1:16" ht="12" customHeight="1">
      <c r="A8" s="51" t="s">
        <v>350</v>
      </c>
      <c r="B8" s="8">
        <v>23262</v>
      </c>
      <c r="C8" s="8">
        <v>38393</v>
      </c>
      <c r="D8" s="8">
        <v>48721715.92</v>
      </c>
      <c r="E8" s="8">
        <v>8121</v>
      </c>
      <c r="F8" s="8">
        <v>22097</v>
      </c>
      <c r="G8" s="8">
        <v>28475172.52</v>
      </c>
      <c r="H8" s="8">
        <v>15131</v>
      </c>
      <c r="I8" s="8">
        <v>16281</v>
      </c>
      <c r="J8" s="8">
        <v>20239663.8</v>
      </c>
      <c r="K8" s="8">
        <v>10</v>
      </c>
      <c r="L8" s="8">
        <v>15</v>
      </c>
      <c r="M8" s="8">
        <v>6879.6</v>
      </c>
      <c r="N8" s="8">
        <v>50269</v>
      </c>
      <c r="O8" s="8">
        <v>139001</v>
      </c>
      <c r="P8" s="28">
        <v>125571</v>
      </c>
    </row>
    <row r="9" spans="1:16" ht="12" customHeight="1">
      <c r="A9" s="51" t="s">
        <v>351</v>
      </c>
      <c r="B9" s="8">
        <v>41136</v>
      </c>
      <c r="C9" s="8">
        <v>90667</v>
      </c>
      <c r="D9" s="8">
        <v>91530163.64</v>
      </c>
      <c r="E9" s="8">
        <v>17392</v>
      </c>
      <c r="F9" s="8">
        <v>38382</v>
      </c>
      <c r="G9" s="8">
        <v>61147163.07</v>
      </c>
      <c r="H9" s="8">
        <v>23715</v>
      </c>
      <c r="I9" s="8">
        <v>52244</v>
      </c>
      <c r="J9" s="8">
        <v>30337105.2</v>
      </c>
      <c r="K9" s="8">
        <v>29</v>
      </c>
      <c r="L9" s="8">
        <v>41</v>
      </c>
      <c r="M9" s="8">
        <v>45895.37</v>
      </c>
      <c r="N9" s="8">
        <v>98960</v>
      </c>
      <c r="O9" s="8">
        <v>1473058</v>
      </c>
      <c r="P9" s="28">
        <v>155861</v>
      </c>
    </row>
    <row r="10" spans="1:16" ht="12" customHeight="1">
      <c r="A10" s="51" t="s">
        <v>352</v>
      </c>
      <c r="B10" s="8">
        <v>48076</v>
      </c>
      <c r="C10" s="8">
        <v>78713</v>
      </c>
      <c r="D10" s="8">
        <v>249529110.7</v>
      </c>
      <c r="E10" s="8">
        <v>24915</v>
      </c>
      <c r="F10" s="8">
        <v>53560</v>
      </c>
      <c r="G10" s="8">
        <v>89009279.8</v>
      </c>
      <c r="H10" s="8">
        <v>23125</v>
      </c>
      <c r="I10" s="8">
        <v>25102</v>
      </c>
      <c r="J10" s="8">
        <v>160440466</v>
      </c>
      <c r="K10" s="8">
        <v>36</v>
      </c>
      <c r="L10" s="8">
        <v>51</v>
      </c>
      <c r="M10" s="8">
        <v>79364.9</v>
      </c>
      <c r="N10" s="8">
        <v>122072</v>
      </c>
      <c r="O10" s="8">
        <v>285558</v>
      </c>
      <c r="P10" s="28">
        <v>163041</v>
      </c>
    </row>
    <row r="11" spans="1:16" ht="12" customHeight="1">
      <c r="A11" s="51" t="s">
        <v>353</v>
      </c>
      <c r="B11" s="8">
        <v>43749</v>
      </c>
      <c r="C11" s="8">
        <v>87010</v>
      </c>
      <c r="D11" s="8">
        <v>221422842.77</v>
      </c>
      <c r="E11" s="8">
        <v>24949</v>
      </c>
      <c r="F11" s="8">
        <v>60530</v>
      </c>
      <c r="G11" s="8">
        <v>91382665.05</v>
      </c>
      <c r="H11" s="8">
        <v>17434</v>
      </c>
      <c r="I11" s="8">
        <v>23894</v>
      </c>
      <c r="J11" s="8">
        <v>129469471.37</v>
      </c>
      <c r="K11" s="8">
        <v>1366</v>
      </c>
      <c r="L11" s="8">
        <v>2586</v>
      </c>
      <c r="M11" s="8">
        <v>570706.35</v>
      </c>
      <c r="N11" s="8">
        <v>123279</v>
      </c>
      <c r="O11" s="8">
        <v>229123</v>
      </c>
      <c r="P11" s="28">
        <v>167083</v>
      </c>
    </row>
    <row r="12" spans="1:16" ht="12" customHeight="1">
      <c r="A12" s="51" t="s">
        <v>354</v>
      </c>
      <c r="B12" s="8">
        <v>41778</v>
      </c>
      <c r="C12" s="8">
        <v>65979</v>
      </c>
      <c r="D12" s="8">
        <v>112965347.48</v>
      </c>
      <c r="E12" s="8">
        <v>23396</v>
      </c>
      <c r="F12" s="8">
        <v>46349</v>
      </c>
      <c r="G12" s="8">
        <v>100900434.18</v>
      </c>
      <c r="H12" s="8">
        <v>18358</v>
      </c>
      <c r="I12" s="8">
        <v>19603</v>
      </c>
      <c r="J12" s="8">
        <v>12042667.68</v>
      </c>
      <c r="K12" s="8">
        <v>24</v>
      </c>
      <c r="L12" s="8">
        <v>27</v>
      </c>
      <c r="M12" s="8">
        <v>22245.62</v>
      </c>
      <c r="N12" s="8">
        <v>110504</v>
      </c>
      <c r="O12" s="8">
        <v>242385</v>
      </c>
      <c r="P12" s="28">
        <v>153367</v>
      </c>
    </row>
    <row r="13" spans="1:16" ht="12" customHeight="1">
      <c r="A13" s="27" t="s">
        <v>355</v>
      </c>
      <c r="B13" s="8">
        <v>191732</v>
      </c>
      <c r="C13" s="8">
        <v>321253</v>
      </c>
      <c r="D13" s="8">
        <v>705206670.26</v>
      </c>
      <c r="E13" s="8">
        <v>135159</v>
      </c>
      <c r="F13" s="8">
        <v>252151</v>
      </c>
      <c r="G13" s="8">
        <v>643661178.09</v>
      </c>
      <c r="H13" s="8">
        <v>56128</v>
      </c>
      <c r="I13" s="8">
        <v>67018</v>
      </c>
      <c r="J13" s="8">
        <v>61137459.48</v>
      </c>
      <c r="K13" s="8">
        <v>445</v>
      </c>
      <c r="L13" s="8">
        <v>2084</v>
      </c>
      <c r="M13" s="8">
        <v>408032.69</v>
      </c>
      <c r="N13" s="8">
        <v>393938</v>
      </c>
      <c r="O13" s="8">
        <v>967526</v>
      </c>
      <c r="P13" s="28">
        <v>566188</v>
      </c>
    </row>
    <row r="14" spans="1:16" ht="12" customHeight="1">
      <c r="A14" s="29" t="s">
        <v>356</v>
      </c>
      <c r="B14" s="10">
        <v>13082</v>
      </c>
      <c r="C14" s="10">
        <v>18810</v>
      </c>
      <c r="D14" s="10">
        <v>30863650.88</v>
      </c>
      <c r="E14" s="10">
        <v>7603</v>
      </c>
      <c r="F14" s="10">
        <v>12372</v>
      </c>
      <c r="G14" s="10">
        <v>28902781.2</v>
      </c>
      <c r="H14" s="10">
        <v>5390</v>
      </c>
      <c r="I14" s="10">
        <v>5491</v>
      </c>
      <c r="J14" s="10">
        <v>1867984.18</v>
      </c>
      <c r="K14" s="10">
        <v>89</v>
      </c>
      <c r="L14" s="10">
        <v>947</v>
      </c>
      <c r="M14" s="10">
        <v>92885.5</v>
      </c>
      <c r="N14" s="10">
        <v>39711</v>
      </c>
      <c r="O14" s="10">
        <v>126841</v>
      </c>
      <c r="P14" s="30">
        <v>41977</v>
      </c>
    </row>
    <row r="15" spans="1:16" ht="12" customHeight="1">
      <c r="A15" s="29" t="s">
        <v>357</v>
      </c>
      <c r="B15" s="10">
        <v>17673</v>
      </c>
      <c r="C15" s="10">
        <v>31768</v>
      </c>
      <c r="D15" s="10">
        <v>57722073.92</v>
      </c>
      <c r="E15" s="10">
        <v>9353</v>
      </c>
      <c r="F15" s="10">
        <v>22977</v>
      </c>
      <c r="G15" s="10">
        <v>50980420.12</v>
      </c>
      <c r="H15" s="10">
        <v>8314</v>
      </c>
      <c r="I15" s="10">
        <v>8785</v>
      </c>
      <c r="J15" s="10">
        <v>6723015.28</v>
      </c>
      <c r="K15" s="10">
        <v>6</v>
      </c>
      <c r="L15" s="10">
        <v>6</v>
      </c>
      <c r="M15" s="10">
        <v>18638.52</v>
      </c>
      <c r="N15" s="10">
        <v>23436</v>
      </c>
      <c r="O15" s="10">
        <v>108240</v>
      </c>
      <c r="P15" s="30">
        <v>97591</v>
      </c>
    </row>
    <row r="16" spans="1:16" ht="12" customHeight="1">
      <c r="A16" s="29" t="s">
        <v>358</v>
      </c>
      <c r="B16" s="10">
        <v>18622</v>
      </c>
      <c r="C16" s="10">
        <v>30595</v>
      </c>
      <c r="D16" s="10">
        <v>88013571.65</v>
      </c>
      <c r="E16" s="10">
        <v>12427</v>
      </c>
      <c r="F16" s="10">
        <v>23851</v>
      </c>
      <c r="G16" s="10">
        <v>81490036.45</v>
      </c>
      <c r="H16" s="10">
        <v>6181</v>
      </c>
      <c r="I16" s="10">
        <v>6711</v>
      </c>
      <c r="J16" s="10">
        <v>6513378.34</v>
      </c>
      <c r="K16" s="10">
        <v>14</v>
      </c>
      <c r="L16" s="10">
        <v>33</v>
      </c>
      <c r="M16" s="10">
        <v>10156.86</v>
      </c>
      <c r="N16" s="10">
        <v>35263</v>
      </c>
      <c r="O16" s="10">
        <v>83113</v>
      </c>
      <c r="P16" s="30">
        <v>47285</v>
      </c>
    </row>
    <row r="17" spans="1:16" ht="12" customHeight="1">
      <c r="A17" s="29" t="s">
        <v>359</v>
      </c>
      <c r="B17" s="10">
        <v>25992</v>
      </c>
      <c r="C17" s="10">
        <v>48799</v>
      </c>
      <c r="D17" s="10">
        <v>58175307.84</v>
      </c>
      <c r="E17" s="10">
        <v>18498</v>
      </c>
      <c r="F17" s="10">
        <v>39327</v>
      </c>
      <c r="G17" s="10">
        <v>51660927.73</v>
      </c>
      <c r="H17" s="10">
        <v>7394</v>
      </c>
      <c r="I17" s="10">
        <v>8952</v>
      </c>
      <c r="J17" s="10">
        <v>6435787.54</v>
      </c>
      <c r="K17" s="10">
        <v>100</v>
      </c>
      <c r="L17" s="10">
        <v>520</v>
      </c>
      <c r="M17" s="10">
        <v>78592.57</v>
      </c>
      <c r="N17" s="10">
        <v>47571</v>
      </c>
      <c r="O17" s="10">
        <v>109713</v>
      </c>
      <c r="P17" s="30">
        <v>63032</v>
      </c>
    </row>
    <row r="18" spans="1:16" ht="12" customHeight="1">
      <c r="A18" s="29" t="s">
        <v>360</v>
      </c>
      <c r="B18" s="10">
        <v>15637</v>
      </c>
      <c r="C18" s="10">
        <v>24026</v>
      </c>
      <c r="D18" s="10">
        <v>76147865.84</v>
      </c>
      <c r="E18" s="10">
        <v>12816</v>
      </c>
      <c r="F18" s="10">
        <v>21077</v>
      </c>
      <c r="G18" s="10">
        <v>72011037.65</v>
      </c>
      <c r="H18" s="10">
        <v>2809</v>
      </c>
      <c r="I18" s="10">
        <v>2930</v>
      </c>
      <c r="J18" s="10">
        <v>4125055.68</v>
      </c>
      <c r="K18" s="10">
        <v>12</v>
      </c>
      <c r="L18" s="10">
        <v>19</v>
      </c>
      <c r="M18" s="10">
        <v>11772.51</v>
      </c>
      <c r="N18" s="10">
        <v>49299</v>
      </c>
      <c r="O18" s="10">
        <v>97970</v>
      </c>
      <c r="P18" s="30">
        <v>56636</v>
      </c>
    </row>
    <row r="19" spans="1:16" ht="12" customHeight="1">
      <c r="A19" s="29" t="s">
        <v>361</v>
      </c>
      <c r="B19" s="10">
        <v>21319</v>
      </c>
      <c r="C19" s="10">
        <v>34692</v>
      </c>
      <c r="D19" s="10">
        <v>50822289.56</v>
      </c>
      <c r="E19" s="10">
        <v>16597</v>
      </c>
      <c r="F19" s="10">
        <v>26922</v>
      </c>
      <c r="G19" s="10">
        <v>44314598.48</v>
      </c>
      <c r="H19" s="10">
        <v>4668</v>
      </c>
      <c r="I19" s="10">
        <v>7716</v>
      </c>
      <c r="J19" s="10">
        <v>6502921.08</v>
      </c>
      <c r="K19" s="10">
        <v>54</v>
      </c>
      <c r="L19" s="10">
        <v>54</v>
      </c>
      <c r="M19" s="10">
        <v>4770</v>
      </c>
      <c r="N19" s="10">
        <v>37925</v>
      </c>
      <c r="O19" s="10">
        <v>112979</v>
      </c>
      <c r="P19" s="30">
        <v>42308</v>
      </c>
    </row>
    <row r="20" spans="1:16" ht="12" customHeight="1">
      <c r="A20" s="29" t="s">
        <v>362</v>
      </c>
      <c r="B20" s="10">
        <v>12666</v>
      </c>
      <c r="C20" s="10">
        <v>21525</v>
      </c>
      <c r="D20" s="10">
        <v>50757183.73</v>
      </c>
      <c r="E20" s="10">
        <v>9653</v>
      </c>
      <c r="F20" s="10">
        <v>16660</v>
      </c>
      <c r="G20" s="10">
        <v>47512847.81</v>
      </c>
      <c r="H20" s="10">
        <v>2973</v>
      </c>
      <c r="I20" s="10">
        <v>4702</v>
      </c>
      <c r="J20" s="10">
        <v>3219668.6</v>
      </c>
      <c r="K20" s="10">
        <v>40</v>
      </c>
      <c r="L20" s="10">
        <v>163</v>
      </c>
      <c r="M20" s="10">
        <v>24667.32</v>
      </c>
      <c r="N20" s="10">
        <v>17744</v>
      </c>
      <c r="O20" s="10">
        <v>33453</v>
      </c>
      <c r="P20" s="30">
        <v>26213</v>
      </c>
    </row>
    <row r="21" spans="1:16" ht="12" customHeight="1">
      <c r="A21" s="29" t="s">
        <v>363</v>
      </c>
      <c r="B21" s="10">
        <v>28176</v>
      </c>
      <c r="C21" s="10">
        <v>46735</v>
      </c>
      <c r="D21" s="10">
        <v>117146803.97</v>
      </c>
      <c r="E21" s="10">
        <v>22488</v>
      </c>
      <c r="F21" s="10">
        <v>39359</v>
      </c>
      <c r="G21" s="10">
        <v>104326291.45</v>
      </c>
      <c r="H21" s="10">
        <v>5674</v>
      </c>
      <c r="I21" s="10">
        <v>7362</v>
      </c>
      <c r="J21" s="10">
        <v>12797640.36</v>
      </c>
      <c r="K21" s="10">
        <v>14</v>
      </c>
      <c r="L21" s="10">
        <v>14</v>
      </c>
      <c r="M21" s="10">
        <v>22872.16</v>
      </c>
      <c r="N21" s="10">
        <v>56776</v>
      </c>
      <c r="O21" s="10">
        <v>100202</v>
      </c>
      <c r="P21" s="30">
        <v>73711</v>
      </c>
    </row>
    <row r="22" spans="1:16" ht="12" customHeight="1">
      <c r="A22" s="29" t="s">
        <v>364</v>
      </c>
      <c r="B22" s="10">
        <v>9111</v>
      </c>
      <c r="C22" s="10">
        <v>13518</v>
      </c>
      <c r="D22" s="10">
        <v>61930068.2</v>
      </c>
      <c r="E22" s="10">
        <v>7918</v>
      </c>
      <c r="F22" s="10">
        <v>12225</v>
      </c>
      <c r="G22" s="10">
        <v>58851216.6</v>
      </c>
      <c r="H22" s="10">
        <v>1188</v>
      </c>
      <c r="I22" s="10">
        <v>1288</v>
      </c>
      <c r="J22" s="10">
        <v>2989965.88</v>
      </c>
      <c r="K22" s="10">
        <v>5</v>
      </c>
      <c r="L22" s="10">
        <v>5</v>
      </c>
      <c r="M22" s="10">
        <v>88885.72</v>
      </c>
      <c r="N22" s="10">
        <v>22730</v>
      </c>
      <c r="O22" s="10">
        <v>55035</v>
      </c>
      <c r="P22" s="30">
        <v>25945</v>
      </c>
    </row>
    <row r="23" spans="1:16" ht="12" customHeight="1">
      <c r="A23" s="29" t="s">
        <v>365</v>
      </c>
      <c r="B23" s="10">
        <v>10333</v>
      </c>
      <c r="C23" s="10">
        <v>18471</v>
      </c>
      <c r="D23" s="10">
        <v>71435861.15</v>
      </c>
      <c r="E23" s="10">
        <v>8194</v>
      </c>
      <c r="F23" s="10">
        <v>15828</v>
      </c>
      <c r="G23" s="10">
        <v>68920902.13</v>
      </c>
      <c r="H23" s="10">
        <v>2139</v>
      </c>
      <c r="I23" s="10">
        <v>2643</v>
      </c>
      <c r="J23" s="10">
        <v>2514959.02</v>
      </c>
      <c r="K23" s="10">
        <v>0</v>
      </c>
      <c r="L23" s="10">
        <v>0</v>
      </c>
      <c r="M23" s="10">
        <v>0</v>
      </c>
      <c r="N23" s="10">
        <v>36231</v>
      </c>
      <c r="O23" s="10">
        <v>50874</v>
      </c>
      <c r="P23" s="30">
        <v>54011</v>
      </c>
    </row>
    <row r="24" spans="1:16" ht="12" customHeight="1">
      <c r="A24" s="29" t="s">
        <v>366</v>
      </c>
      <c r="B24" s="10">
        <v>3218</v>
      </c>
      <c r="C24" s="10">
        <v>5605</v>
      </c>
      <c r="D24" s="10">
        <v>4634427.09</v>
      </c>
      <c r="E24" s="10">
        <v>2539</v>
      </c>
      <c r="F24" s="10">
        <v>4777</v>
      </c>
      <c r="G24" s="10">
        <v>4389914.92</v>
      </c>
      <c r="H24" s="10">
        <v>657</v>
      </c>
      <c r="I24" s="10">
        <v>806</v>
      </c>
      <c r="J24" s="10">
        <v>241363.63</v>
      </c>
      <c r="K24" s="10">
        <v>22</v>
      </c>
      <c r="L24" s="10">
        <v>22</v>
      </c>
      <c r="M24" s="10">
        <v>3148.54</v>
      </c>
      <c r="N24" s="10">
        <v>6168</v>
      </c>
      <c r="O24" s="10">
        <v>14730</v>
      </c>
      <c r="P24" s="30">
        <v>7396</v>
      </c>
    </row>
    <row r="25" spans="1:16" ht="12" customHeight="1">
      <c r="A25" s="29" t="s">
        <v>367</v>
      </c>
      <c r="B25" s="10">
        <v>4177</v>
      </c>
      <c r="C25" s="10">
        <v>9274</v>
      </c>
      <c r="D25" s="10">
        <v>22218390.34</v>
      </c>
      <c r="E25" s="10">
        <v>2219</v>
      </c>
      <c r="F25" s="10">
        <v>6627</v>
      </c>
      <c r="G25" s="10">
        <v>18997214.81</v>
      </c>
      <c r="H25" s="10">
        <v>1958</v>
      </c>
      <c r="I25" s="10">
        <v>2647</v>
      </c>
      <c r="J25" s="10">
        <v>3221175.53</v>
      </c>
      <c r="K25" s="10">
        <v>0</v>
      </c>
      <c r="L25" s="10">
        <v>0</v>
      </c>
      <c r="M25" s="10">
        <v>0</v>
      </c>
      <c r="N25" s="10">
        <v>4575</v>
      </c>
      <c r="O25" s="10">
        <v>14922</v>
      </c>
      <c r="P25" s="30">
        <v>7402</v>
      </c>
    </row>
    <row r="26" spans="1:16" ht="12" customHeight="1">
      <c r="A26" s="29" t="s">
        <v>368</v>
      </c>
      <c r="B26" s="10">
        <v>8266</v>
      </c>
      <c r="C26" s="10">
        <v>11481</v>
      </c>
      <c r="D26" s="10">
        <v>11916378.1</v>
      </c>
      <c r="E26" s="10">
        <v>2687</v>
      </c>
      <c r="F26" s="10">
        <v>5747</v>
      </c>
      <c r="G26" s="10">
        <v>8328783.01</v>
      </c>
      <c r="H26" s="10">
        <v>5575</v>
      </c>
      <c r="I26" s="10">
        <v>5727</v>
      </c>
      <c r="J26" s="10">
        <v>3586858.48</v>
      </c>
      <c r="K26" s="10">
        <v>4</v>
      </c>
      <c r="L26" s="10">
        <v>7</v>
      </c>
      <c r="M26" s="10">
        <v>736.61</v>
      </c>
      <c r="N26" s="10">
        <v>12090</v>
      </c>
      <c r="O26" s="10">
        <v>53729</v>
      </c>
      <c r="P26" s="30">
        <v>13387</v>
      </c>
    </row>
    <row r="27" spans="1:16" ht="12" customHeight="1">
      <c r="A27" s="29" t="s">
        <v>369</v>
      </c>
      <c r="B27" s="10">
        <v>3460</v>
      </c>
      <c r="C27" s="10">
        <v>5954</v>
      </c>
      <c r="D27" s="10">
        <v>3422797.99</v>
      </c>
      <c r="E27" s="10">
        <v>2167</v>
      </c>
      <c r="F27" s="10">
        <v>4402</v>
      </c>
      <c r="G27" s="10">
        <v>2974205.73</v>
      </c>
      <c r="H27" s="10">
        <v>1208</v>
      </c>
      <c r="I27" s="10">
        <v>1258</v>
      </c>
      <c r="J27" s="10">
        <v>397685.88</v>
      </c>
      <c r="K27" s="10">
        <v>85</v>
      </c>
      <c r="L27" s="10">
        <v>294</v>
      </c>
      <c r="M27" s="10">
        <v>50906.38</v>
      </c>
      <c r="N27" s="10">
        <v>4419</v>
      </c>
      <c r="O27" s="10">
        <v>5725</v>
      </c>
      <c r="P27" s="30">
        <v>9294</v>
      </c>
    </row>
    <row r="28" spans="1:16" ht="12" customHeight="1">
      <c r="A28" s="27" t="s">
        <v>370</v>
      </c>
      <c r="B28" s="8">
        <v>5209</v>
      </c>
      <c r="C28" s="8">
        <v>7418</v>
      </c>
      <c r="D28" s="8">
        <v>12662948.08</v>
      </c>
      <c r="E28" s="8">
        <v>3624</v>
      </c>
      <c r="F28" s="8">
        <v>5815</v>
      </c>
      <c r="G28" s="8">
        <v>12170269.3</v>
      </c>
      <c r="H28" s="8">
        <v>1585</v>
      </c>
      <c r="I28" s="8">
        <v>1603</v>
      </c>
      <c r="J28" s="8">
        <v>492678.78</v>
      </c>
      <c r="K28" s="8">
        <v>0</v>
      </c>
      <c r="L28" s="8">
        <v>0</v>
      </c>
      <c r="M28" s="8">
        <v>0</v>
      </c>
      <c r="N28" s="8">
        <v>10180</v>
      </c>
      <c r="O28" s="8">
        <v>31130</v>
      </c>
      <c r="P28" s="28">
        <v>11606</v>
      </c>
    </row>
    <row r="29" spans="1:16" ht="12" customHeight="1">
      <c r="A29" s="27" t="s">
        <v>371</v>
      </c>
      <c r="B29" s="10">
        <v>4520</v>
      </c>
      <c r="C29" s="10">
        <v>6263</v>
      </c>
      <c r="D29" s="10">
        <v>9122823.84</v>
      </c>
      <c r="E29" s="10">
        <v>2976</v>
      </c>
      <c r="F29" s="10">
        <v>4718</v>
      </c>
      <c r="G29" s="10">
        <v>8792886.81</v>
      </c>
      <c r="H29" s="10">
        <v>1544</v>
      </c>
      <c r="I29" s="10">
        <v>1545</v>
      </c>
      <c r="J29" s="10">
        <v>329937.03</v>
      </c>
      <c r="K29" s="10">
        <v>0</v>
      </c>
      <c r="L29" s="10">
        <v>0</v>
      </c>
      <c r="M29" s="10">
        <v>0</v>
      </c>
      <c r="N29" s="10">
        <v>9370</v>
      </c>
      <c r="O29" s="10">
        <v>27603</v>
      </c>
      <c r="P29" s="30">
        <v>10612</v>
      </c>
    </row>
    <row r="30" spans="1:16" ht="12" customHeight="1">
      <c r="A30" s="27" t="s">
        <v>372</v>
      </c>
      <c r="B30" s="10">
        <v>689</v>
      </c>
      <c r="C30" s="10">
        <v>1155</v>
      </c>
      <c r="D30" s="10">
        <v>3540124.24</v>
      </c>
      <c r="E30" s="10">
        <v>648</v>
      </c>
      <c r="F30" s="10">
        <v>1097</v>
      </c>
      <c r="G30" s="10">
        <v>3377382.49</v>
      </c>
      <c r="H30" s="10">
        <v>41</v>
      </c>
      <c r="I30" s="10">
        <v>58</v>
      </c>
      <c r="J30" s="10">
        <v>162741.75</v>
      </c>
      <c r="K30" s="10">
        <v>0</v>
      </c>
      <c r="L30" s="10">
        <v>0</v>
      </c>
      <c r="M30" s="10">
        <v>0</v>
      </c>
      <c r="N30" s="10">
        <v>810</v>
      </c>
      <c r="O30" s="10">
        <v>3527</v>
      </c>
      <c r="P30" s="30">
        <v>994</v>
      </c>
    </row>
    <row r="31" spans="1:15" s="14" customFormat="1" ht="12">
      <c r="A31" s="65" t="s">
        <v>34</v>
      </c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</row>
    <row r="32" spans="1:15" s="14" customFormat="1" ht="12">
      <c r="A32" s="15" t="s">
        <v>35</v>
      </c>
      <c r="H32" s="16"/>
      <c r="I32" s="16"/>
      <c r="J32" s="16"/>
      <c r="K32" s="16"/>
      <c r="L32" s="16"/>
      <c r="M32" s="16"/>
      <c r="N32" s="16"/>
      <c r="O32" s="16"/>
    </row>
    <row r="34" spans="1:16" ht="15.75" hidden="1">
      <c r="A34" t="s">
        <v>96</v>
      </c>
      <c r="B34" s="50">
        <f>B6-SUM(B7:B13)-B28</f>
        <v>0</v>
      </c>
      <c r="C34" s="50">
        <f aca="true" t="shared" si="0" ref="C34:P34">C6-SUM(C7:C13)-C28</f>
        <v>0</v>
      </c>
      <c r="D34" s="50">
        <f t="shared" si="0"/>
        <v>1.6205012798309326E-07</v>
      </c>
      <c r="E34" s="50">
        <f t="shared" si="0"/>
        <v>0</v>
      </c>
      <c r="F34" s="50">
        <f t="shared" si="0"/>
        <v>0</v>
      </c>
      <c r="G34" s="50">
        <f t="shared" si="0"/>
        <v>1.8998980522155762E-07</v>
      </c>
      <c r="H34" s="50">
        <f t="shared" si="0"/>
        <v>0</v>
      </c>
      <c r="I34" s="50">
        <f t="shared" si="0"/>
        <v>0</v>
      </c>
      <c r="J34" s="50">
        <f t="shared" si="0"/>
        <v>9.057112038135529E-08</v>
      </c>
      <c r="K34" s="50">
        <f t="shared" si="0"/>
        <v>0</v>
      </c>
      <c r="L34" s="50">
        <f t="shared" si="0"/>
        <v>0</v>
      </c>
      <c r="M34" s="50">
        <f t="shared" si="0"/>
        <v>0</v>
      </c>
      <c r="N34" s="50">
        <f t="shared" si="0"/>
        <v>0</v>
      </c>
      <c r="O34" s="50">
        <f t="shared" si="0"/>
        <v>0</v>
      </c>
      <c r="P34" s="50">
        <f t="shared" si="0"/>
        <v>0</v>
      </c>
    </row>
    <row r="35" spans="1:16" ht="15.75" hidden="1">
      <c r="A35" t="s">
        <v>97</v>
      </c>
      <c r="B35" s="50">
        <f>B13-SUM(B14:B27)</f>
        <v>0</v>
      </c>
      <c r="C35" s="50">
        <f aca="true" t="shared" si="1" ref="C35:P35">C13-SUM(C14:C27)</f>
        <v>0</v>
      </c>
      <c r="D35" s="50">
        <f t="shared" si="1"/>
        <v>0</v>
      </c>
      <c r="E35" s="50">
        <f t="shared" si="1"/>
        <v>0</v>
      </c>
      <c r="F35" s="50">
        <f t="shared" si="1"/>
        <v>0</v>
      </c>
      <c r="G35" s="50">
        <f t="shared" si="1"/>
        <v>0</v>
      </c>
      <c r="H35" s="50">
        <f t="shared" si="1"/>
        <v>0</v>
      </c>
      <c r="I35" s="50">
        <f t="shared" si="1"/>
        <v>0</v>
      </c>
      <c r="J35" s="50">
        <f t="shared" si="1"/>
        <v>0</v>
      </c>
      <c r="K35" s="50">
        <f t="shared" si="1"/>
        <v>0</v>
      </c>
      <c r="L35" s="50">
        <f t="shared" si="1"/>
        <v>0</v>
      </c>
      <c r="M35" s="50">
        <f t="shared" si="1"/>
        <v>0</v>
      </c>
      <c r="N35" s="50">
        <f t="shared" si="1"/>
        <v>0</v>
      </c>
      <c r="O35" s="50">
        <f t="shared" si="1"/>
        <v>0</v>
      </c>
      <c r="P35" s="50">
        <f t="shared" si="1"/>
        <v>0</v>
      </c>
    </row>
    <row r="36" spans="1:16" ht="15.75" hidden="1">
      <c r="A36" t="s">
        <v>98</v>
      </c>
      <c r="B36" s="50">
        <f aca="true" t="shared" si="2" ref="B36:P36">B28-B29-B30</f>
        <v>0</v>
      </c>
      <c r="C36" s="50">
        <f t="shared" si="2"/>
        <v>0</v>
      </c>
      <c r="D36" s="50">
        <f t="shared" si="2"/>
        <v>0</v>
      </c>
      <c r="E36" s="50">
        <f t="shared" si="2"/>
        <v>0</v>
      </c>
      <c r="F36" s="50">
        <f t="shared" si="2"/>
        <v>0</v>
      </c>
      <c r="G36" s="50">
        <f t="shared" si="2"/>
        <v>0</v>
      </c>
      <c r="H36" s="50">
        <f t="shared" si="2"/>
        <v>0</v>
      </c>
      <c r="I36" s="50">
        <f t="shared" si="2"/>
        <v>0</v>
      </c>
      <c r="J36" s="50">
        <f t="shared" si="2"/>
        <v>0</v>
      </c>
      <c r="K36" s="50">
        <f t="shared" si="2"/>
        <v>0</v>
      </c>
      <c r="L36" s="50">
        <f t="shared" si="2"/>
        <v>0</v>
      </c>
      <c r="M36" s="50">
        <f t="shared" si="2"/>
        <v>0</v>
      </c>
      <c r="N36" s="50">
        <f t="shared" si="2"/>
        <v>0</v>
      </c>
      <c r="O36" s="50">
        <f t="shared" si="2"/>
        <v>0</v>
      </c>
      <c r="P36" s="50">
        <f t="shared" si="2"/>
        <v>0</v>
      </c>
    </row>
    <row r="37" spans="1:16" ht="15.75" hidden="1">
      <c r="A37" t="s">
        <v>99</v>
      </c>
      <c r="B37" s="50">
        <f>B6-'年月Monthly'!B180</f>
        <v>0</v>
      </c>
      <c r="C37" s="50">
        <f>C6-'年月Monthly'!C180</f>
        <v>0</v>
      </c>
      <c r="D37" s="50">
        <f>D6-'年月Monthly'!D180</f>
        <v>-0.3299999237060547</v>
      </c>
      <c r="E37" s="50">
        <f>E6-'年月Monthly'!E180</f>
        <v>0</v>
      </c>
      <c r="F37" s="50">
        <f>F6-'年月Monthly'!F180</f>
        <v>0</v>
      </c>
      <c r="G37" s="50">
        <f>G6-'年月Monthly'!G180</f>
        <v>-0.09999990463256836</v>
      </c>
      <c r="H37" s="50">
        <f>H6-'年月Monthly'!H180</f>
        <v>0</v>
      </c>
      <c r="I37" s="50">
        <f>I6-'年月Monthly'!I180</f>
        <v>0</v>
      </c>
      <c r="J37" s="50">
        <f>J6-'年月Monthly'!J180</f>
        <v>-0.039999961853027344</v>
      </c>
      <c r="K37" s="50">
        <f>K6-'年月Monthly'!K180</f>
        <v>0</v>
      </c>
      <c r="L37" s="50">
        <f>L6-'年月Monthly'!L180</f>
        <v>0</v>
      </c>
      <c r="M37" s="50">
        <f>M6-'年月Monthly'!M180</f>
        <v>-0.18999999994412065</v>
      </c>
      <c r="N37" s="50">
        <f>N6-'年月Monthly'!N180</f>
        <v>0</v>
      </c>
      <c r="O37" s="50">
        <f>O6-'年月Monthly'!O180</f>
        <v>0</v>
      </c>
      <c r="P37" s="50">
        <f>P6-'年月Monthly'!P180</f>
        <v>0</v>
      </c>
    </row>
  </sheetData>
  <sheetProtection/>
  <mergeCells count="7">
    <mergeCell ref="A31:O31"/>
    <mergeCell ref="A3:A5"/>
    <mergeCell ref="B3:D3"/>
    <mergeCell ref="E3:G3"/>
    <mergeCell ref="H3:J3"/>
    <mergeCell ref="K3:M3"/>
    <mergeCell ref="N3:P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37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" sqref="B6"/>
    </sheetView>
  </sheetViews>
  <sheetFormatPr defaultColWidth="9.00390625" defaultRowHeight="16.5"/>
  <cols>
    <col min="1" max="1" width="18.00390625" style="0" customWidth="1"/>
    <col min="4" max="4" width="11.625" style="0" customWidth="1"/>
    <col min="7" max="7" width="10.50390625" style="0" customWidth="1"/>
    <col min="10" max="10" width="11.00390625" style="0" customWidth="1"/>
    <col min="14" max="14" width="12.125" style="0" customWidth="1"/>
    <col min="15" max="15" width="10.50390625" style="0" customWidth="1"/>
    <col min="16" max="16" width="11.875" style="0" customWidth="1"/>
  </cols>
  <sheetData>
    <row r="1" spans="1:16" ht="15.75">
      <c r="A1" s="32" t="s">
        <v>53</v>
      </c>
      <c r="B1" s="32"/>
      <c r="C1" s="32"/>
      <c r="D1" s="32"/>
      <c r="E1" s="32"/>
      <c r="F1" s="32"/>
      <c r="G1" s="32"/>
      <c r="H1" s="33"/>
      <c r="I1" s="32"/>
      <c r="J1" s="32"/>
      <c r="K1" s="32"/>
      <c r="L1" s="32"/>
      <c r="M1" s="32"/>
      <c r="N1" s="32"/>
      <c r="O1" s="32"/>
      <c r="P1" s="32"/>
    </row>
    <row r="2" spans="1:16" ht="11.25" customHeight="1">
      <c r="A2" s="49" t="s">
        <v>349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5"/>
    </row>
    <row r="3" spans="1:16" ht="15.75">
      <c r="A3" s="77" t="s">
        <v>58</v>
      </c>
      <c r="B3" s="80" t="s">
        <v>44</v>
      </c>
      <c r="C3" s="81"/>
      <c r="D3" s="81"/>
      <c r="E3" s="82" t="s">
        <v>45</v>
      </c>
      <c r="F3" s="81"/>
      <c r="G3" s="81"/>
      <c r="H3" s="83" t="s">
        <v>54</v>
      </c>
      <c r="I3" s="84"/>
      <c r="J3" s="85"/>
      <c r="K3" s="83" t="s">
        <v>55</v>
      </c>
      <c r="L3" s="84"/>
      <c r="M3" s="84"/>
      <c r="N3" s="86" t="s">
        <v>51</v>
      </c>
      <c r="O3" s="81"/>
      <c r="P3" s="87"/>
    </row>
    <row r="4" spans="1:16" ht="15.75">
      <c r="A4" s="78"/>
      <c r="B4" s="36" t="s">
        <v>1</v>
      </c>
      <c r="C4" s="36" t="s">
        <v>9</v>
      </c>
      <c r="D4" s="36" t="s">
        <v>2</v>
      </c>
      <c r="E4" s="36" t="s">
        <v>1</v>
      </c>
      <c r="F4" s="36" t="s">
        <v>3</v>
      </c>
      <c r="G4" s="36" t="s">
        <v>2</v>
      </c>
      <c r="H4" s="36" t="s">
        <v>1</v>
      </c>
      <c r="I4" s="36" t="s">
        <v>4</v>
      </c>
      <c r="J4" s="36" t="s">
        <v>2</v>
      </c>
      <c r="K4" s="36" t="s">
        <v>1</v>
      </c>
      <c r="L4" s="36" t="s">
        <v>3</v>
      </c>
      <c r="M4" s="37" t="s">
        <v>2</v>
      </c>
      <c r="N4" s="38" t="s">
        <v>1</v>
      </c>
      <c r="O4" s="36" t="s">
        <v>9</v>
      </c>
      <c r="P4" s="37" t="s">
        <v>5</v>
      </c>
    </row>
    <row r="5" spans="1:16" ht="24">
      <c r="A5" s="79"/>
      <c r="B5" s="39" t="s">
        <v>43</v>
      </c>
      <c r="C5" s="40" t="s">
        <v>42</v>
      </c>
      <c r="D5" s="41" t="s">
        <v>47</v>
      </c>
      <c r="E5" s="39" t="s">
        <v>43</v>
      </c>
      <c r="F5" s="40" t="s">
        <v>46</v>
      </c>
      <c r="G5" s="41" t="s">
        <v>47</v>
      </c>
      <c r="H5" s="39" t="s">
        <v>43</v>
      </c>
      <c r="I5" s="40" t="s">
        <v>49</v>
      </c>
      <c r="J5" s="41" t="s">
        <v>47</v>
      </c>
      <c r="K5" s="39" t="s">
        <v>43</v>
      </c>
      <c r="L5" s="40" t="s">
        <v>46</v>
      </c>
      <c r="M5" s="42" t="s">
        <v>47</v>
      </c>
      <c r="N5" s="43" t="s">
        <v>43</v>
      </c>
      <c r="O5" s="44" t="s">
        <v>42</v>
      </c>
      <c r="P5" s="45" t="s">
        <v>50</v>
      </c>
    </row>
    <row r="6" spans="1:16" ht="12" customHeight="1">
      <c r="A6" s="46" t="s">
        <v>68</v>
      </c>
      <c r="B6" s="11">
        <v>466296</v>
      </c>
      <c r="C6" s="11">
        <v>822330</v>
      </c>
      <c r="D6" s="11">
        <v>1658692072.84</v>
      </c>
      <c r="E6" s="11">
        <v>292401</v>
      </c>
      <c r="F6" s="11">
        <v>580304</v>
      </c>
      <c r="G6" s="11">
        <v>1287099905.46</v>
      </c>
      <c r="H6" s="11">
        <v>171359</v>
      </c>
      <c r="I6" s="11">
        <v>237378</v>
      </c>
      <c r="J6" s="11">
        <v>369575154.04</v>
      </c>
      <c r="K6" s="11">
        <v>2536</v>
      </c>
      <c r="L6" s="11">
        <v>4648</v>
      </c>
      <c r="M6" s="11">
        <v>2017013.34</v>
      </c>
      <c r="N6" s="11">
        <v>1827901</v>
      </c>
      <c r="O6" s="11">
        <v>8878420</v>
      </c>
      <c r="P6" s="31">
        <v>2714743</v>
      </c>
    </row>
    <row r="7" spans="1:16" ht="12" customHeight="1">
      <c r="A7" s="27" t="s">
        <v>283</v>
      </c>
      <c r="B7" s="8">
        <v>57792</v>
      </c>
      <c r="C7" s="8">
        <v>102187</v>
      </c>
      <c r="D7" s="8">
        <v>336369015.58</v>
      </c>
      <c r="E7" s="8">
        <v>26639</v>
      </c>
      <c r="F7" s="8">
        <v>65341</v>
      </c>
      <c r="G7" s="8">
        <v>154231390.17</v>
      </c>
      <c r="H7" s="8">
        <v>31028</v>
      </c>
      <c r="I7" s="8">
        <v>36717</v>
      </c>
      <c r="J7" s="8">
        <v>181757679.26</v>
      </c>
      <c r="K7" s="8">
        <v>125</v>
      </c>
      <c r="L7" s="8">
        <v>129</v>
      </c>
      <c r="M7" s="8">
        <v>379946.15</v>
      </c>
      <c r="N7" s="8">
        <v>822196</v>
      </c>
      <c r="O7" s="8">
        <v>1429909</v>
      </c>
      <c r="P7" s="28">
        <v>1229582</v>
      </c>
    </row>
    <row r="8" spans="1:16" ht="12" customHeight="1">
      <c r="A8" s="51" t="s">
        <v>284</v>
      </c>
      <c r="B8" s="8">
        <v>23035</v>
      </c>
      <c r="C8" s="8">
        <v>41155</v>
      </c>
      <c r="D8" s="8">
        <v>53499357.82</v>
      </c>
      <c r="E8" s="8">
        <v>8908</v>
      </c>
      <c r="F8" s="8">
        <v>24952</v>
      </c>
      <c r="G8" s="8">
        <v>34338556.8</v>
      </c>
      <c r="H8" s="8">
        <v>14117</v>
      </c>
      <c r="I8" s="8">
        <v>16189</v>
      </c>
      <c r="J8" s="8">
        <v>19146390.64</v>
      </c>
      <c r="K8" s="8">
        <v>10</v>
      </c>
      <c r="L8" s="8">
        <v>14</v>
      </c>
      <c r="M8" s="8">
        <v>14410.38</v>
      </c>
      <c r="N8" s="8">
        <v>62204</v>
      </c>
      <c r="O8" s="8">
        <v>162909</v>
      </c>
      <c r="P8" s="28">
        <v>137367</v>
      </c>
    </row>
    <row r="9" spans="1:16" ht="12" customHeight="1">
      <c r="A9" s="51" t="s">
        <v>285</v>
      </c>
      <c r="B9" s="8">
        <v>53300</v>
      </c>
      <c r="C9" s="8">
        <v>93491</v>
      </c>
      <c r="D9" s="8">
        <v>110456163.66</v>
      </c>
      <c r="E9" s="8">
        <v>29542</v>
      </c>
      <c r="F9" s="8">
        <v>62630</v>
      </c>
      <c r="G9" s="8">
        <v>89706939.73</v>
      </c>
      <c r="H9" s="8">
        <v>23341</v>
      </c>
      <c r="I9" s="8">
        <v>30425</v>
      </c>
      <c r="J9" s="8">
        <v>20571874.32</v>
      </c>
      <c r="K9" s="8">
        <v>417</v>
      </c>
      <c r="L9" s="8">
        <v>436</v>
      </c>
      <c r="M9" s="8">
        <v>177349.61</v>
      </c>
      <c r="N9" s="8">
        <v>137528</v>
      </c>
      <c r="O9" s="8">
        <v>443283</v>
      </c>
      <c r="P9" s="28">
        <v>159817</v>
      </c>
    </row>
    <row r="10" spans="1:16" ht="12" customHeight="1">
      <c r="A10" s="51" t="s">
        <v>286</v>
      </c>
      <c r="B10" s="8">
        <v>40608</v>
      </c>
      <c r="C10" s="8">
        <v>85416</v>
      </c>
      <c r="D10" s="8">
        <v>111600193.56</v>
      </c>
      <c r="E10" s="8">
        <v>28019</v>
      </c>
      <c r="F10" s="8">
        <v>65045</v>
      </c>
      <c r="G10" s="8">
        <v>102014690.18</v>
      </c>
      <c r="H10" s="8">
        <v>11152</v>
      </c>
      <c r="I10" s="8">
        <v>17967</v>
      </c>
      <c r="J10" s="8">
        <v>8633979.68</v>
      </c>
      <c r="K10" s="8">
        <v>1437</v>
      </c>
      <c r="L10" s="8">
        <v>2404</v>
      </c>
      <c r="M10" s="8">
        <v>951523.7</v>
      </c>
      <c r="N10" s="8">
        <v>130188</v>
      </c>
      <c r="O10" s="8">
        <v>288624</v>
      </c>
      <c r="P10" s="28">
        <v>179443</v>
      </c>
    </row>
    <row r="11" spans="1:16" ht="12" customHeight="1">
      <c r="A11" s="51" t="s">
        <v>287</v>
      </c>
      <c r="B11" s="8">
        <v>49770</v>
      </c>
      <c r="C11" s="8">
        <v>70709</v>
      </c>
      <c r="D11" s="8">
        <v>138126223.87</v>
      </c>
      <c r="E11" s="8">
        <v>30275</v>
      </c>
      <c r="F11" s="8">
        <v>50344</v>
      </c>
      <c r="G11" s="8">
        <v>123474813.42</v>
      </c>
      <c r="H11" s="8">
        <v>19481</v>
      </c>
      <c r="I11" s="8">
        <v>20348</v>
      </c>
      <c r="J11" s="8">
        <v>14649138.63</v>
      </c>
      <c r="K11" s="8">
        <v>14</v>
      </c>
      <c r="L11" s="8">
        <v>17</v>
      </c>
      <c r="M11" s="8">
        <v>2271.82</v>
      </c>
      <c r="N11" s="8">
        <v>126719</v>
      </c>
      <c r="O11" s="8">
        <v>289857</v>
      </c>
      <c r="P11" s="28">
        <v>183581</v>
      </c>
    </row>
    <row r="12" spans="1:16" ht="12" customHeight="1">
      <c r="A12" s="27" t="s">
        <v>69</v>
      </c>
      <c r="B12" s="8">
        <v>237413</v>
      </c>
      <c r="C12" s="8">
        <v>421870</v>
      </c>
      <c r="D12" s="8">
        <v>899820412.77</v>
      </c>
      <c r="E12" s="8">
        <v>165644</v>
      </c>
      <c r="F12" s="8">
        <v>305642</v>
      </c>
      <c r="G12" s="8">
        <v>775188443.34</v>
      </c>
      <c r="H12" s="8">
        <v>71236</v>
      </c>
      <c r="I12" s="8">
        <v>114580</v>
      </c>
      <c r="J12" s="8">
        <v>124140457.75</v>
      </c>
      <c r="K12" s="8">
        <v>533</v>
      </c>
      <c r="L12" s="8">
        <v>1648</v>
      </c>
      <c r="M12" s="8">
        <v>491511.68</v>
      </c>
      <c r="N12" s="8">
        <v>539230</v>
      </c>
      <c r="O12" s="8">
        <v>6234364</v>
      </c>
      <c r="P12" s="28">
        <v>813994</v>
      </c>
    </row>
    <row r="13" spans="1:16" ht="12" customHeight="1">
      <c r="A13" s="29" t="s">
        <v>259</v>
      </c>
      <c r="B13" s="10">
        <v>15948</v>
      </c>
      <c r="C13" s="10">
        <v>24858</v>
      </c>
      <c r="D13" s="10">
        <v>37550732.76</v>
      </c>
      <c r="E13" s="10">
        <v>10801</v>
      </c>
      <c r="F13" s="10">
        <v>19217</v>
      </c>
      <c r="G13" s="10">
        <v>34284064.98</v>
      </c>
      <c r="H13" s="10">
        <v>5058</v>
      </c>
      <c r="I13" s="10">
        <v>5208</v>
      </c>
      <c r="J13" s="10">
        <v>3203753.47</v>
      </c>
      <c r="K13" s="10">
        <v>89</v>
      </c>
      <c r="L13" s="10">
        <v>433</v>
      </c>
      <c r="M13" s="10">
        <v>62914.31</v>
      </c>
      <c r="N13" s="10">
        <v>54601</v>
      </c>
      <c r="O13" s="10">
        <v>110124</v>
      </c>
      <c r="P13" s="30">
        <v>66124</v>
      </c>
    </row>
    <row r="14" spans="1:16" ht="12" customHeight="1">
      <c r="A14" s="29" t="s">
        <v>260</v>
      </c>
      <c r="B14" s="10">
        <v>46942</v>
      </c>
      <c r="C14" s="10">
        <v>90219</v>
      </c>
      <c r="D14" s="10">
        <v>122993891.8</v>
      </c>
      <c r="E14" s="10">
        <v>22522</v>
      </c>
      <c r="F14" s="10">
        <v>47707</v>
      </c>
      <c r="G14" s="10">
        <v>81897678.94</v>
      </c>
      <c r="H14" s="10">
        <v>24385</v>
      </c>
      <c r="I14" s="10">
        <v>42460</v>
      </c>
      <c r="J14" s="10">
        <v>41046091.89</v>
      </c>
      <c r="K14" s="10">
        <v>35</v>
      </c>
      <c r="L14" s="10">
        <v>52</v>
      </c>
      <c r="M14" s="10">
        <v>50120.97</v>
      </c>
      <c r="N14" s="10">
        <v>99198</v>
      </c>
      <c r="O14" s="10">
        <v>5174604</v>
      </c>
      <c r="P14" s="30">
        <v>158055</v>
      </c>
    </row>
    <row r="15" spans="1:16" ht="12" customHeight="1">
      <c r="A15" s="29" t="s">
        <v>261</v>
      </c>
      <c r="B15" s="10">
        <v>17170</v>
      </c>
      <c r="C15" s="10">
        <v>38333</v>
      </c>
      <c r="D15" s="10">
        <v>58923034.27</v>
      </c>
      <c r="E15" s="10">
        <v>10704</v>
      </c>
      <c r="F15" s="10">
        <v>24234</v>
      </c>
      <c r="G15" s="10">
        <v>50783061.2</v>
      </c>
      <c r="H15" s="10">
        <v>6459</v>
      </c>
      <c r="I15" s="10">
        <v>14072</v>
      </c>
      <c r="J15" s="10">
        <v>8108510.52</v>
      </c>
      <c r="K15" s="10">
        <v>7</v>
      </c>
      <c r="L15" s="10">
        <v>27</v>
      </c>
      <c r="M15" s="10">
        <v>31462.55</v>
      </c>
      <c r="N15" s="10">
        <v>25935</v>
      </c>
      <c r="O15" s="10">
        <v>129252</v>
      </c>
      <c r="P15" s="30">
        <v>128700</v>
      </c>
    </row>
    <row r="16" spans="1:16" ht="12" customHeight="1">
      <c r="A16" s="29" t="s">
        <v>262</v>
      </c>
      <c r="B16" s="10">
        <v>17770</v>
      </c>
      <c r="C16" s="10">
        <v>32863</v>
      </c>
      <c r="D16" s="10">
        <v>107614620.66</v>
      </c>
      <c r="E16" s="10">
        <v>13283</v>
      </c>
      <c r="F16" s="10">
        <v>25258</v>
      </c>
      <c r="G16" s="10">
        <v>100965461.01</v>
      </c>
      <c r="H16" s="10">
        <v>4455</v>
      </c>
      <c r="I16" s="10">
        <v>7566</v>
      </c>
      <c r="J16" s="10">
        <v>6622128.16</v>
      </c>
      <c r="K16" s="10">
        <v>32</v>
      </c>
      <c r="L16" s="10">
        <v>39</v>
      </c>
      <c r="M16" s="10">
        <v>27031.49</v>
      </c>
      <c r="N16" s="10">
        <v>39535</v>
      </c>
      <c r="O16" s="10">
        <v>75736</v>
      </c>
      <c r="P16" s="30">
        <v>51737</v>
      </c>
    </row>
    <row r="17" spans="1:16" ht="12" customHeight="1">
      <c r="A17" s="29" t="s">
        <v>263</v>
      </c>
      <c r="B17" s="10">
        <v>25980</v>
      </c>
      <c r="C17" s="10">
        <v>47297</v>
      </c>
      <c r="D17" s="10">
        <v>60260743.33</v>
      </c>
      <c r="E17" s="10">
        <v>19580</v>
      </c>
      <c r="F17" s="10">
        <v>36690</v>
      </c>
      <c r="G17" s="10">
        <v>53058938.56</v>
      </c>
      <c r="H17" s="10">
        <v>6326</v>
      </c>
      <c r="I17" s="10">
        <v>10249</v>
      </c>
      <c r="J17" s="10">
        <v>7135551.41</v>
      </c>
      <c r="K17" s="10">
        <v>74</v>
      </c>
      <c r="L17" s="10">
        <v>358</v>
      </c>
      <c r="M17" s="10">
        <v>66253.36</v>
      </c>
      <c r="N17" s="10">
        <v>50554</v>
      </c>
      <c r="O17" s="10">
        <v>112960</v>
      </c>
      <c r="P17" s="30">
        <v>67380</v>
      </c>
    </row>
    <row r="18" spans="1:16" ht="12" customHeight="1">
      <c r="A18" s="29" t="s">
        <v>264</v>
      </c>
      <c r="B18" s="10">
        <v>15978</v>
      </c>
      <c r="C18" s="10">
        <v>23345</v>
      </c>
      <c r="D18" s="10">
        <v>69559315.39</v>
      </c>
      <c r="E18" s="10">
        <v>13450</v>
      </c>
      <c r="F18" s="10">
        <v>20714</v>
      </c>
      <c r="G18" s="10">
        <v>66759508.87</v>
      </c>
      <c r="H18" s="10">
        <v>2522</v>
      </c>
      <c r="I18" s="10">
        <v>2624</v>
      </c>
      <c r="J18" s="10">
        <v>2796740.56</v>
      </c>
      <c r="K18" s="10">
        <v>6</v>
      </c>
      <c r="L18" s="10">
        <v>7</v>
      </c>
      <c r="M18" s="10">
        <v>3065.96</v>
      </c>
      <c r="N18" s="10">
        <v>47833</v>
      </c>
      <c r="O18" s="10">
        <v>99567</v>
      </c>
      <c r="P18" s="30">
        <v>55898</v>
      </c>
    </row>
    <row r="19" spans="1:16" ht="12" customHeight="1">
      <c r="A19" s="29" t="s">
        <v>265</v>
      </c>
      <c r="B19" s="10">
        <v>21956</v>
      </c>
      <c r="C19" s="10">
        <v>33734</v>
      </c>
      <c r="D19" s="10">
        <v>48464456.1</v>
      </c>
      <c r="E19" s="10">
        <v>17171</v>
      </c>
      <c r="F19" s="10">
        <v>26496</v>
      </c>
      <c r="G19" s="10">
        <v>43073147.49</v>
      </c>
      <c r="H19" s="10">
        <v>4700</v>
      </c>
      <c r="I19" s="10">
        <v>7153</v>
      </c>
      <c r="J19" s="10">
        <v>5240062.73</v>
      </c>
      <c r="K19" s="10">
        <v>85</v>
      </c>
      <c r="L19" s="10">
        <v>85</v>
      </c>
      <c r="M19" s="10">
        <v>151245.88</v>
      </c>
      <c r="N19" s="10">
        <v>36400</v>
      </c>
      <c r="O19" s="10">
        <v>97690</v>
      </c>
      <c r="P19" s="30">
        <v>39463</v>
      </c>
    </row>
    <row r="20" spans="1:16" ht="12" customHeight="1">
      <c r="A20" s="29" t="s">
        <v>266</v>
      </c>
      <c r="B20" s="10">
        <v>11997</v>
      </c>
      <c r="C20" s="10">
        <v>23035</v>
      </c>
      <c r="D20" s="10">
        <v>45363138.77</v>
      </c>
      <c r="E20" s="10">
        <v>9142</v>
      </c>
      <c r="F20" s="10">
        <v>15984</v>
      </c>
      <c r="G20" s="10">
        <v>40939180.7</v>
      </c>
      <c r="H20" s="10">
        <v>2809</v>
      </c>
      <c r="I20" s="10">
        <v>6859</v>
      </c>
      <c r="J20" s="10">
        <v>4398943.12</v>
      </c>
      <c r="K20" s="10">
        <v>46</v>
      </c>
      <c r="L20" s="10">
        <v>192</v>
      </c>
      <c r="M20" s="10">
        <v>25014.95</v>
      </c>
      <c r="N20" s="10">
        <v>16190</v>
      </c>
      <c r="O20" s="10">
        <v>45123</v>
      </c>
      <c r="P20" s="30">
        <v>24890</v>
      </c>
    </row>
    <row r="21" spans="1:16" ht="12" customHeight="1">
      <c r="A21" s="29" t="s">
        <v>267</v>
      </c>
      <c r="B21" s="10">
        <v>25778</v>
      </c>
      <c r="C21" s="10">
        <v>37322</v>
      </c>
      <c r="D21" s="10">
        <v>151259615.99</v>
      </c>
      <c r="E21" s="10">
        <v>21270</v>
      </c>
      <c r="F21" s="10">
        <v>31705</v>
      </c>
      <c r="G21" s="10">
        <v>140663085.01</v>
      </c>
      <c r="H21" s="10">
        <v>4504</v>
      </c>
      <c r="I21" s="10">
        <v>5605</v>
      </c>
      <c r="J21" s="10">
        <v>10595148.38</v>
      </c>
      <c r="K21" s="10">
        <v>4</v>
      </c>
      <c r="L21" s="10">
        <v>12</v>
      </c>
      <c r="M21" s="10">
        <v>1382.6</v>
      </c>
      <c r="N21" s="10">
        <v>63674</v>
      </c>
      <c r="O21" s="10">
        <v>116070</v>
      </c>
      <c r="P21" s="30">
        <v>78504</v>
      </c>
    </row>
    <row r="22" spans="1:16" ht="12" customHeight="1">
      <c r="A22" s="29" t="s">
        <v>268</v>
      </c>
      <c r="B22" s="10">
        <v>9142</v>
      </c>
      <c r="C22" s="10">
        <v>13520</v>
      </c>
      <c r="D22" s="10">
        <v>55621950.56</v>
      </c>
      <c r="E22" s="10">
        <v>7772</v>
      </c>
      <c r="F22" s="10">
        <v>12030</v>
      </c>
      <c r="G22" s="10">
        <v>53696918.42</v>
      </c>
      <c r="H22" s="10">
        <v>1363</v>
      </c>
      <c r="I22" s="10">
        <v>1483</v>
      </c>
      <c r="J22" s="10">
        <v>1921918.74</v>
      </c>
      <c r="K22" s="10">
        <v>7</v>
      </c>
      <c r="L22" s="10">
        <v>7</v>
      </c>
      <c r="M22" s="10">
        <v>3113.4</v>
      </c>
      <c r="N22" s="10">
        <v>27565</v>
      </c>
      <c r="O22" s="10">
        <v>56898</v>
      </c>
      <c r="P22" s="30">
        <v>31858</v>
      </c>
    </row>
    <row r="23" spans="1:16" ht="12" customHeight="1">
      <c r="A23" s="29" t="s">
        <v>269</v>
      </c>
      <c r="B23" s="10">
        <v>11861</v>
      </c>
      <c r="C23" s="10">
        <v>24696</v>
      </c>
      <c r="D23" s="10">
        <v>69975485.35</v>
      </c>
      <c r="E23" s="10">
        <v>10120</v>
      </c>
      <c r="F23" s="10">
        <v>22026</v>
      </c>
      <c r="G23" s="10">
        <v>62646189.67</v>
      </c>
      <c r="H23" s="10">
        <v>1741</v>
      </c>
      <c r="I23" s="10">
        <v>2670</v>
      </c>
      <c r="J23" s="10">
        <v>7329295.68</v>
      </c>
      <c r="K23" s="10">
        <v>0</v>
      </c>
      <c r="L23" s="10">
        <v>0</v>
      </c>
      <c r="M23" s="10">
        <v>0</v>
      </c>
      <c r="N23" s="10">
        <v>47865</v>
      </c>
      <c r="O23" s="10">
        <v>139697</v>
      </c>
      <c r="P23" s="30">
        <v>65266</v>
      </c>
    </row>
    <row r="24" spans="1:16" ht="12" customHeight="1">
      <c r="A24" s="29" t="s">
        <v>270</v>
      </c>
      <c r="B24" s="10">
        <v>3256</v>
      </c>
      <c r="C24" s="10">
        <v>5736</v>
      </c>
      <c r="D24" s="10">
        <v>5861325.49</v>
      </c>
      <c r="E24" s="10">
        <v>2554</v>
      </c>
      <c r="F24" s="10">
        <v>4867</v>
      </c>
      <c r="G24" s="10">
        <v>5510085.7</v>
      </c>
      <c r="H24" s="10">
        <v>662</v>
      </c>
      <c r="I24" s="10">
        <v>829</v>
      </c>
      <c r="J24" s="10">
        <v>336036.75</v>
      </c>
      <c r="K24" s="10">
        <v>40</v>
      </c>
      <c r="L24" s="10">
        <v>40</v>
      </c>
      <c r="M24" s="10">
        <v>15203.04</v>
      </c>
      <c r="N24" s="10">
        <v>7168</v>
      </c>
      <c r="O24" s="10">
        <v>14458</v>
      </c>
      <c r="P24" s="30">
        <v>9077</v>
      </c>
    </row>
    <row r="25" spans="1:16" ht="12" customHeight="1">
      <c r="A25" s="29" t="s">
        <v>271</v>
      </c>
      <c r="B25" s="10">
        <v>3063</v>
      </c>
      <c r="C25" s="10">
        <v>10191</v>
      </c>
      <c r="D25" s="10">
        <v>55205577.98</v>
      </c>
      <c r="E25" s="10">
        <v>2012</v>
      </c>
      <c r="F25" s="10">
        <v>7652</v>
      </c>
      <c r="G25" s="10">
        <v>31108163.57</v>
      </c>
      <c r="H25" s="10">
        <v>1051</v>
      </c>
      <c r="I25" s="10">
        <v>2539</v>
      </c>
      <c r="J25" s="10">
        <v>24097414.41</v>
      </c>
      <c r="K25" s="10">
        <v>0</v>
      </c>
      <c r="L25" s="10">
        <v>0</v>
      </c>
      <c r="M25" s="10">
        <v>0</v>
      </c>
      <c r="N25" s="10">
        <v>4214</v>
      </c>
      <c r="O25" s="10">
        <v>18059</v>
      </c>
      <c r="P25" s="30">
        <v>9298</v>
      </c>
    </row>
    <row r="26" spans="1:16" ht="12" customHeight="1">
      <c r="A26" s="29" t="s">
        <v>272</v>
      </c>
      <c r="B26" s="10">
        <v>6505</v>
      </c>
      <c r="C26" s="10">
        <v>9046</v>
      </c>
      <c r="D26" s="10">
        <v>6631937.87</v>
      </c>
      <c r="E26" s="10">
        <v>2800</v>
      </c>
      <c r="F26" s="10">
        <v>5325</v>
      </c>
      <c r="G26" s="10">
        <v>5913712.2</v>
      </c>
      <c r="H26" s="10">
        <v>3702</v>
      </c>
      <c r="I26" s="10">
        <v>3717</v>
      </c>
      <c r="J26" s="10">
        <v>717447.65</v>
      </c>
      <c r="K26" s="10">
        <v>3</v>
      </c>
      <c r="L26" s="10">
        <v>4</v>
      </c>
      <c r="M26" s="10">
        <v>778.02</v>
      </c>
      <c r="N26" s="10">
        <v>12805</v>
      </c>
      <c r="O26" s="10">
        <v>37209</v>
      </c>
      <c r="P26" s="30">
        <v>15705</v>
      </c>
    </row>
    <row r="27" spans="1:16" ht="12" customHeight="1">
      <c r="A27" s="29" t="s">
        <v>273</v>
      </c>
      <c r="B27" s="10">
        <v>4067</v>
      </c>
      <c r="C27" s="10">
        <v>7675</v>
      </c>
      <c r="D27" s="10">
        <v>4534586.45</v>
      </c>
      <c r="E27" s="10">
        <v>2463</v>
      </c>
      <c r="F27" s="10">
        <v>5737</v>
      </c>
      <c r="G27" s="10">
        <v>3889247.02</v>
      </c>
      <c r="H27" s="10">
        <v>1499</v>
      </c>
      <c r="I27" s="10">
        <v>1546</v>
      </c>
      <c r="J27" s="10">
        <v>591414.28</v>
      </c>
      <c r="K27" s="10">
        <v>105</v>
      </c>
      <c r="L27" s="10">
        <v>392</v>
      </c>
      <c r="M27" s="10">
        <v>53925.15</v>
      </c>
      <c r="N27" s="10">
        <v>5693</v>
      </c>
      <c r="O27" s="10">
        <v>6917</v>
      </c>
      <c r="P27" s="30">
        <v>12039</v>
      </c>
    </row>
    <row r="28" spans="1:16" ht="12" customHeight="1">
      <c r="A28" s="27" t="s">
        <v>93</v>
      </c>
      <c r="B28" s="8">
        <v>4378</v>
      </c>
      <c r="C28" s="8">
        <v>7502</v>
      </c>
      <c r="D28" s="8">
        <v>8820705.58</v>
      </c>
      <c r="E28" s="8">
        <v>3374</v>
      </c>
      <c r="F28" s="8">
        <v>6350</v>
      </c>
      <c r="G28" s="8">
        <v>8145071.82</v>
      </c>
      <c r="H28" s="8">
        <v>1004</v>
      </c>
      <c r="I28" s="8">
        <v>1152</v>
      </c>
      <c r="J28" s="8">
        <v>675633.76</v>
      </c>
      <c r="K28" s="8">
        <v>0</v>
      </c>
      <c r="L28" s="8">
        <v>0</v>
      </c>
      <c r="M28" s="8">
        <v>0</v>
      </c>
      <c r="N28" s="8">
        <v>9836</v>
      </c>
      <c r="O28" s="8">
        <v>29474</v>
      </c>
      <c r="P28" s="28">
        <v>10959</v>
      </c>
    </row>
    <row r="29" spans="1:16" ht="12" customHeight="1">
      <c r="A29" s="27" t="s">
        <v>274</v>
      </c>
      <c r="B29" s="10">
        <v>3977</v>
      </c>
      <c r="C29" s="10">
        <v>6834</v>
      </c>
      <c r="D29" s="10">
        <v>8378529.81</v>
      </c>
      <c r="E29" s="10">
        <v>3061</v>
      </c>
      <c r="F29" s="10">
        <v>5917</v>
      </c>
      <c r="G29" s="10">
        <v>7716223.3</v>
      </c>
      <c r="H29" s="10">
        <v>916</v>
      </c>
      <c r="I29" s="10">
        <v>917</v>
      </c>
      <c r="J29" s="10">
        <v>662306.51</v>
      </c>
      <c r="K29" s="10">
        <v>0</v>
      </c>
      <c r="L29" s="10">
        <v>0</v>
      </c>
      <c r="M29" s="10">
        <v>0</v>
      </c>
      <c r="N29" s="10">
        <v>9202</v>
      </c>
      <c r="O29" s="10">
        <v>27724</v>
      </c>
      <c r="P29" s="30">
        <v>10196</v>
      </c>
    </row>
    <row r="30" spans="1:16" ht="12" customHeight="1">
      <c r="A30" s="27" t="s">
        <v>275</v>
      </c>
      <c r="B30" s="10">
        <v>401</v>
      </c>
      <c r="C30" s="10">
        <v>668</v>
      </c>
      <c r="D30" s="10">
        <v>442175.77</v>
      </c>
      <c r="E30" s="10">
        <v>313</v>
      </c>
      <c r="F30" s="10">
        <v>433</v>
      </c>
      <c r="G30" s="10">
        <v>428848.52</v>
      </c>
      <c r="H30" s="10">
        <v>88</v>
      </c>
      <c r="I30" s="10">
        <v>235</v>
      </c>
      <c r="J30" s="10">
        <v>13327.25</v>
      </c>
      <c r="K30" s="10">
        <v>0</v>
      </c>
      <c r="L30" s="10">
        <v>0</v>
      </c>
      <c r="M30" s="10">
        <v>0</v>
      </c>
      <c r="N30" s="10">
        <v>634</v>
      </c>
      <c r="O30" s="10">
        <v>1750</v>
      </c>
      <c r="P30" s="30">
        <v>763</v>
      </c>
    </row>
    <row r="31" spans="1:15" s="14" customFormat="1" ht="12">
      <c r="A31" s="65" t="s">
        <v>34</v>
      </c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</row>
    <row r="32" spans="1:15" s="14" customFormat="1" ht="12">
      <c r="A32" s="15" t="s">
        <v>35</v>
      </c>
      <c r="H32" s="16"/>
      <c r="I32" s="16"/>
      <c r="J32" s="16"/>
      <c r="K32" s="16"/>
      <c r="L32" s="16"/>
      <c r="M32" s="16"/>
      <c r="N32" s="16"/>
      <c r="O32" s="16"/>
    </row>
    <row r="33" ht="15.75" hidden="1"/>
    <row r="34" spans="1:16" ht="15.75" hidden="1">
      <c r="A34" t="s">
        <v>96</v>
      </c>
      <c r="B34" s="50">
        <f aca="true" t="shared" si="0" ref="B34:P34">B6-SUM(B7:B12)-B28</f>
        <v>0</v>
      </c>
      <c r="C34" s="50">
        <f t="shared" si="0"/>
        <v>0</v>
      </c>
      <c r="D34" s="50">
        <f t="shared" si="0"/>
        <v>1.6205012798309326E-07</v>
      </c>
      <c r="E34" s="50">
        <f t="shared" si="0"/>
        <v>0</v>
      </c>
      <c r="F34" s="50">
        <f t="shared" si="0"/>
        <v>0</v>
      </c>
      <c r="G34" s="50">
        <f t="shared" si="0"/>
        <v>-6.705522537231445E-08</v>
      </c>
      <c r="H34" s="50">
        <f t="shared" si="0"/>
        <v>0</v>
      </c>
      <c r="I34" s="50">
        <f t="shared" si="0"/>
        <v>0</v>
      </c>
      <c r="J34" s="50">
        <f t="shared" si="0"/>
        <v>5.005858838558197E-08</v>
      </c>
      <c r="K34" s="50">
        <f t="shared" si="0"/>
        <v>0</v>
      </c>
      <c r="L34" s="50">
        <f t="shared" si="0"/>
        <v>0</v>
      </c>
      <c r="M34" s="50">
        <f t="shared" si="0"/>
        <v>2.3283064365386963E-10</v>
      </c>
      <c r="N34" s="50">
        <f t="shared" si="0"/>
        <v>0</v>
      </c>
      <c r="O34" s="50">
        <f t="shared" si="0"/>
        <v>0</v>
      </c>
      <c r="P34" s="50">
        <f t="shared" si="0"/>
        <v>0</v>
      </c>
    </row>
    <row r="35" spans="1:16" ht="15.75" hidden="1">
      <c r="A35" t="s">
        <v>97</v>
      </c>
      <c r="B35" s="50">
        <f aca="true" t="shared" si="1" ref="B35:P35">B12-SUM(B13:B27)</f>
        <v>0</v>
      </c>
      <c r="C35" s="50">
        <f t="shared" si="1"/>
        <v>0</v>
      </c>
      <c r="D35" s="50">
        <f t="shared" si="1"/>
        <v>0</v>
      </c>
      <c r="E35" s="50">
        <f t="shared" si="1"/>
        <v>0</v>
      </c>
      <c r="F35" s="50">
        <f t="shared" si="1"/>
        <v>0</v>
      </c>
      <c r="G35" s="50">
        <f t="shared" si="1"/>
        <v>0</v>
      </c>
      <c r="H35" s="50">
        <f t="shared" si="1"/>
        <v>0</v>
      </c>
      <c r="I35" s="50">
        <f t="shared" si="1"/>
        <v>0</v>
      </c>
      <c r="J35" s="50">
        <f t="shared" si="1"/>
        <v>0</v>
      </c>
      <c r="K35" s="50">
        <f t="shared" si="1"/>
        <v>0</v>
      </c>
      <c r="L35" s="50">
        <f t="shared" si="1"/>
        <v>0</v>
      </c>
      <c r="M35" s="50">
        <f t="shared" si="1"/>
        <v>0</v>
      </c>
      <c r="N35" s="50">
        <f t="shared" si="1"/>
        <v>0</v>
      </c>
      <c r="O35" s="50">
        <f t="shared" si="1"/>
        <v>0</v>
      </c>
      <c r="P35" s="50">
        <f t="shared" si="1"/>
        <v>0</v>
      </c>
    </row>
    <row r="36" spans="1:16" ht="15.75" hidden="1">
      <c r="A36" t="s">
        <v>98</v>
      </c>
      <c r="B36" s="50">
        <f aca="true" t="shared" si="2" ref="B36:P36">B28-B29-B30</f>
        <v>0</v>
      </c>
      <c r="C36" s="50">
        <f t="shared" si="2"/>
        <v>0</v>
      </c>
      <c r="D36" s="50">
        <f t="shared" si="2"/>
        <v>4.656612873077393E-10</v>
      </c>
      <c r="E36" s="50">
        <f t="shared" si="2"/>
        <v>0</v>
      </c>
      <c r="F36" s="50">
        <f t="shared" si="2"/>
        <v>0</v>
      </c>
      <c r="G36" s="50">
        <f t="shared" si="2"/>
        <v>4.656612873077393E-10</v>
      </c>
      <c r="H36" s="50">
        <f t="shared" si="2"/>
        <v>0</v>
      </c>
      <c r="I36" s="50">
        <f t="shared" si="2"/>
        <v>0</v>
      </c>
      <c r="J36" s="50">
        <f t="shared" si="2"/>
        <v>0</v>
      </c>
      <c r="K36" s="50">
        <f t="shared" si="2"/>
        <v>0</v>
      </c>
      <c r="L36" s="50">
        <f t="shared" si="2"/>
        <v>0</v>
      </c>
      <c r="M36" s="50">
        <f t="shared" si="2"/>
        <v>0</v>
      </c>
      <c r="N36" s="50">
        <f t="shared" si="2"/>
        <v>0</v>
      </c>
      <c r="O36" s="50">
        <f t="shared" si="2"/>
        <v>0</v>
      </c>
      <c r="P36" s="50">
        <f t="shared" si="2"/>
        <v>0</v>
      </c>
    </row>
    <row r="37" spans="1:16" ht="15.75" hidden="1">
      <c r="A37" t="s">
        <v>99</v>
      </c>
      <c r="B37" s="50">
        <f>B6-'年月Monthly'!B167</f>
        <v>0</v>
      </c>
      <c r="C37" s="50">
        <f>C6-'年月Monthly'!C167</f>
        <v>0</v>
      </c>
      <c r="D37" s="50">
        <f>D6-'年月Monthly'!D167</f>
        <v>-0.16000008583068848</v>
      </c>
      <c r="E37" s="50">
        <f>E6-'年月Monthly'!E167</f>
        <v>0</v>
      </c>
      <c r="F37" s="50">
        <f>F6-'年月Monthly'!F167</f>
        <v>0</v>
      </c>
      <c r="G37" s="50">
        <f>G6-'年月Monthly'!G167</f>
        <v>0.46000003814697266</v>
      </c>
      <c r="H37" s="50">
        <f>H6-'年月Monthly'!H167</f>
        <v>0</v>
      </c>
      <c r="I37" s="50">
        <f>I6-'年月Monthly'!I167</f>
        <v>0</v>
      </c>
      <c r="J37" s="50">
        <f>J6-'年月Monthly'!J167</f>
        <v>0.04000002145767212</v>
      </c>
      <c r="K37" s="50">
        <f>K6-'年月Monthly'!K167</f>
        <v>0</v>
      </c>
      <c r="L37" s="50">
        <f>L6-'年月Monthly'!L167</f>
        <v>0</v>
      </c>
      <c r="M37" s="50">
        <f>M6-'年月Monthly'!M167</f>
        <v>0.34000000008381903</v>
      </c>
      <c r="N37" s="50">
        <f>N6-'年月Monthly'!N167</f>
        <v>0</v>
      </c>
      <c r="O37" s="50">
        <f>O6-'年月Monthly'!O167</f>
        <v>0</v>
      </c>
      <c r="P37" s="50">
        <f>P6-'年月Monthly'!P167</f>
        <v>0</v>
      </c>
    </row>
  </sheetData>
  <sheetProtection/>
  <mergeCells count="7">
    <mergeCell ref="A31:O31"/>
    <mergeCell ref="K3:M3"/>
    <mergeCell ref="N3:P3"/>
    <mergeCell ref="A3:A5"/>
    <mergeCell ref="B3:D3"/>
    <mergeCell ref="E3:G3"/>
    <mergeCell ref="H3:J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37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6.5"/>
  <cols>
    <col min="1" max="1" width="18.00390625" style="0" customWidth="1"/>
    <col min="4" max="4" width="11.625" style="0" customWidth="1"/>
    <col min="7" max="7" width="10.50390625" style="0" customWidth="1"/>
    <col min="10" max="10" width="11.00390625" style="0" customWidth="1"/>
    <col min="14" max="14" width="12.125" style="0" customWidth="1"/>
    <col min="15" max="15" width="10.50390625" style="0" customWidth="1"/>
    <col min="16" max="16" width="11.875" style="0" customWidth="1"/>
  </cols>
  <sheetData>
    <row r="1" spans="1:16" ht="15.75">
      <c r="A1" s="32" t="s">
        <v>290</v>
      </c>
      <c r="B1" s="32"/>
      <c r="C1" s="32"/>
      <c r="D1" s="32"/>
      <c r="E1" s="32"/>
      <c r="F1" s="32"/>
      <c r="G1" s="32"/>
      <c r="H1" s="33"/>
      <c r="I1" s="32"/>
      <c r="J1" s="32"/>
      <c r="K1" s="32"/>
      <c r="L1" s="32"/>
      <c r="M1" s="32"/>
      <c r="N1" s="32"/>
      <c r="O1" s="32"/>
      <c r="P1" s="32"/>
    </row>
    <row r="2" spans="1:16" ht="11.25" customHeight="1">
      <c r="A2" s="49" t="s">
        <v>340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5"/>
    </row>
    <row r="3" spans="1:16" ht="15.75">
      <c r="A3" s="77" t="s">
        <v>291</v>
      </c>
      <c r="B3" s="80" t="s">
        <v>292</v>
      </c>
      <c r="C3" s="81"/>
      <c r="D3" s="81"/>
      <c r="E3" s="82" t="s">
        <v>293</v>
      </c>
      <c r="F3" s="81"/>
      <c r="G3" s="81"/>
      <c r="H3" s="83" t="s">
        <v>294</v>
      </c>
      <c r="I3" s="84"/>
      <c r="J3" s="85"/>
      <c r="K3" s="83" t="s">
        <v>295</v>
      </c>
      <c r="L3" s="84"/>
      <c r="M3" s="84"/>
      <c r="N3" s="86" t="s">
        <v>296</v>
      </c>
      <c r="O3" s="81"/>
      <c r="P3" s="87"/>
    </row>
    <row r="4" spans="1:16" ht="15.75">
      <c r="A4" s="78"/>
      <c r="B4" s="36" t="s">
        <v>297</v>
      </c>
      <c r="C4" s="36" t="s">
        <v>298</v>
      </c>
      <c r="D4" s="36" t="s">
        <v>299</v>
      </c>
      <c r="E4" s="36" t="s">
        <v>297</v>
      </c>
      <c r="F4" s="36" t="s">
        <v>300</v>
      </c>
      <c r="G4" s="36" t="s">
        <v>299</v>
      </c>
      <c r="H4" s="36" t="s">
        <v>297</v>
      </c>
      <c r="I4" s="36" t="s">
        <v>301</v>
      </c>
      <c r="J4" s="36" t="s">
        <v>299</v>
      </c>
      <c r="K4" s="36" t="s">
        <v>297</v>
      </c>
      <c r="L4" s="36" t="s">
        <v>300</v>
      </c>
      <c r="M4" s="37" t="s">
        <v>299</v>
      </c>
      <c r="N4" s="38" t="s">
        <v>297</v>
      </c>
      <c r="O4" s="36" t="s">
        <v>298</v>
      </c>
      <c r="P4" s="37" t="s">
        <v>302</v>
      </c>
    </row>
    <row r="5" spans="1:16" ht="24">
      <c r="A5" s="79"/>
      <c r="B5" s="39" t="s">
        <v>303</v>
      </c>
      <c r="C5" s="40" t="s">
        <v>304</v>
      </c>
      <c r="D5" s="41" t="s">
        <v>305</v>
      </c>
      <c r="E5" s="39" t="s">
        <v>303</v>
      </c>
      <c r="F5" s="40" t="s">
        <v>306</v>
      </c>
      <c r="G5" s="41" t="s">
        <v>305</v>
      </c>
      <c r="H5" s="39" t="s">
        <v>303</v>
      </c>
      <c r="I5" s="40" t="s">
        <v>307</v>
      </c>
      <c r="J5" s="41" t="s">
        <v>305</v>
      </c>
      <c r="K5" s="39" t="s">
        <v>303</v>
      </c>
      <c r="L5" s="40" t="s">
        <v>306</v>
      </c>
      <c r="M5" s="42" t="s">
        <v>305</v>
      </c>
      <c r="N5" s="43" t="s">
        <v>303</v>
      </c>
      <c r="O5" s="44" t="s">
        <v>304</v>
      </c>
      <c r="P5" s="45" t="s">
        <v>308</v>
      </c>
    </row>
    <row r="6" spans="1:16" ht="12" customHeight="1">
      <c r="A6" s="46" t="s">
        <v>309</v>
      </c>
      <c r="B6" s="11">
        <v>478233</v>
      </c>
      <c r="C6" s="11">
        <v>813474</v>
      </c>
      <c r="D6" s="11">
        <v>1522949412.24</v>
      </c>
      <c r="E6" s="11">
        <v>304404</v>
      </c>
      <c r="F6" s="11">
        <v>589778</v>
      </c>
      <c r="G6" s="11">
        <v>1258405277.1</v>
      </c>
      <c r="H6" s="11">
        <v>172242</v>
      </c>
      <c r="I6" s="11">
        <v>219379</v>
      </c>
      <c r="J6" s="11">
        <v>263546511.54</v>
      </c>
      <c r="K6" s="11">
        <v>1587</v>
      </c>
      <c r="L6" s="11">
        <v>4317</v>
      </c>
      <c r="M6" s="11">
        <v>997623.6</v>
      </c>
      <c r="N6" s="11">
        <v>2016907</v>
      </c>
      <c r="O6" s="11">
        <v>7151975</v>
      </c>
      <c r="P6" s="31">
        <v>2989784</v>
      </c>
    </row>
    <row r="7" spans="1:16" ht="12" customHeight="1">
      <c r="A7" s="27" t="s">
        <v>310</v>
      </c>
      <c r="B7" s="8">
        <v>60648</v>
      </c>
      <c r="C7" s="8">
        <v>112683</v>
      </c>
      <c r="D7" s="8">
        <v>229295436.34</v>
      </c>
      <c r="E7" s="8">
        <v>26229</v>
      </c>
      <c r="F7" s="8">
        <v>67121</v>
      </c>
      <c r="G7" s="8">
        <v>174076829.92</v>
      </c>
      <c r="H7" s="8">
        <v>34411</v>
      </c>
      <c r="I7" s="8">
        <v>45554</v>
      </c>
      <c r="J7" s="8">
        <v>55209659.96</v>
      </c>
      <c r="K7" s="8">
        <v>8</v>
      </c>
      <c r="L7" s="8">
        <v>8</v>
      </c>
      <c r="M7" s="8">
        <v>8946.46</v>
      </c>
      <c r="N7" s="8">
        <v>878314</v>
      </c>
      <c r="O7" s="8">
        <v>1507213</v>
      </c>
      <c r="P7" s="28">
        <v>1354618</v>
      </c>
    </row>
    <row r="8" spans="1:16" ht="12" customHeight="1">
      <c r="A8" s="51" t="s">
        <v>311</v>
      </c>
      <c r="B8" s="8">
        <v>22515</v>
      </c>
      <c r="C8" s="8">
        <v>40465</v>
      </c>
      <c r="D8" s="8">
        <v>37536704.71</v>
      </c>
      <c r="E8" s="8">
        <v>9113</v>
      </c>
      <c r="F8" s="8">
        <v>25146</v>
      </c>
      <c r="G8" s="8">
        <v>29532055.37</v>
      </c>
      <c r="H8" s="8">
        <v>13386</v>
      </c>
      <c r="I8" s="8">
        <v>15288</v>
      </c>
      <c r="J8" s="8">
        <v>7979749.73</v>
      </c>
      <c r="K8" s="8">
        <v>16</v>
      </c>
      <c r="L8" s="8">
        <v>31</v>
      </c>
      <c r="M8" s="8">
        <v>24899.61</v>
      </c>
      <c r="N8" s="8">
        <v>68266</v>
      </c>
      <c r="O8" s="8">
        <v>182359</v>
      </c>
      <c r="P8" s="28">
        <v>152626</v>
      </c>
    </row>
    <row r="9" spans="1:16" ht="12" customHeight="1">
      <c r="A9" s="51" t="s">
        <v>312</v>
      </c>
      <c r="B9" s="8">
        <v>54174</v>
      </c>
      <c r="C9" s="8">
        <v>93503</v>
      </c>
      <c r="D9" s="8">
        <v>130470952.2</v>
      </c>
      <c r="E9" s="8">
        <v>32867</v>
      </c>
      <c r="F9" s="8">
        <v>70082</v>
      </c>
      <c r="G9" s="8">
        <v>111001704.15</v>
      </c>
      <c r="H9" s="8">
        <v>21271</v>
      </c>
      <c r="I9" s="8">
        <v>23376</v>
      </c>
      <c r="J9" s="8">
        <v>19443371.26</v>
      </c>
      <c r="K9" s="8">
        <v>36</v>
      </c>
      <c r="L9" s="8">
        <v>45</v>
      </c>
      <c r="M9" s="8">
        <v>25876.79</v>
      </c>
      <c r="N9" s="8">
        <v>159690</v>
      </c>
      <c r="O9" s="8">
        <v>380446</v>
      </c>
      <c r="P9" s="28">
        <v>188956</v>
      </c>
    </row>
    <row r="10" spans="1:16" ht="12" customHeight="1">
      <c r="A10" s="51" t="s">
        <v>313</v>
      </c>
      <c r="B10" s="8">
        <v>45352</v>
      </c>
      <c r="C10" s="8">
        <v>89625</v>
      </c>
      <c r="D10" s="8">
        <v>123399254.71</v>
      </c>
      <c r="E10" s="8">
        <v>29416</v>
      </c>
      <c r="F10" s="8">
        <v>64835</v>
      </c>
      <c r="G10" s="8">
        <v>114474961.93</v>
      </c>
      <c r="H10" s="8">
        <v>14854</v>
      </c>
      <c r="I10" s="8">
        <v>22201</v>
      </c>
      <c r="J10" s="8">
        <v>8314106.52</v>
      </c>
      <c r="K10" s="8">
        <v>1082</v>
      </c>
      <c r="L10" s="8">
        <v>2589</v>
      </c>
      <c r="M10" s="8">
        <v>610186.26</v>
      </c>
      <c r="N10" s="8">
        <v>147400</v>
      </c>
      <c r="O10" s="8">
        <v>225164</v>
      </c>
      <c r="P10" s="28">
        <v>197065</v>
      </c>
    </row>
    <row r="11" spans="1:16" ht="12" customHeight="1">
      <c r="A11" s="51" t="s">
        <v>314</v>
      </c>
      <c r="B11" s="8">
        <v>50579</v>
      </c>
      <c r="C11" s="8">
        <v>72280</v>
      </c>
      <c r="D11" s="8">
        <v>199331011.35</v>
      </c>
      <c r="E11" s="8">
        <v>33102</v>
      </c>
      <c r="F11" s="8">
        <v>53939</v>
      </c>
      <c r="G11" s="8">
        <v>130574618.6</v>
      </c>
      <c r="H11" s="8">
        <v>17459</v>
      </c>
      <c r="I11" s="8">
        <v>18275</v>
      </c>
      <c r="J11" s="8">
        <v>68748126.92</v>
      </c>
      <c r="K11" s="8">
        <v>18</v>
      </c>
      <c r="L11" s="8">
        <v>66</v>
      </c>
      <c r="M11" s="8">
        <v>8265.83</v>
      </c>
      <c r="N11" s="8">
        <v>151744</v>
      </c>
      <c r="O11" s="8">
        <v>337012</v>
      </c>
      <c r="P11" s="28">
        <v>219371</v>
      </c>
    </row>
    <row r="12" spans="1:16" ht="12" customHeight="1">
      <c r="A12" s="27" t="s">
        <v>315</v>
      </c>
      <c r="B12" s="8">
        <v>235580</v>
      </c>
      <c r="C12" s="8">
        <v>390672</v>
      </c>
      <c r="D12" s="8">
        <v>775486344.02</v>
      </c>
      <c r="E12" s="8">
        <v>165338</v>
      </c>
      <c r="F12" s="8">
        <v>295457</v>
      </c>
      <c r="G12" s="8">
        <v>672376258.04</v>
      </c>
      <c r="H12" s="8">
        <v>69815</v>
      </c>
      <c r="I12" s="8">
        <v>93637</v>
      </c>
      <c r="J12" s="8">
        <v>102790637.33</v>
      </c>
      <c r="K12" s="8">
        <v>427</v>
      </c>
      <c r="L12" s="8">
        <v>1578</v>
      </c>
      <c r="M12" s="8">
        <v>319448.65</v>
      </c>
      <c r="N12" s="8">
        <v>599444</v>
      </c>
      <c r="O12" s="8">
        <v>4474921</v>
      </c>
      <c r="P12" s="28">
        <v>863613</v>
      </c>
    </row>
    <row r="13" spans="1:16" ht="12" customHeight="1">
      <c r="A13" s="29" t="s">
        <v>316</v>
      </c>
      <c r="B13" s="10">
        <v>13871</v>
      </c>
      <c r="C13" s="10">
        <v>25400</v>
      </c>
      <c r="D13" s="10">
        <v>26137649.02</v>
      </c>
      <c r="E13" s="10">
        <v>9649</v>
      </c>
      <c r="F13" s="10">
        <v>20595</v>
      </c>
      <c r="G13" s="10">
        <v>21186360.81</v>
      </c>
      <c r="H13" s="10">
        <v>4140</v>
      </c>
      <c r="I13" s="10">
        <v>4247</v>
      </c>
      <c r="J13" s="10">
        <v>4891890.58</v>
      </c>
      <c r="K13" s="10">
        <v>82</v>
      </c>
      <c r="L13" s="10">
        <v>558</v>
      </c>
      <c r="M13" s="10">
        <v>59397.63</v>
      </c>
      <c r="N13" s="10">
        <v>48253</v>
      </c>
      <c r="O13" s="10">
        <v>130435</v>
      </c>
      <c r="P13" s="30">
        <v>65829</v>
      </c>
    </row>
    <row r="14" spans="1:16" ht="12" customHeight="1">
      <c r="A14" s="29" t="s">
        <v>317</v>
      </c>
      <c r="B14" s="10">
        <v>47417</v>
      </c>
      <c r="C14" s="10">
        <v>81837</v>
      </c>
      <c r="D14" s="10">
        <v>98389780.35</v>
      </c>
      <c r="E14" s="10">
        <v>26021</v>
      </c>
      <c r="F14" s="10">
        <v>52420</v>
      </c>
      <c r="G14" s="10">
        <v>84667676.28</v>
      </c>
      <c r="H14" s="10">
        <v>21351</v>
      </c>
      <c r="I14" s="10">
        <v>29361</v>
      </c>
      <c r="J14" s="10">
        <v>13656326.6</v>
      </c>
      <c r="K14" s="10">
        <v>45</v>
      </c>
      <c r="L14" s="10">
        <v>56</v>
      </c>
      <c r="M14" s="10">
        <v>65777.47</v>
      </c>
      <c r="N14" s="10">
        <v>157329</v>
      </c>
      <c r="O14" s="10">
        <v>3370000</v>
      </c>
      <c r="P14" s="30">
        <v>242050</v>
      </c>
    </row>
    <row r="15" spans="1:16" ht="12" customHeight="1">
      <c r="A15" s="29" t="s">
        <v>318</v>
      </c>
      <c r="B15" s="10">
        <v>17316</v>
      </c>
      <c r="C15" s="10">
        <v>29912</v>
      </c>
      <c r="D15" s="10">
        <v>55140128.99</v>
      </c>
      <c r="E15" s="10">
        <v>11506</v>
      </c>
      <c r="F15" s="10">
        <v>22557</v>
      </c>
      <c r="G15" s="10">
        <v>49247576.54</v>
      </c>
      <c r="H15" s="10">
        <v>5810</v>
      </c>
      <c r="I15" s="10">
        <v>7355</v>
      </c>
      <c r="J15" s="10">
        <v>5892552.45</v>
      </c>
      <c r="K15" s="10">
        <v>0</v>
      </c>
      <c r="L15" s="10">
        <v>0</v>
      </c>
      <c r="M15" s="10">
        <v>0</v>
      </c>
      <c r="N15" s="10">
        <v>29949</v>
      </c>
      <c r="O15" s="10">
        <v>119401</v>
      </c>
      <c r="P15" s="30">
        <v>85598</v>
      </c>
    </row>
    <row r="16" spans="1:16" ht="12" customHeight="1">
      <c r="A16" s="29" t="s">
        <v>319</v>
      </c>
      <c r="B16" s="10">
        <v>17470</v>
      </c>
      <c r="C16" s="10">
        <v>32668</v>
      </c>
      <c r="D16" s="10">
        <v>87561829.52</v>
      </c>
      <c r="E16" s="10">
        <v>12925</v>
      </c>
      <c r="F16" s="10">
        <v>25042</v>
      </c>
      <c r="G16" s="10">
        <v>76617213.93</v>
      </c>
      <c r="H16" s="10">
        <v>4537</v>
      </c>
      <c r="I16" s="10">
        <v>7618</v>
      </c>
      <c r="J16" s="10">
        <v>10937738.29</v>
      </c>
      <c r="K16" s="10">
        <v>8</v>
      </c>
      <c r="L16" s="10">
        <v>8</v>
      </c>
      <c r="M16" s="10">
        <v>6877.3</v>
      </c>
      <c r="N16" s="10">
        <v>44417</v>
      </c>
      <c r="O16" s="10">
        <v>88272</v>
      </c>
      <c r="P16" s="30">
        <v>57217</v>
      </c>
    </row>
    <row r="17" spans="1:16" ht="12" customHeight="1">
      <c r="A17" s="29" t="s">
        <v>320</v>
      </c>
      <c r="B17" s="10">
        <v>26175</v>
      </c>
      <c r="C17" s="10">
        <v>42544</v>
      </c>
      <c r="D17" s="10">
        <v>67927599.84</v>
      </c>
      <c r="E17" s="10">
        <v>19129</v>
      </c>
      <c r="F17" s="10">
        <v>34285</v>
      </c>
      <c r="G17" s="10">
        <v>58756117.18</v>
      </c>
      <c r="H17" s="10">
        <v>6966</v>
      </c>
      <c r="I17" s="10">
        <v>7894</v>
      </c>
      <c r="J17" s="10">
        <v>9122463.41</v>
      </c>
      <c r="K17" s="10">
        <v>80</v>
      </c>
      <c r="L17" s="10">
        <v>365</v>
      </c>
      <c r="M17" s="10">
        <v>49019.25</v>
      </c>
      <c r="N17" s="10">
        <v>51826</v>
      </c>
      <c r="O17" s="10">
        <v>114622</v>
      </c>
      <c r="P17" s="30">
        <v>68472</v>
      </c>
    </row>
    <row r="18" spans="1:16" ht="12" customHeight="1">
      <c r="A18" s="29" t="s">
        <v>321</v>
      </c>
      <c r="B18" s="10">
        <v>16444</v>
      </c>
      <c r="C18" s="10">
        <v>24646</v>
      </c>
      <c r="D18" s="10">
        <v>63932025.63</v>
      </c>
      <c r="E18" s="10">
        <v>13648</v>
      </c>
      <c r="F18" s="10">
        <v>21627</v>
      </c>
      <c r="G18" s="10">
        <v>61122752.3</v>
      </c>
      <c r="H18" s="10">
        <v>2789</v>
      </c>
      <c r="I18" s="10">
        <v>3012</v>
      </c>
      <c r="J18" s="10">
        <v>2791112.08</v>
      </c>
      <c r="K18" s="10">
        <v>7</v>
      </c>
      <c r="L18" s="10">
        <v>7</v>
      </c>
      <c r="M18" s="10">
        <v>18161.25</v>
      </c>
      <c r="N18" s="10">
        <v>50132</v>
      </c>
      <c r="O18" s="10">
        <v>110816</v>
      </c>
      <c r="P18" s="30">
        <v>61500</v>
      </c>
    </row>
    <row r="19" spans="1:16" ht="12" customHeight="1">
      <c r="A19" s="29" t="s">
        <v>322</v>
      </c>
      <c r="B19" s="10">
        <v>20968</v>
      </c>
      <c r="C19" s="10">
        <v>33499</v>
      </c>
      <c r="D19" s="10">
        <v>52968413.54</v>
      </c>
      <c r="E19" s="10">
        <v>16971</v>
      </c>
      <c r="F19" s="10">
        <v>26292</v>
      </c>
      <c r="G19" s="10">
        <v>46947731.31</v>
      </c>
      <c r="H19" s="10">
        <v>3996</v>
      </c>
      <c r="I19" s="10">
        <v>7205</v>
      </c>
      <c r="J19" s="10">
        <v>6020593.23</v>
      </c>
      <c r="K19" s="10">
        <v>1</v>
      </c>
      <c r="L19" s="10">
        <v>2</v>
      </c>
      <c r="M19" s="10">
        <v>89</v>
      </c>
      <c r="N19" s="10">
        <v>33336</v>
      </c>
      <c r="O19" s="10">
        <v>66789</v>
      </c>
      <c r="P19" s="30">
        <v>38005</v>
      </c>
    </row>
    <row r="20" spans="1:16" ht="12" customHeight="1">
      <c r="A20" s="29" t="s">
        <v>323</v>
      </c>
      <c r="B20" s="10">
        <v>12219</v>
      </c>
      <c r="C20" s="10">
        <v>19303</v>
      </c>
      <c r="D20" s="10">
        <v>48836549.43</v>
      </c>
      <c r="E20" s="10">
        <v>9258</v>
      </c>
      <c r="F20" s="10">
        <v>15455</v>
      </c>
      <c r="G20" s="10">
        <v>46405299.87</v>
      </c>
      <c r="H20" s="10">
        <v>2913</v>
      </c>
      <c r="I20" s="10">
        <v>3657</v>
      </c>
      <c r="J20" s="10">
        <v>2396004.52</v>
      </c>
      <c r="K20" s="10">
        <v>48</v>
      </c>
      <c r="L20" s="10">
        <v>191</v>
      </c>
      <c r="M20" s="10">
        <v>35245.04</v>
      </c>
      <c r="N20" s="10">
        <v>17093</v>
      </c>
      <c r="O20" s="10">
        <v>35004</v>
      </c>
      <c r="P20" s="30">
        <v>25951</v>
      </c>
    </row>
    <row r="21" spans="1:16" ht="12" customHeight="1">
      <c r="A21" s="29" t="s">
        <v>324</v>
      </c>
      <c r="B21" s="10">
        <v>26659</v>
      </c>
      <c r="C21" s="10">
        <v>39491</v>
      </c>
      <c r="D21" s="10">
        <v>130881959.43</v>
      </c>
      <c r="E21" s="10">
        <v>21205</v>
      </c>
      <c r="F21" s="10">
        <v>29549</v>
      </c>
      <c r="G21" s="10">
        <v>97166600.8</v>
      </c>
      <c r="H21" s="10">
        <v>5454</v>
      </c>
      <c r="I21" s="10">
        <v>9942</v>
      </c>
      <c r="J21" s="10">
        <v>33715358.63</v>
      </c>
      <c r="K21" s="10">
        <v>0</v>
      </c>
      <c r="L21" s="10">
        <v>0</v>
      </c>
      <c r="M21" s="10">
        <v>0</v>
      </c>
      <c r="N21" s="10">
        <v>61033</v>
      </c>
      <c r="O21" s="10">
        <v>143584</v>
      </c>
      <c r="P21" s="30">
        <v>80678</v>
      </c>
    </row>
    <row r="22" spans="1:16" ht="12" customHeight="1">
      <c r="A22" s="29" t="s">
        <v>325</v>
      </c>
      <c r="B22" s="10">
        <v>9009</v>
      </c>
      <c r="C22" s="10">
        <v>13377</v>
      </c>
      <c r="D22" s="10">
        <v>44834816.57</v>
      </c>
      <c r="E22" s="10">
        <v>7830</v>
      </c>
      <c r="F22" s="10">
        <v>12076</v>
      </c>
      <c r="G22" s="10">
        <v>42280178.82</v>
      </c>
      <c r="H22" s="10">
        <v>1177</v>
      </c>
      <c r="I22" s="10">
        <v>1299</v>
      </c>
      <c r="J22" s="10">
        <v>2542245.39</v>
      </c>
      <c r="K22" s="10">
        <v>2</v>
      </c>
      <c r="L22" s="10">
        <v>2</v>
      </c>
      <c r="M22" s="10">
        <v>12392.36</v>
      </c>
      <c r="N22" s="10">
        <v>26128</v>
      </c>
      <c r="O22" s="10">
        <v>79085</v>
      </c>
      <c r="P22" s="30">
        <v>30206</v>
      </c>
    </row>
    <row r="23" spans="1:16" ht="12" customHeight="1">
      <c r="A23" s="29" t="s">
        <v>326</v>
      </c>
      <c r="B23" s="10">
        <v>9234</v>
      </c>
      <c r="C23" s="10">
        <v>14602</v>
      </c>
      <c r="D23" s="10">
        <v>53328702.69</v>
      </c>
      <c r="E23" s="10">
        <v>7543</v>
      </c>
      <c r="F23" s="10">
        <v>12637</v>
      </c>
      <c r="G23" s="10">
        <v>50509437.52</v>
      </c>
      <c r="H23" s="10">
        <v>1688</v>
      </c>
      <c r="I23" s="10">
        <v>1962</v>
      </c>
      <c r="J23" s="10">
        <v>2818305.19</v>
      </c>
      <c r="K23" s="10">
        <v>3</v>
      </c>
      <c r="L23" s="10">
        <v>3</v>
      </c>
      <c r="M23" s="10">
        <v>959.98</v>
      </c>
      <c r="N23" s="10">
        <v>46309</v>
      </c>
      <c r="O23" s="10">
        <v>103186</v>
      </c>
      <c r="P23" s="30">
        <v>56240</v>
      </c>
    </row>
    <row r="24" spans="1:16" ht="12" customHeight="1">
      <c r="A24" s="29" t="s">
        <v>327</v>
      </c>
      <c r="B24" s="10">
        <v>2982</v>
      </c>
      <c r="C24" s="10">
        <v>6268</v>
      </c>
      <c r="D24" s="10">
        <v>4688248.93</v>
      </c>
      <c r="E24" s="10">
        <v>2412</v>
      </c>
      <c r="F24" s="10">
        <v>4650</v>
      </c>
      <c r="G24" s="10">
        <v>3976685.18</v>
      </c>
      <c r="H24" s="10">
        <v>550</v>
      </c>
      <c r="I24" s="10">
        <v>1598</v>
      </c>
      <c r="J24" s="10">
        <v>708675.87</v>
      </c>
      <c r="K24" s="10">
        <v>20</v>
      </c>
      <c r="L24" s="10">
        <v>20</v>
      </c>
      <c r="M24" s="10">
        <v>2887.88</v>
      </c>
      <c r="N24" s="10">
        <v>7254</v>
      </c>
      <c r="O24" s="10">
        <v>13534</v>
      </c>
      <c r="P24" s="30">
        <v>9142</v>
      </c>
    </row>
    <row r="25" spans="1:16" ht="12" customHeight="1">
      <c r="A25" s="29" t="s">
        <v>328</v>
      </c>
      <c r="B25" s="10">
        <v>4287</v>
      </c>
      <c r="C25" s="10">
        <v>9756</v>
      </c>
      <c r="D25" s="10">
        <v>30004788.38</v>
      </c>
      <c r="E25" s="10">
        <v>1811</v>
      </c>
      <c r="F25" s="10">
        <v>7280</v>
      </c>
      <c r="G25" s="10">
        <v>24190277.8</v>
      </c>
      <c r="H25" s="10">
        <v>2476</v>
      </c>
      <c r="I25" s="10">
        <v>2476</v>
      </c>
      <c r="J25" s="10">
        <v>5814510.58</v>
      </c>
      <c r="K25" s="10">
        <v>0</v>
      </c>
      <c r="L25" s="10">
        <v>0</v>
      </c>
      <c r="M25" s="10">
        <v>0</v>
      </c>
      <c r="N25" s="10">
        <v>3426</v>
      </c>
      <c r="O25" s="10">
        <v>15298</v>
      </c>
      <c r="P25" s="30">
        <v>8443</v>
      </c>
    </row>
    <row r="26" spans="1:16" ht="12" customHeight="1">
      <c r="A26" s="29" t="s">
        <v>329</v>
      </c>
      <c r="B26" s="10">
        <v>7332</v>
      </c>
      <c r="C26" s="10">
        <v>10269</v>
      </c>
      <c r="D26" s="10">
        <v>7659356.83</v>
      </c>
      <c r="E26" s="10">
        <v>2910</v>
      </c>
      <c r="F26" s="10">
        <v>5847</v>
      </c>
      <c r="G26" s="10">
        <v>6552835.33</v>
      </c>
      <c r="H26" s="10">
        <v>4420</v>
      </c>
      <c r="I26" s="10">
        <v>4420</v>
      </c>
      <c r="J26" s="10">
        <v>1104593.78</v>
      </c>
      <c r="K26" s="10">
        <v>2</v>
      </c>
      <c r="L26" s="10">
        <v>2</v>
      </c>
      <c r="M26" s="10">
        <v>1927.72</v>
      </c>
      <c r="N26" s="10">
        <v>15205</v>
      </c>
      <c r="O26" s="10">
        <v>75396</v>
      </c>
      <c r="P26" s="30">
        <v>17521</v>
      </c>
    </row>
    <row r="27" spans="1:16" ht="12" customHeight="1">
      <c r="A27" s="29" t="s">
        <v>330</v>
      </c>
      <c r="B27" s="10">
        <v>4197</v>
      </c>
      <c r="C27" s="10">
        <v>7100</v>
      </c>
      <c r="D27" s="10">
        <v>3194494.87</v>
      </c>
      <c r="E27" s="10">
        <v>2520</v>
      </c>
      <c r="F27" s="10">
        <v>5145</v>
      </c>
      <c r="G27" s="10">
        <v>2749514.37</v>
      </c>
      <c r="H27" s="10">
        <v>1548</v>
      </c>
      <c r="I27" s="10">
        <v>1591</v>
      </c>
      <c r="J27" s="10">
        <v>378266.73</v>
      </c>
      <c r="K27" s="10">
        <v>129</v>
      </c>
      <c r="L27" s="10">
        <v>364</v>
      </c>
      <c r="M27" s="10">
        <v>66713.77</v>
      </c>
      <c r="N27" s="10">
        <v>7754</v>
      </c>
      <c r="O27" s="10">
        <v>9499</v>
      </c>
      <c r="P27" s="30">
        <v>16761</v>
      </c>
    </row>
    <row r="28" spans="1:16" ht="12" customHeight="1">
      <c r="A28" s="27" t="s">
        <v>331</v>
      </c>
      <c r="B28" s="8">
        <v>9385</v>
      </c>
      <c r="C28" s="8">
        <v>14246</v>
      </c>
      <c r="D28" s="8">
        <v>27429708.91</v>
      </c>
      <c r="E28" s="8">
        <v>8339</v>
      </c>
      <c r="F28" s="8">
        <v>13198</v>
      </c>
      <c r="G28" s="8">
        <v>26368849.09</v>
      </c>
      <c r="H28" s="8">
        <v>1046</v>
      </c>
      <c r="I28" s="8">
        <v>1048</v>
      </c>
      <c r="J28" s="8">
        <v>1060859.82</v>
      </c>
      <c r="K28" s="8">
        <v>0</v>
      </c>
      <c r="L28" s="8">
        <v>0</v>
      </c>
      <c r="M28" s="8">
        <v>0</v>
      </c>
      <c r="N28" s="8">
        <v>12049</v>
      </c>
      <c r="O28" s="8">
        <v>44860</v>
      </c>
      <c r="P28" s="28">
        <v>13535</v>
      </c>
    </row>
    <row r="29" spans="1:16" ht="12" customHeight="1">
      <c r="A29" s="27" t="s">
        <v>332</v>
      </c>
      <c r="B29" s="10">
        <v>4295</v>
      </c>
      <c r="C29" s="10">
        <v>8332</v>
      </c>
      <c r="D29" s="10">
        <v>6895762.95</v>
      </c>
      <c r="E29" s="10">
        <v>3270</v>
      </c>
      <c r="F29" s="10">
        <v>7306</v>
      </c>
      <c r="G29" s="10">
        <v>5955206.35</v>
      </c>
      <c r="H29" s="10">
        <v>1025</v>
      </c>
      <c r="I29" s="10">
        <v>1026</v>
      </c>
      <c r="J29" s="10">
        <v>940556.6</v>
      </c>
      <c r="K29" s="10">
        <v>0</v>
      </c>
      <c r="L29" s="10">
        <v>0</v>
      </c>
      <c r="M29" s="10">
        <v>0</v>
      </c>
      <c r="N29" s="10">
        <v>11464</v>
      </c>
      <c r="O29" s="10">
        <v>43513</v>
      </c>
      <c r="P29" s="30">
        <v>12831</v>
      </c>
    </row>
    <row r="30" spans="1:16" ht="12" customHeight="1">
      <c r="A30" s="27" t="s">
        <v>333</v>
      </c>
      <c r="B30" s="10">
        <v>5090</v>
      </c>
      <c r="C30" s="10">
        <v>5914</v>
      </c>
      <c r="D30" s="10">
        <v>20533945.96</v>
      </c>
      <c r="E30" s="10">
        <v>5069</v>
      </c>
      <c r="F30" s="10">
        <v>5892</v>
      </c>
      <c r="G30" s="10">
        <v>20413642.74</v>
      </c>
      <c r="H30" s="10">
        <v>21</v>
      </c>
      <c r="I30" s="10">
        <v>22</v>
      </c>
      <c r="J30" s="10">
        <v>120303.22</v>
      </c>
      <c r="K30" s="10">
        <v>0</v>
      </c>
      <c r="L30" s="10">
        <v>0</v>
      </c>
      <c r="M30" s="10">
        <v>0</v>
      </c>
      <c r="N30" s="10">
        <v>585</v>
      </c>
      <c r="O30" s="10">
        <v>1347</v>
      </c>
      <c r="P30" s="30">
        <v>704</v>
      </c>
    </row>
    <row r="31" spans="1:15" s="14" customFormat="1" ht="12">
      <c r="A31" s="65" t="s">
        <v>334</v>
      </c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</row>
    <row r="32" spans="1:15" s="14" customFormat="1" ht="12">
      <c r="A32" s="15" t="s">
        <v>335</v>
      </c>
      <c r="H32" s="16"/>
      <c r="I32" s="16"/>
      <c r="J32" s="16"/>
      <c r="K32" s="16"/>
      <c r="L32" s="16"/>
      <c r="M32" s="16"/>
      <c r="N32" s="16"/>
      <c r="O32" s="16"/>
    </row>
    <row r="34" spans="1:16" ht="15.75" hidden="1">
      <c r="A34" t="s">
        <v>336</v>
      </c>
      <c r="B34" s="50">
        <f aca="true" t="shared" si="0" ref="B34:P34">B6-SUM(B7:B12)-B28</f>
        <v>0</v>
      </c>
      <c r="C34" s="50">
        <f t="shared" si="0"/>
        <v>0</v>
      </c>
      <c r="D34" s="50">
        <f t="shared" si="0"/>
        <v>8.568167686462402E-08</v>
      </c>
      <c r="E34" s="50">
        <f t="shared" si="0"/>
        <v>0</v>
      </c>
      <c r="F34" s="50">
        <f t="shared" si="0"/>
        <v>0</v>
      </c>
      <c r="G34" s="50">
        <f t="shared" si="0"/>
        <v>-8.568167686462402E-08</v>
      </c>
      <c r="H34" s="50">
        <f t="shared" si="0"/>
        <v>0</v>
      </c>
      <c r="I34" s="50">
        <f t="shared" si="0"/>
        <v>0</v>
      </c>
      <c r="J34" s="50">
        <f t="shared" si="0"/>
        <v>2.2584572434425354E-08</v>
      </c>
      <c r="K34" s="50">
        <f t="shared" si="0"/>
        <v>0</v>
      </c>
      <c r="L34" s="50">
        <f t="shared" si="0"/>
        <v>0</v>
      </c>
      <c r="M34" s="50">
        <f t="shared" si="0"/>
        <v>0</v>
      </c>
      <c r="N34" s="50">
        <f t="shared" si="0"/>
        <v>0</v>
      </c>
      <c r="O34" s="50">
        <f t="shared" si="0"/>
        <v>0</v>
      </c>
      <c r="P34" s="50">
        <f t="shared" si="0"/>
        <v>0</v>
      </c>
    </row>
    <row r="35" spans="1:16" ht="15.75" hidden="1">
      <c r="A35" t="s">
        <v>337</v>
      </c>
      <c r="B35" s="50">
        <f aca="true" t="shared" si="1" ref="B35:P35">B12-SUM(B13:B27)</f>
        <v>0</v>
      </c>
      <c r="C35" s="50">
        <f t="shared" si="1"/>
        <v>0</v>
      </c>
      <c r="D35" s="50">
        <f t="shared" si="1"/>
        <v>0</v>
      </c>
      <c r="E35" s="50">
        <f t="shared" si="1"/>
        <v>0</v>
      </c>
      <c r="F35" s="50">
        <f t="shared" si="1"/>
        <v>0</v>
      </c>
      <c r="G35" s="50">
        <f t="shared" si="1"/>
        <v>0</v>
      </c>
      <c r="H35" s="50">
        <f t="shared" si="1"/>
        <v>0</v>
      </c>
      <c r="I35" s="50">
        <f t="shared" si="1"/>
        <v>0</v>
      </c>
      <c r="J35" s="50">
        <f t="shared" si="1"/>
        <v>0</v>
      </c>
      <c r="K35" s="50">
        <f t="shared" si="1"/>
        <v>0</v>
      </c>
      <c r="L35" s="50">
        <f t="shared" si="1"/>
        <v>0</v>
      </c>
      <c r="M35" s="50">
        <f t="shared" si="1"/>
        <v>0</v>
      </c>
      <c r="N35" s="50">
        <f t="shared" si="1"/>
        <v>0</v>
      </c>
      <c r="O35" s="50">
        <f t="shared" si="1"/>
        <v>0</v>
      </c>
      <c r="P35" s="50">
        <f t="shared" si="1"/>
        <v>0</v>
      </c>
    </row>
    <row r="36" spans="1:16" ht="15.75" hidden="1">
      <c r="A36" t="s">
        <v>338</v>
      </c>
      <c r="B36" s="50">
        <f aca="true" t="shared" si="2" ref="B36:P36">B28-B29-B30</f>
        <v>0</v>
      </c>
      <c r="C36" s="50">
        <f t="shared" si="2"/>
        <v>0</v>
      </c>
      <c r="D36" s="50">
        <f t="shared" si="2"/>
        <v>0</v>
      </c>
      <c r="E36" s="50">
        <f t="shared" si="2"/>
        <v>0</v>
      </c>
      <c r="F36" s="50">
        <f t="shared" si="2"/>
        <v>0</v>
      </c>
      <c r="G36" s="50">
        <f t="shared" si="2"/>
        <v>0</v>
      </c>
      <c r="H36" s="50">
        <f t="shared" si="2"/>
        <v>0</v>
      </c>
      <c r="I36" s="50">
        <f t="shared" si="2"/>
        <v>0</v>
      </c>
      <c r="J36" s="50">
        <f t="shared" si="2"/>
        <v>0</v>
      </c>
      <c r="K36" s="50">
        <f t="shared" si="2"/>
        <v>0</v>
      </c>
      <c r="L36" s="50">
        <f t="shared" si="2"/>
        <v>0</v>
      </c>
      <c r="M36" s="50">
        <f t="shared" si="2"/>
        <v>0</v>
      </c>
      <c r="N36" s="50">
        <f t="shared" si="2"/>
        <v>0</v>
      </c>
      <c r="O36" s="50">
        <f t="shared" si="2"/>
        <v>0</v>
      </c>
      <c r="P36" s="50">
        <f t="shared" si="2"/>
        <v>0</v>
      </c>
    </row>
    <row r="37" spans="1:16" ht="15.75" hidden="1">
      <c r="A37" t="s">
        <v>339</v>
      </c>
      <c r="B37" s="50">
        <f>B6-'年月Monthly'!B154</f>
        <v>0</v>
      </c>
      <c r="C37" s="50">
        <f>C6-'年月Monthly'!C154</f>
        <v>0</v>
      </c>
      <c r="D37" s="50">
        <f>D6-'年月Monthly'!D154</f>
        <v>0.24000000953674316</v>
      </c>
      <c r="E37" s="50">
        <f>E6-'年月Monthly'!E154</f>
        <v>0</v>
      </c>
      <c r="F37" s="50">
        <f>F6-'年月Monthly'!F154</f>
        <v>0</v>
      </c>
      <c r="G37" s="50">
        <f>G6-'年月Monthly'!G154</f>
        <v>0.09999990463256836</v>
      </c>
      <c r="H37" s="50">
        <f>H6-'年月Monthly'!H154</f>
        <v>0</v>
      </c>
      <c r="I37" s="50">
        <f>I6-'年月Monthly'!I154</f>
        <v>0</v>
      </c>
      <c r="J37" s="50">
        <f>J6-'年月Monthly'!J154</f>
        <v>-0.46000000834465027</v>
      </c>
      <c r="K37" s="50">
        <f>K6-'年月Monthly'!K154</f>
        <v>0</v>
      </c>
      <c r="L37" s="50">
        <f>L6-'年月Monthly'!L154</f>
        <v>0</v>
      </c>
      <c r="M37" s="50">
        <f>M6-'年月Monthly'!M154</f>
        <v>-0.40000000002328306</v>
      </c>
      <c r="N37" s="50">
        <f>N6-'年月Monthly'!N154</f>
        <v>0</v>
      </c>
      <c r="O37" s="50">
        <f>O6-'年月Monthly'!O154</f>
        <v>0</v>
      </c>
      <c r="P37" s="50">
        <f>P6-'年月Monthly'!P154</f>
        <v>0</v>
      </c>
    </row>
  </sheetData>
  <sheetProtection/>
  <mergeCells count="7">
    <mergeCell ref="A31:O31"/>
    <mergeCell ref="K3:M3"/>
    <mergeCell ref="N3:P3"/>
    <mergeCell ref="A3:A5"/>
    <mergeCell ref="B3:D3"/>
    <mergeCell ref="E3:G3"/>
    <mergeCell ref="H3:J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37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6.5"/>
  <cols>
    <col min="1" max="1" width="18.00390625" style="0" customWidth="1"/>
    <col min="4" max="4" width="11.625" style="0" customWidth="1"/>
    <col min="7" max="7" width="10.50390625" style="0" customWidth="1"/>
    <col min="10" max="10" width="11.00390625" style="0" customWidth="1"/>
    <col min="14" max="14" width="12.125" style="0" customWidth="1"/>
    <col min="15" max="15" width="10.50390625" style="0" customWidth="1"/>
    <col min="16" max="16" width="11.875" style="0" customWidth="1"/>
  </cols>
  <sheetData>
    <row r="1" spans="1:16" ht="15.75">
      <c r="A1" s="32" t="s">
        <v>53</v>
      </c>
      <c r="B1" s="32"/>
      <c r="C1" s="32"/>
      <c r="D1" s="32"/>
      <c r="E1" s="32"/>
      <c r="F1" s="32"/>
      <c r="G1" s="32"/>
      <c r="H1" s="33"/>
      <c r="I1" s="32"/>
      <c r="J1" s="32"/>
      <c r="K1" s="32"/>
      <c r="L1" s="32"/>
      <c r="M1" s="32"/>
      <c r="N1" s="32"/>
      <c r="O1" s="32"/>
      <c r="P1" s="32"/>
    </row>
    <row r="2" spans="1:16" ht="11.25" customHeight="1">
      <c r="A2" s="49" t="s">
        <v>288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5"/>
    </row>
    <row r="3" spans="1:16" ht="15.75">
      <c r="A3" s="77" t="s">
        <v>58</v>
      </c>
      <c r="B3" s="80" t="s">
        <v>44</v>
      </c>
      <c r="C3" s="81"/>
      <c r="D3" s="81"/>
      <c r="E3" s="82" t="s">
        <v>45</v>
      </c>
      <c r="F3" s="81"/>
      <c r="G3" s="81"/>
      <c r="H3" s="83" t="s">
        <v>54</v>
      </c>
      <c r="I3" s="84"/>
      <c r="J3" s="85"/>
      <c r="K3" s="83" t="s">
        <v>55</v>
      </c>
      <c r="L3" s="84"/>
      <c r="M3" s="84"/>
      <c r="N3" s="86" t="s">
        <v>51</v>
      </c>
      <c r="O3" s="81"/>
      <c r="P3" s="87"/>
    </row>
    <row r="4" spans="1:16" ht="15.75">
      <c r="A4" s="78"/>
      <c r="B4" s="36" t="s">
        <v>1</v>
      </c>
      <c r="C4" s="36" t="s">
        <v>9</v>
      </c>
      <c r="D4" s="36" t="s">
        <v>2</v>
      </c>
      <c r="E4" s="36" t="s">
        <v>1</v>
      </c>
      <c r="F4" s="36" t="s">
        <v>3</v>
      </c>
      <c r="G4" s="36" t="s">
        <v>2</v>
      </c>
      <c r="H4" s="36" t="s">
        <v>1</v>
      </c>
      <c r="I4" s="36" t="s">
        <v>4</v>
      </c>
      <c r="J4" s="36" t="s">
        <v>2</v>
      </c>
      <c r="K4" s="36" t="s">
        <v>1</v>
      </c>
      <c r="L4" s="36" t="s">
        <v>3</v>
      </c>
      <c r="M4" s="37" t="s">
        <v>2</v>
      </c>
      <c r="N4" s="38" t="s">
        <v>1</v>
      </c>
      <c r="O4" s="36" t="s">
        <v>9</v>
      </c>
      <c r="P4" s="37" t="s">
        <v>5</v>
      </c>
    </row>
    <row r="5" spans="1:16" ht="24">
      <c r="A5" s="79"/>
      <c r="B5" s="39" t="s">
        <v>43</v>
      </c>
      <c r="C5" s="40" t="s">
        <v>42</v>
      </c>
      <c r="D5" s="41" t="s">
        <v>47</v>
      </c>
      <c r="E5" s="39" t="s">
        <v>43</v>
      </c>
      <c r="F5" s="40" t="s">
        <v>46</v>
      </c>
      <c r="G5" s="41" t="s">
        <v>47</v>
      </c>
      <c r="H5" s="39" t="s">
        <v>43</v>
      </c>
      <c r="I5" s="40" t="s">
        <v>49</v>
      </c>
      <c r="J5" s="41" t="s">
        <v>47</v>
      </c>
      <c r="K5" s="39" t="s">
        <v>43</v>
      </c>
      <c r="L5" s="40" t="s">
        <v>46</v>
      </c>
      <c r="M5" s="42" t="s">
        <v>47</v>
      </c>
      <c r="N5" s="43" t="s">
        <v>43</v>
      </c>
      <c r="O5" s="44" t="s">
        <v>42</v>
      </c>
      <c r="P5" s="45" t="s">
        <v>50</v>
      </c>
    </row>
    <row r="6" spans="1:16" ht="12" customHeight="1">
      <c r="A6" s="46" t="s">
        <v>68</v>
      </c>
      <c r="B6" s="11">
        <v>466899</v>
      </c>
      <c r="C6" s="11">
        <v>833449</v>
      </c>
      <c r="D6" s="11">
        <v>1372226802.73</v>
      </c>
      <c r="E6" s="11">
        <v>286072</v>
      </c>
      <c r="F6" s="11">
        <v>588617</v>
      </c>
      <c r="G6" s="11">
        <v>1128215665.59</v>
      </c>
      <c r="H6" s="11">
        <v>178788</v>
      </c>
      <c r="I6" s="11">
        <v>239990</v>
      </c>
      <c r="J6" s="11">
        <v>242661358.26</v>
      </c>
      <c r="K6" s="11">
        <v>2039</v>
      </c>
      <c r="L6" s="11">
        <v>4842</v>
      </c>
      <c r="M6" s="11">
        <v>1349778.88</v>
      </c>
      <c r="N6" s="11">
        <v>1859658</v>
      </c>
      <c r="O6" s="11">
        <v>8520150</v>
      </c>
      <c r="P6" s="31">
        <v>2913475</v>
      </c>
    </row>
    <row r="7" spans="1:16" ht="12" customHeight="1">
      <c r="A7" s="27" t="s">
        <v>283</v>
      </c>
      <c r="B7" s="8">
        <v>64488</v>
      </c>
      <c r="C7" s="8">
        <v>111434</v>
      </c>
      <c r="D7" s="8">
        <v>217503608.08</v>
      </c>
      <c r="E7" s="8">
        <v>23971</v>
      </c>
      <c r="F7" s="8">
        <v>67120</v>
      </c>
      <c r="G7" s="8">
        <v>123403179.47</v>
      </c>
      <c r="H7" s="8">
        <v>40497</v>
      </c>
      <c r="I7" s="8">
        <v>44291</v>
      </c>
      <c r="J7" s="8">
        <v>94060688.37</v>
      </c>
      <c r="K7" s="8">
        <v>20</v>
      </c>
      <c r="L7" s="8">
        <v>23</v>
      </c>
      <c r="M7" s="8">
        <v>39740.24</v>
      </c>
      <c r="N7" s="8">
        <v>824640</v>
      </c>
      <c r="O7" s="8">
        <v>1435539</v>
      </c>
      <c r="P7" s="28">
        <v>1262920</v>
      </c>
    </row>
    <row r="8" spans="1:16" ht="12" customHeight="1">
      <c r="A8" s="51" t="s">
        <v>284</v>
      </c>
      <c r="B8" s="8">
        <v>26197</v>
      </c>
      <c r="C8" s="8">
        <v>42676</v>
      </c>
      <c r="D8" s="8">
        <v>43899790.94</v>
      </c>
      <c r="E8" s="8">
        <v>9082</v>
      </c>
      <c r="F8" s="8">
        <v>24639</v>
      </c>
      <c r="G8" s="8">
        <v>24744727.83</v>
      </c>
      <c r="H8" s="8">
        <v>17081</v>
      </c>
      <c r="I8" s="8">
        <v>17985</v>
      </c>
      <c r="J8" s="8">
        <v>19121116.41</v>
      </c>
      <c r="K8" s="8">
        <v>34</v>
      </c>
      <c r="L8" s="8">
        <v>52</v>
      </c>
      <c r="M8" s="8">
        <v>33946.7</v>
      </c>
      <c r="N8" s="8">
        <v>78010</v>
      </c>
      <c r="O8" s="8">
        <v>223904</v>
      </c>
      <c r="P8" s="28">
        <v>154458</v>
      </c>
    </row>
    <row r="9" spans="1:16" ht="12" customHeight="1">
      <c r="A9" s="51" t="s">
        <v>285</v>
      </c>
      <c r="B9" s="8">
        <v>50391</v>
      </c>
      <c r="C9" s="8">
        <v>95437</v>
      </c>
      <c r="D9" s="8">
        <v>95790007.91</v>
      </c>
      <c r="E9" s="8">
        <v>31069</v>
      </c>
      <c r="F9" s="8">
        <v>74624</v>
      </c>
      <c r="G9" s="8">
        <v>81633210.05</v>
      </c>
      <c r="H9" s="8">
        <v>19076</v>
      </c>
      <c r="I9" s="8">
        <v>20457</v>
      </c>
      <c r="J9" s="8">
        <v>14021096.55</v>
      </c>
      <c r="K9" s="8">
        <v>246</v>
      </c>
      <c r="L9" s="8">
        <v>356</v>
      </c>
      <c r="M9" s="8">
        <v>135701.31</v>
      </c>
      <c r="N9" s="8">
        <v>128761</v>
      </c>
      <c r="O9" s="8">
        <v>274239</v>
      </c>
      <c r="P9" s="28">
        <v>175790</v>
      </c>
    </row>
    <row r="10" spans="1:16" ht="12" customHeight="1">
      <c r="A10" s="51" t="s">
        <v>286</v>
      </c>
      <c r="B10" s="8">
        <v>39494</v>
      </c>
      <c r="C10" s="8">
        <v>81121</v>
      </c>
      <c r="D10" s="8">
        <v>134940801.98</v>
      </c>
      <c r="E10" s="8">
        <v>24527</v>
      </c>
      <c r="F10" s="8">
        <v>59284</v>
      </c>
      <c r="G10" s="8">
        <v>111277038.81</v>
      </c>
      <c r="H10" s="8">
        <v>13750</v>
      </c>
      <c r="I10" s="8">
        <v>19325</v>
      </c>
      <c r="J10" s="8">
        <v>23086416.55</v>
      </c>
      <c r="K10" s="8">
        <v>1217</v>
      </c>
      <c r="L10" s="8">
        <v>2512</v>
      </c>
      <c r="M10" s="8">
        <v>577346.62</v>
      </c>
      <c r="N10" s="8">
        <v>136819</v>
      </c>
      <c r="O10" s="8">
        <v>187179</v>
      </c>
      <c r="P10" s="28">
        <v>246703</v>
      </c>
    </row>
    <row r="11" spans="1:16" ht="12" customHeight="1">
      <c r="A11" s="51" t="s">
        <v>287</v>
      </c>
      <c r="B11" s="8">
        <v>49269</v>
      </c>
      <c r="C11" s="8">
        <v>89514</v>
      </c>
      <c r="D11" s="8">
        <v>113040194.34</v>
      </c>
      <c r="E11" s="8">
        <v>32588</v>
      </c>
      <c r="F11" s="8">
        <v>72063</v>
      </c>
      <c r="G11" s="8">
        <v>97401858.82</v>
      </c>
      <c r="H11" s="8">
        <v>16661</v>
      </c>
      <c r="I11" s="8">
        <v>17426</v>
      </c>
      <c r="J11" s="8">
        <v>15632854.44</v>
      </c>
      <c r="K11" s="8">
        <v>20</v>
      </c>
      <c r="L11" s="8">
        <v>25</v>
      </c>
      <c r="M11" s="8">
        <v>5481.08</v>
      </c>
      <c r="N11" s="8">
        <v>137877</v>
      </c>
      <c r="O11" s="8">
        <v>297959</v>
      </c>
      <c r="P11" s="28">
        <v>204750</v>
      </c>
    </row>
    <row r="12" spans="1:16" ht="12" customHeight="1">
      <c r="A12" s="27" t="s">
        <v>69</v>
      </c>
      <c r="B12" s="8">
        <v>229639</v>
      </c>
      <c r="C12" s="8">
        <v>402422</v>
      </c>
      <c r="D12" s="8">
        <v>743239382.32</v>
      </c>
      <c r="E12" s="8">
        <v>158227</v>
      </c>
      <c r="F12" s="8">
        <v>280928</v>
      </c>
      <c r="G12" s="8">
        <v>666726326.53</v>
      </c>
      <c r="H12" s="8">
        <v>70911</v>
      </c>
      <c r="I12" s="8">
        <v>119621</v>
      </c>
      <c r="J12" s="8">
        <v>75956703.6</v>
      </c>
      <c r="K12" s="8">
        <v>501</v>
      </c>
      <c r="L12" s="8">
        <v>1873</v>
      </c>
      <c r="M12" s="8">
        <v>556352.19</v>
      </c>
      <c r="N12" s="8">
        <v>542427</v>
      </c>
      <c r="O12" s="8">
        <v>6071550</v>
      </c>
      <c r="P12" s="28">
        <v>855810</v>
      </c>
    </row>
    <row r="13" spans="1:16" ht="12" customHeight="1">
      <c r="A13" s="29" t="s">
        <v>259</v>
      </c>
      <c r="B13" s="10">
        <v>12650</v>
      </c>
      <c r="C13" s="10">
        <v>25707</v>
      </c>
      <c r="D13" s="10">
        <v>37938399.56</v>
      </c>
      <c r="E13" s="10">
        <v>8324</v>
      </c>
      <c r="F13" s="10">
        <v>20682</v>
      </c>
      <c r="G13" s="10">
        <v>33108836.82</v>
      </c>
      <c r="H13" s="10">
        <v>4224</v>
      </c>
      <c r="I13" s="10">
        <v>4294</v>
      </c>
      <c r="J13" s="10">
        <v>4747216.92</v>
      </c>
      <c r="K13" s="10">
        <v>102</v>
      </c>
      <c r="L13" s="10">
        <v>731</v>
      </c>
      <c r="M13" s="10">
        <v>82345.82</v>
      </c>
      <c r="N13" s="10">
        <v>45011</v>
      </c>
      <c r="O13" s="10">
        <v>122681</v>
      </c>
      <c r="P13" s="30">
        <v>64105</v>
      </c>
    </row>
    <row r="14" spans="1:16" ht="12" customHeight="1">
      <c r="A14" s="29" t="s">
        <v>260</v>
      </c>
      <c r="B14" s="10">
        <v>40386</v>
      </c>
      <c r="C14" s="10">
        <v>72809</v>
      </c>
      <c r="D14" s="10">
        <v>96201982.98</v>
      </c>
      <c r="E14" s="10">
        <v>23191</v>
      </c>
      <c r="F14" s="10">
        <v>48548</v>
      </c>
      <c r="G14" s="10">
        <v>84325445.58</v>
      </c>
      <c r="H14" s="10">
        <v>17160</v>
      </c>
      <c r="I14" s="10">
        <v>24210</v>
      </c>
      <c r="J14" s="10">
        <v>11604245.22</v>
      </c>
      <c r="K14" s="10">
        <v>35</v>
      </c>
      <c r="L14" s="10">
        <v>51</v>
      </c>
      <c r="M14" s="10">
        <v>272292.18</v>
      </c>
      <c r="N14" s="10">
        <v>120941</v>
      </c>
      <c r="O14" s="10">
        <v>4920310</v>
      </c>
      <c r="P14" s="30">
        <v>270095</v>
      </c>
    </row>
    <row r="15" spans="1:16" ht="12" customHeight="1">
      <c r="A15" s="29" t="s">
        <v>261</v>
      </c>
      <c r="B15" s="10">
        <v>15985</v>
      </c>
      <c r="C15" s="10">
        <v>58194</v>
      </c>
      <c r="D15" s="10">
        <v>39490983.73</v>
      </c>
      <c r="E15" s="10">
        <v>8898</v>
      </c>
      <c r="F15" s="10">
        <v>20461</v>
      </c>
      <c r="G15" s="10">
        <v>34074621.89</v>
      </c>
      <c r="H15" s="10">
        <v>7085</v>
      </c>
      <c r="I15" s="10">
        <v>37731</v>
      </c>
      <c r="J15" s="10">
        <v>5416056.55</v>
      </c>
      <c r="K15" s="10">
        <v>2</v>
      </c>
      <c r="L15" s="10">
        <v>2</v>
      </c>
      <c r="M15" s="10">
        <v>305.29</v>
      </c>
      <c r="N15" s="10">
        <v>25639</v>
      </c>
      <c r="O15" s="10">
        <v>70972</v>
      </c>
      <c r="P15" s="30">
        <v>43652</v>
      </c>
    </row>
    <row r="16" spans="1:16" ht="12" customHeight="1">
      <c r="A16" s="29" t="s">
        <v>262</v>
      </c>
      <c r="B16" s="10">
        <v>18249</v>
      </c>
      <c r="C16" s="10">
        <v>31839</v>
      </c>
      <c r="D16" s="10">
        <v>95762828.57</v>
      </c>
      <c r="E16" s="10">
        <v>12205</v>
      </c>
      <c r="F16" s="10">
        <v>24668</v>
      </c>
      <c r="G16" s="10">
        <v>83129448.86</v>
      </c>
      <c r="H16" s="10">
        <v>6035</v>
      </c>
      <c r="I16" s="10">
        <v>7162</v>
      </c>
      <c r="J16" s="10">
        <v>12628691.04</v>
      </c>
      <c r="K16" s="10">
        <v>9</v>
      </c>
      <c r="L16" s="10">
        <v>9</v>
      </c>
      <c r="M16" s="10">
        <v>4688.67</v>
      </c>
      <c r="N16" s="10">
        <v>46598</v>
      </c>
      <c r="O16" s="10">
        <v>83466</v>
      </c>
      <c r="P16" s="30">
        <v>60581</v>
      </c>
    </row>
    <row r="17" spans="1:16" ht="12" customHeight="1">
      <c r="A17" s="29" t="s">
        <v>263</v>
      </c>
      <c r="B17" s="10">
        <v>23202</v>
      </c>
      <c r="C17" s="10">
        <v>38494</v>
      </c>
      <c r="D17" s="10">
        <v>53959415.38</v>
      </c>
      <c r="E17" s="10">
        <v>17173</v>
      </c>
      <c r="F17" s="10">
        <v>30732</v>
      </c>
      <c r="G17" s="10">
        <v>48679437.78</v>
      </c>
      <c r="H17" s="10">
        <v>5942</v>
      </c>
      <c r="I17" s="10">
        <v>7352</v>
      </c>
      <c r="J17" s="10">
        <v>5250505.08</v>
      </c>
      <c r="K17" s="10">
        <v>87</v>
      </c>
      <c r="L17" s="10">
        <v>410</v>
      </c>
      <c r="M17" s="10">
        <v>29472.52</v>
      </c>
      <c r="N17" s="10">
        <v>53274</v>
      </c>
      <c r="O17" s="10">
        <v>130811</v>
      </c>
      <c r="P17" s="30">
        <v>69595</v>
      </c>
    </row>
    <row r="18" spans="1:16" ht="12" customHeight="1">
      <c r="A18" s="29" t="s">
        <v>264</v>
      </c>
      <c r="B18" s="10">
        <v>15154</v>
      </c>
      <c r="C18" s="10">
        <v>23131</v>
      </c>
      <c r="D18" s="10">
        <v>69812975.95</v>
      </c>
      <c r="E18" s="10">
        <v>12654</v>
      </c>
      <c r="F18" s="10">
        <v>20238</v>
      </c>
      <c r="G18" s="10">
        <v>66428119.26</v>
      </c>
      <c r="H18" s="10">
        <v>2492</v>
      </c>
      <c r="I18" s="10">
        <v>2880</v>
      </c>
      <c r="J18" s="10">
        <v>3376506.84</v>
      </c>
      <c r="K18" s="10">
        <v>8</v>
      </c>
      <c r="L18" s="10">
        <v>13</v>
      </c>
      <c r="M18" s="10">
        <v>8349.85</v>
      </c>
      <c r="N18" s="10">
        <v>48756</v>
      </c>
      <c r="O18" s="10">
        <v>107334</v>
      </c>
      <c r="P18" s="30">
        <v>63955</v>
      </c>
    </row>
    <row r="19" spans="1:16" ht="12" customHeight="1">
      <c r="A19" s="29" t="s">
        <v>265</v>
      </c>
      <c r="B19" s="10">
        <v>22480</v>
      </c>
      <c r="C19" s="10">
        <v>36303</v>
      </c>
      <c r="D19" s="10">
        <v>39528412.92</v>
      </c>
      <c r="E19" s="10">
        <v>15574</v>
      </c>
      <c r="F19" s="10">
        <v>23441</v>
      </c>
      <c r="G19" s="10">
        <v>35978454.67</v>
      </c>
      <c r="H19" s="10">
        <v>6827</v>
      </c>
      <c r="I19" s="10">
        <v>12783</v>
      </c>
      <c r="J19" s="10">
        <v>3515080.67</v>
      </c>
      <c r="K19" s="10">
        <v>79</v>
      </c>
      <c r="L19" s="10">
        <v>79</v>
      </c>
      <c r="M19" s="10">
        <v>34877.58</v>
      </c>
      <c r="N19" s="10">
        <v>38435</v>
      </c>
      <c r="O19" s="10">
        <v>87373</v>
      </c>
      <c r="P19" s="30">
        <v>45566</v>
      </c>
    </row>
    <row r="20" spans="1:16" ht="12" customHeight="1">
      <c r="A20" s="29" t="s">
        <v>266</v>
      </c>
      <c r="B20" s="10">
        <v>10738</v>
      </c>
      <c r="C20" s="10">
        <v>17849</v>
      </c>
      <c r="D20" s="10">
        <v>44966421.52</v>
      </c>
      <c r="E20" s="10">
        <v>8649</v>
      </c>
      <c r="F20" s="10">
        <v>15070</v>
      </c>
      <c r="G20" s="10">
        <v>42308964.97</v>
      </c>
      <c r="H20" s="10">
        <v>2048</v>
      </c>
      <c r="I20" s="10">
        <v>2675</v>
      </c>
      <c r="J20" s="10">
        <v>2626602.44</v>
      </c>
      <c r="K20" s="10">
        <v>41</v>
      </c>
      <c r="L20" s="10">
        <v>104</v>
      </c>
      <c r="M20" s="10">
        <v>30854.11</v>
      </c>
      <c r="N20" s="10">
        <v>18648</v>
      </c>
      <c r="O20" s="10">
        <v>54917</v>
      </c>
      <c r="P20" s="30">
        <v>27134</v>
      </c>
    </row>
    <row r="21" spans="1:16" ht="12" customHeight="1">
      <c r="A21" s="29" t="s">
        <v>267</v>
      </c>
      <c r="B21" s="10">
        <v>27175</v>
      </c>
      <c r="C21" s="10">
        <v>33024</v>
      </c>
      <c r="D21" s="10">
        <v>95294929.94</v>
      </c>
      <c r="E21" s="10">
        <v>23220</v>
      </c>
      <c r="F21" s="10">
        <v>28017</v>
      </c>
      <c r="G21" s="10">
        <v>86304069.26</v>
      </c>
      <c r="H21" s="10">
        <v>3954</v>
      </c>
      <c r="I21" s="10">
        <v>5006</v>
      </c>
      <c r="J21" s="10">
        <v>8989062.25</v>
      </c>
      <c r="K21" s="10">
        <v>1</v>
      </c>
      <c r="L21" s="10">
        <v>1</v>
      </c>
      <c r="M21" s="10">
        <v>1798.43</v>
      </c>
      <c r="N21" s="10">
        <v>51921</v>
      </c>
      <c r="O21" s="10">
        <v>145628</v>
      </c>
      <c r="P21" s="30">
        <v>79645</v>
      </c>
    </row>
    <row r="22" spans="1:16" ht="12" customHeight="1">
      <c r="A22" s="29" t="s">
        <v>268</v>
      </c>
      <c r="B22" s="10">
        <v>13937</v>
      </c>
      <c r="C22" s="10">
        <v>18242</v>
      </c>
      <c r="D22" s="10">
        <v>75840313.94</v>
      </c>
      <c r="E22" s="10">
        <v>12756</v>
      </c>
      <c r="F22" s="10">
        <v>17030</v>
      </c>
      <c r="G22" s="10">
        <v>73464666.09</v>
      </c>
      <c r="H22" s="10">
        <v>1173</v>
      </c>
      <c r="I22" s="10">
        <v>1204</v>
      </c>
      <c r="J22" s="10">
        <v>2355577.62</v>
      </c>
      <c r="K22" s="10">
        <v>8</v>
      </c>
      <c r="L22" s="10">
        <v>8</v>
      </c>
      <c r="M22" s="10">
        <v>20070.23</v>
      </c>
      <c r="N22" s="10">
        <v>18591</v>
      </c>
      <c r="O22" s="10">
        <v>49724</v>
      </c>
      <c r="P22" s="30">
        <v>27553</v>
      </c>
    </row>
    <row r="23" spans="1:16" ht="12" customHeight="1">
      <c r="A23" s="29" t="s">
        <v>269</v>
      </c>
      <c r="B23" s="10">
        <v>8529</v>
      </c>
      <c r="C23" s="10">
        <v>13392</v>
      </c>
      <c r="D23" s="10">
        <v>62601690.62</v>
      </c>
      <c r="E23" s="10">
        <v>6403</v>
      </c>
      <c r="F23" s="10">
        <v>11018</v>
      </c>
      <c r="G23" s="10">
        <v>50747314.06</v>
      </c>
      <c r="H23" s="10">
        <v>2123</v>
      </c>
      <c r="I23" s="10">
        <v>2371</v>
      </c>
      <c r="J23" s="10">
        <v>11851328.38</v>
      </c>
      <c r="K23" s="10">
        <v>3</v>
      </c>
      <c r="L23" s="10">
        <v>3</v>
      </c>
      <c r="M23" s="10">
        <v>3048.18</v>
      </c>
      <c r="N23" s="10">
        <v>43168</v>
      </c>
      <c r="O23" s="10">
        <v>214290</v>
      </c>
      <c r="P23" s="30">
        <v>54264</v>
      </c>
    </row>
    <row r="24" spans="1:16" ht="12" customHeight="1">
      <c r="A24" s="29" t="s">
        <v>270</v>
      </c>
      <c r="B24" s="10">
        <v>2592</v>
      </c>
      <c r="C24" s="10">
        <v>4895</v>
      </c>
      <c r="D24" s="10">
        <v>8657827.62</v>
      </c>
      <c r="E24" s="10">
        <v>2065</v>
      </c>
      <c r="F24" s="10">
        <v>4313</v>
      </c>
      <c r="G24" s="10">
        <v>8238167.02</v>
      </c>
      <c r="H24" s="10">
        <v>511</v>
      </c>
      <c r="I24" s="10">
        <v>566</v>
      </c>
      <c r="J24" s="10">
        <v>414366.86</v>
      </c>
      <c r="K24" s="10">
        <v>16</v>
      </c>
      <c r="L24" s="10">
        <v>16</v>
      </c>
      <c r="M24" s="10">
        <v>5293.74</v>
      </c>
      <c r="N24" s="10">
        <v>6916</v>
      </c>
      <c r="O24" s="10">
        <v>12694</v>
      </c>
      <c r="P24" s="30">
        <v>8738</v>
      </c>
    </row>
    <row r="25" spans="1:16" ht="12" customHeight="1">
      <c r="A25" s="29" t="s">
        <v>271</v>
      </c>
      <c r="B25" s="10">
        <v>3479</v>
      </c>
      <c r="C25" s="10">
        <v>7655</v>
      </c>
      <c r="D25" s="10">
        <v>13022052.8</v>
      </c>
      <c r="E25" s="10">
        <v>1834</v>
      </c>
      <c r="F25" s="10">
        <v>6010</v>
      </c>
      <c r="G25" s="10">
        <v>11756943.86</v>
      </c>
      <c r="H25" s="10">
        <v>1644</v>
      </c>
      <c r="I25" s="10">
        <v>1644</v>
      </c>
      <c r="J25" s="10">
        <v>1264197.94</v>
      </c>
      <c r="K25" s="10">
        <v>1</v>
      </c>
      <c r="L25" s="10">
        <v>1</v>
      </c>
      <c r="M25" s="10">
        <v>911</v>
      </c>
      <c r="N25" s="10">
        <v>3013</v>
      </c>
      <c r="O25" s="10">
        <v>15688</v>
      </c>
      <c r="P25" s="30">
        <v>9159</v>
      </c>
    </row>
    <row r="26" spans="1:16" ht="12" customHeight="1">
      <c r="A26" s="29" t="s">
        <v>272</v>
      </c>
      <c r="B26" s="10">
        <v>10683</v>
      </c>
      <c r="C26" s="10">
        <v>13246</v>
      </c>
      <c r="D26" s="10">
        <v>5869143.52</v>
      </c>
      <c r="E26" s="10">
        <v>2836</v>
      </c>
      <c r="F26" s="10">
        <v>5394</v>
      </c>
      <c r="G26" s="10">
        <v>4929288.54</v>
      </c>
      <c r="H26" s="10">
        <v>7841</v>
      </c>
      <c r="I26" s="10">
        <v>7841</v>
      </c>
      <c r="J26" s="10">
        <v>937902.44</v>
      </c>
      <c r="K26" s="10">
        <v>6</v>
      </c>
      <c r="L26" s="10">
        <v>11</v>
      </c>
      <c r="M26" s="10">
        <v>1952.54</v>
      </c>
      <c r="N26" s="10">
        <v>15310</v>
      </c>
      <c r="O26" s="10">
        <v>47797</v>
      </c>
      <c r="P26" s="30">
        <v>18573</v>
      </c>
    </row>
    <row r="27" spans="1:16" ht="12" customHeight="1">
      <c r="A27" s="29" t="s">
        <v>273</v>
      </c>
      <c r="B27" s="10">
        <v>4400</v>
      </c>
      <c r="C27" s="10">
        <v>7642</v>
      </c>
      <c r="D27" s="10">
        <v>4292003.27</v>
      </c>
      <c r="E27" s="10">
        <v>2445</v>
      </c>
      <c r="F27" s="10">
        <v>5306</v>
      </c>
      <c r="G27" s="10">
        <v>3252547.87</v>
      </c>
      <c r="H27" s="10">
        <v>1852</v>
      </c>
      <c r="I27" s="10">
        <v>1902</v>
      </c>
      <c r="J27" s="10">
        <v>979363.35</v>
      </c>
      <c r="K27" s="10">
        <v>103</v>
      </c>
      <c r="L27" s="10">
        <v>434</v>
      </c>
      <c r="M27" s="10">
        <v>60092.05</v>
      </c>
      <c r="N27" s="10">
        <v>6206</v>
      </c>
      <c r="O27" s="10">
        <v>7865</v>
      </c>
      <c r="P27" s="30">
        <v>13195</v>
      </c>
    </row>
    <row r="28" spans="1:16" ht="12" customHeight="1">
      <c r="A28" s="27" t="s">
        <v>93</v>
      </c>
      <c r="B28" s="8">
        <v>7421</v>
      </c>
      <c r="C28" s="8">
        <v>10845</v>
      </c>
      <c r="D28" s="8">
        <v>23813017.16</v>
      </c>
      <c r="E28" s="8">
        <v>6608</v>
      </c>
      <c r="F28" s="8">
        <v>9959</v>
      </c>
      <c r="G28" s="8">
        <v>23029324.08</v>
      </c>
      <c r="H28" s="8">
        <v>812</v>
      </c>
      <c r="I28" s="8">
        <v>885</v>
      </c>
      <c r="J28" s="8">
        <v>782482.34</v>
      </c>
      <c r="K28" s="8">
        <v>1</v>
      </c>
      <c r="L28" s="8">
        <v>1</v>
      </c>
      <c r="M28" s="8">
        <v>1210.74</v>
      </c>
      <c r="N28" s="8">
        <v>11124</v>
      </c>
      <c r="O28" s="8">
        <v>29780</v>
      </c>
      <c r="P28" s="28">
        <v>13044</v>
      </c>
    </row>
    <row r="29" spans="1:16" ht="12" customHeight="1">
      <c r="A29" s="27" t="s">
        <v>274</v>
      </c>
      <c r="B29" s="10">
        <v>3837</v>
      </c>
      <c r="C29" s="10">
        <v>7059</v>
      </c>
      <c r="D29" s="10">
        <v>8429116.39</v>
      </c>
      <c r="E29" s="10">
        <v>3064</v>
      </c>
      <c r="F29" s="10">
        <v>6286</v>
      </c>
      <c r="G29" s="10">
        <v>7758272.31</v>
      </c>
      <c r="H29" s="10">
        <v>772</v>
      </c>
      <c r="I29" s="10">
        <v>772</v>
      </c>
      <c r="J29" s="10">
        <v>669633.34</v>
      </c>
      <c r="K29" s="10">
        <v>1</v>
      </c>
      <c r="L29" s="10">
        <v>1</v>
      </c>
      <c r="M29" s="10">
        <v>1210.74</v>
      </c>
      <c r="N29" s="10">
        <v>10715</v>
      </c>
      <c r="O29" s="10">
        <v>28835</v>
      </c>
      <c r="P29" s="30">
        <v>12554</v>
      </c>
    </row>
    <row r="30" spans="1:16" ht="12" customHeight="1">
      <c r="A30" s="27" t="s">
        <v>275</v>
      </c>
      <c r="B30" s="10">
        <v>3584</v>
      </c>
      <c r="C30" s="10">
        <v>3786</v>
      </c>
      <c r="D30" s="10">
        <v>15383900.77</v>
      </c>
      <c r="E30" s="10">
        <v>3544</v>
      </c>
      <c r="F30" s="10">
        <v>3673</v>
      </c>
      <c r="G30" s="10">
        <v>15271051.77</v>
      </c>
      <c r="H30" s="10">
        <v>40</v>
      </c>
      <c r="I30" s="10">
        <v>113</v>
      </c>
      <c r="J30" s="10">
        <v>112849</v>
      </c>
      <c r="K30" s="10">
        <v>0</v>
      </c>
      <c r="L30" s="10">
        <v>0</v>
      </c>
      <c r="M30" s="10">
        <v>0</v>
      </c>
      <c r="N30" s="10">
        <v>409</v>
      </c>
      <c r="O30" s="10">
        <v>945</v>
      </c>
      <c r="P30" s="30">
        <v>490</v>
      </c>
    </row>
    <row r="31" spans="1:15" s="14" customFormat="1" ht="12">
      <c r="A31" s="65" t="s">
        <v>34</v>
      </c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</row>
    <row r="32" spans="1:15" s="14" customFormat="1" ht="12">
      <c r="A32" s="15" t="s">
        <v>35</v>
      </c>
      <c r="H32" s="16"/>
      <c r="I32" s="16"/>
      <c r="J32" s="16"/>
      <c r="K32" s="16"/>
      <c r="L32" s="16"/>
      <c r="M32" s="16"/>
      <c r="N32" s="16"/>
      <c r="O32" s="16"/>
    </row>
    <row r="34" spans="1:16" ht="15.75" hidden="1">
      <c r="A34" t="s">
        <v>96</v>
      </c>
      <c r="B34" s="50">
        <f aca="true" t="shared" si="0" ref="B34:P34">B6-SUM(B7:B12)-B28</f>
        <v>0</v>
      </c>
      <c r="C34" s="50">
        <f t="shared" si="0"/>
        <v>0</v>
      </c>
      <c r="D34" s="50">
        <f t="shared" si="0"/>
        <v>-1.5273690223693848E-07</v>
      </c>
      <c r="E34" s="50">
        <f t="shared" si="0"/>
        <v>0</v>
      </c>
      <c r="F34" s="50">
        <f t="shared" si="0"/>
        <v>0</v>
      </c>
      <c r="G34" s="50">
        <f t="shared" si="0"/>
        <v>-7.450580596923828E-08</v>
      </c>
      <c r="H34" s="50">
        <f t="shared" si="0"/>
        <v>0</v>
      </c>
      <c r="I34" s="50">
        <f t="shared" si="0"/>
        <v>0</v>
      </c>
      <c r="J34" s="50">
        <f t="shared" si="0"/>
        <v>3.6088749766349792E-09</v>
      </c>
      <c r="K34" s="50">
        <f t="shared" si="0"/>
        <v>0</v>
      </c>
      <c r="L34" s="50">
        <f t="shared" si="0"/>
        <v>0</v>
      </c>
      <c r="M34" s="50">
        <f t="shared" si="0"/>
        <v>-9.322320693172514E-12</v>
      </c>
      <c r="N34" s="50">
        <f t="shared" si="0"/>
        <v>0</v>
      </c>
      <c r="O34" s="50">
        <f t="shared" si="0"/>
        <v>0</v>
      </c>
      <c r="P34" s="50">
        <f t="shared" si="0"/>
        <v>0</v>
      </c>
    </row>
    <row r="35" spans="1:16" ht="15.75" hidden="1">
      <c r="A35" t="s">
        <v>97</v>
      </c>
      <c r="B35" s="50">
        <f aca="true" t="shared" si="1" ref="B35:P35">B12-SUM(B13:B27)</f>
        <v>0</v>
      </c>
      <c r="C35" s="50">
        <f t="shared" si="1"/>
        <v>0</v>
      </c>
      <c r="D35" s="50">
        <f t="shared" si="1"/>
        <v>0</v>
      </c>
      <c r="E35" s="50">
        <f t="shared" si="1"/>
        <v>0</v>
      </c>
      <c r="F35" s="50">
        <f t="shared" si="1"/>
        <v>0</v>
      </c>
      <c r="G35" s="50">
        <f t="shared" si="1"/>
        <v>0</v>
      </c>
      <c r="H35" s="50">
        <f t="shared" si="1"/>
        <v>0</v>
      </c>
      <c r="I35" s="50">
        <f t="shared" si="1"/>
        <v>0</v>
      </c>
      <c r="J35" s="50">
        <f t="shared" si="1"/>
        <v>0</v>
      </c>
      <c r="K35" s="50">
        <f t="shared" si="1"/>
        <v>0</v>
      </c>
      <c r="L35" s="50">
        <f t="shared" si="1"/>
        <v>0</v>
      </c>
      <c r="M35" s="50">
        <f t="shared" si="1"/>
        <v>0</v>
      </c>
      <c r="N35" s="50">
        <f t="shared" si="1"/>
        <v>0</v>
      </c>
      <c r="O35" s="50">
        <f t="shared" si="1"/>
        <v>0</v>
      </c>
      <c r="P35" s="50">
        <f t="shared" si="1"/>
        <v>0</v>
      </c>
    </row>
    <row r="36" spans="1:16" ht="15.75" hidden="1">
      <c r="A36" t="s">
        <v>98</v>
      </c>
      <c r="B36" s="50">
        <f aca="true" t="shared" si="2" ref="B36:P36">B28-B29-B30</f>
        <v>0</v>
      </c>
      <c r="C36" s="50">
        <f t="shared" si="2"/>
        <v>0</v>
      </c>
      <c r="D36" s="50">
        <f t="shared" si="2"/>
        <v>0</v>
      </c>
      <c r="E36" s="50">
        <f t="shared" si="2"/>
        <v>0</v>
      </c>
      <c r="F36" s="50">
        <f t="shared" si="2"/>
        <v>0</v>
      </c>
      <c r="G36" s="50">
        <f t="shared" si="2"/>
        <v>0</v>
      </c>
      <c r="H36" s="50">
        <f t="shared" si="2"/>
        <v>0</v>
      </c>
      <c r="I36" s="50">
        <f t="shared" si="2"/>
        <v>0</v>
      </c>
      <c r="J36" s="50">
        <f t="shared" si="2"/>
        <v>0</v>
      </c>
      <c r="K36" s="50">
        <f t="shared" si="2"/>
        <v>0</v>
      </c>
      <c r="L36" s="50">
        <f t="shared" si="2"/>
        <v>0</v>
      </c>
      <c r="M36" s="50">
        <f t="shared" si="2"/>
        <v>0</v>
      </c>
      <c r="N36" s="50">
        <f t="shared" si="2"/>
        <v>0</v>
      </c>
      <c r="O36" s="50">
        <f t="shared" si="2"/>
        <v>0</v>
      </c>
      <c r="P36" s="50">
        <f t="shared" si="2"/>
        <v>0</v>
      </c>
    </row>
    <row r="37" spans="1:16" ht="15.75" hidden="1">
      <c r="A37" t="s">
        <v>99</v>
      </c>
      <c r="B37" s="50">
        <f>B6-'年月Monthly'!B141</f>
        <v>0</v>
      </c>
      <c r="C37" s="50">
        <f>C6-'年月Monthly'!C141</f>
        <v>0</v>
      </c>
      <c r="D37" s="50">
        <f>D6-'年月Monthly'!D141</f>
        <v>-0.26999998092651367</v>
      </c>
      <c r="E37" s="50">
        <f>E6-'年月Monthly'!E141</f>
        <v>0</v>
      </c>
      <c r="F37" s="50">
        <f>F6-'年月Monthly'!F141</f>
        <v>0</v>
      </c>
      <c r="G37" s="50">
        <f>G6-'年月Monthly'!G141</f>
        <v>-0.4100000858306885</v>
      </c>
      <c r="H37" s="50">
        <f>H6-'年月Monthly'!H141</f>
        <v>0</v>
      </c>
      <c r="I37" s="50">
        <f>I6-'年月Monthly'!I141</f>
        <v>0</v>
      </c>
      <c r="J37" s="50">
        <f>J6-'年月Monthly'!J141</f>
        <v>0.25999999046325684</v>
      </c>
      <c r="K37" s="50">
        <f>K6-'年月Monthly'!K141</f>
        <v>0</v>
      </c>
      <c r="L37" s="50">
        <f>L6-'年月Monthly'!L141</f>
        <v>0</v>
      </c>
      <c r="M37" s="50">
        <f>M6-'年月Monthly'!M141</f>
        <v>-0.12000000011175871</v>
      </c>
      <c r="N37" s="50">
        <f>N6-'年月Monthly'!N141</f>
        <v>0</v>
      </c>
      <c r="O37" s="50">
        <f>O6-'年月Monthly'!O141</f>
        <v>0</v>
      </c>
      <c r="P37" s="50">
        <f>P6-'年月Monthly'!P141</f>
        <v>0</v>
      </c>
    </row>
  </sheetData>
  <sheetProtection/>
  <mergeCells count="7">
    <mergeCell ref="A31:O31"/>
    <mergeCell ref="K3:M3"/>
    <mergeCell ref="N3:P3"/>
    <mergeCell ref="A3:A5"/>
    <mergeCell ref="B3:D3"/>
    <mergeCell ref="E3:G3"/>
    <mergeCell ref="H3:J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37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24" sqref="B24"/>
    </sheetView>
  </sheetViews>
  <sheetFormatPr defaultColWidth="9.00390625" defaultRowHeight="16.5"/>
  <cols>
    <col min="1" max="1" width="18.00390625" style="0" customWidth="1"/>
    <col min="4" max="4" width="11.625" style="0" customWidth="1"/>
    <col min="7" max="7" width="10.50390625" style="0" customWidth="1"/>
    <col min="10" max="10" width="11.00390625" style="0" customWidth="1"/>
    <col min="14" max="14" width="12.125" style="0" customWidth="1"/>
    <col min="15" max="15" width="10.50390625" style="0" customWidth="1"/>
    <col min="16" max="16" width="11.875" style="0" customWidth="1"/>
  </cols>
  <sheetData>
    <row r="1" spans="1:16" ht="15.75">
      <c r="A1" s="32" t="s">
        <v>53</v>
      </c>
      <c r="B1" s="32"/>
      <c r="C1" s="32"/>
      <c r="D1" s="32"/>
      <c r="E1" s="32"/>
      <c r="F1" s="32"/>
      <c r="G1" s="32"/>
      <c r="H1" s="33"/>
      <c r="I1" s="32"/>
      <c r="J1" s="32"/>
      <c r="K1" s="32"/>
      <c r="L1" s="32"/>
      <c r="M1" s="32"/>
      <c r="N1" s="32"/>
      <c r="O1" s="32"/>
      <c r="P1" s="32"/>
    </row>
    <row r="2" spans="1:16" ht="11.25" customHeight="1">
      <c r="A2" s="49" t="s">
        <v>282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5"/>
    </row>
    <row r="3" spans="1:16" ht="15.75">
      <c r="A3" s="77" t="s">
        <v>58</v>
      </c>
      <c r="B3" s="80" t="s">
        <v>44</v>
      </c>
      <c r="C3" s="81"/>
      <c r="D3" s="81"/>
      <c r="E3" s="82" t="s">
        <v>45</v>
      </c>
      <c r="F3" s="81"/>
      <c r="G3" s="81"/>
      <c r="H3" s="83" t="s">
        <v>54</v>
      </c>
      <c r="I3" s="84"/>
      <c r="J3" s="85"/>
      <c r="K3" s="83" t="s">
        <v>55</v>
      </c>
      <c r="L3" s="84"/>
      <c r="M3" s="84"/>
      <c r="N3" s="86" t="s">
        <v>51</v>
      </c>
      <c r="O3" s="81"/>
      <c r="P3" s="87"/>
    </row>
    <row r="4" spans="1:16" ht="15.75">
      <c r="A4" s="78"/>
      <c r="B4" s="36" t="s">
        <v>1</v>
      </c>
      <c r="C4" s="36" t="s">
        <v>9</v>
      </c>
      <c r="D4" s="36" t="s">
        <v>2</v>
      </c>
      <c r="E4" s="36" t="s">
        <v>1</v>
      </c>
      <c r="F4" s="36" t="s">
        <v>3</v>
      </c>
      <c r="G4" s="36" t="s">
        <v>2</v>
      </c>
      <c r="H4" s="36" t="s">
        <v>1</v>
      </c>
      <c r="I4" s="36" t="s">
        <v>4</v>
      </c>
      <c r="J4" s="36" t="s">
        <v>2</v>
      </c>
      <c r="K4" s="36" t="s">
        <v>1</v>
      </c>
      <c r="L4" s="36" t="s">
        <v>3</v>
      </c>
      <c r="M4" s="37" t="s">
        <v>2</v>
      </c>
      <c r="N4" s="38" t="s">
        <v>1</v>
      </c>
      <c r="O4" s="36" t="s">
        <v>9</v>
      </c>
      <c r="P4" s="37" t="s">
        <v>5</v>
      </c>
    </row>
    <row r="5" spans="1:16" ht="24">
      <c r="A5" s="79"/>
      <c r="B5" s="39" t="s">
        <v>43</v>
      </c>
      <c r="C5" s="40" t="s">
        <v>42</v>
      </c>
      <c r="D5" s="41" t="s">
        <v>47</v>
      </c>
      <c r="E5" s="39" t="s">
        <v>43</v>
      </c>
      <c r="F5" s="40" t="s">
        <v>46</v>
      </c>
      <c r="G5" s="41" t="s">
        <v>47</v>
      </c>
      <c r="H5" s="39" t="s">
        <v>43</v>
      </c>
      <c r="I5" s="40" t="s">
        <v>49</v>
      </c>
      <c r="J5" s="41" t="s">
        <v>47</v>
      </c>
      <c r="K5" s="39" t="s">
        <v>43</v>
      </c>
      <c r="L5" s="40" t="s">
        <v>46</v>
      </c>
      <c r="M5" s="42" t="s">
        <v>47</v>
      </c>
      <c r="N5" s="43" t="s">
        <v>43</v>
      </c>
      <c r="O5" s="44" t="s">
        <v>42</v>
      </c>
      <c r="P5" s="45" t="s">
        <v>50</v>
      </c>
    </row>
    <row r="6" spans="1:16" ht="12" customHeight="1">
      <c r="A6" s="46" t="s">
        <v>68</v>
      </c>
      <c r="B6" s="11">
        <v>440751</v>
      </c>
      <c r="C6" s="11">
        <v>816957</v>
      </c>
      <c r="D6" s="11">
        <v>1550348812.33</v>
      </c>
      <c r="E6" s="11">
        <v>279268</v>
      </c>
      <c r="F6" s="11">
        <v>617364</v>
      </c>
      <c r="G6" s="11">
        <v>1219661353.69</v>
      </c>
      <c r="H6" s="11">
        <v>159293</v>
      </c>
      <c r="I6" s="11">
        <v>194583</v>
      </c>
      <c r="J6" s="11">
        <v>329639370.52</v>
      </c>
      <c r="K6" s="11">
        <v>2190</v>
      </c>
      <c r="L6" s="11">
        <v>5010</v>
      </c>
      <c r="M6" s="11">
        <v>1048088.12</v>
      </c>
      <c r="N6" s="11">
        <v>2001022</v>
      </c>
      <c r="O6" s="11">
        <v>8034107</v>
      </c>
      <c r="P6" s="31">
        <v>3222323</v>
      </c>
    </row>
    <row r="7" spans="1:16" ht="12" customHeight="1">
      <c r="A7" s="27" t="s">
        <v>276</v>
      </c>
      <c r="B7" s="8">
        <v>54825</v>
      </c>
      <c r="C7" s="8">
        <v>117677</v>
      </c>
      <c r="D7" s="8">
        <v>191184591.51</v>
      </c>
      <c r="E7" s="8">
        <v>27035</v>
      </c>
      <c r="F7" s="8">
        <v>87536</v>
      </c>
      <c r="G7" s="8">
        <v>169280742.23</v>
      </c>
      <c r="H7" s="8">
        <v>27773</v>
      </c>
      <c r="I7" s="8">
        <v>30110</v>
      </c>
      <c r="J7" s="8">
        <v>21881437.14</v>
      </c>
      <c r="K7" s="8">
        <v>17</v>
      </c>
      <c r="L7" s="8">
        <v>31</v>
      </c>
      <c r="M7" s="8">
        <v>22412.14</v>
      </c>
      <c r="N7" s="8">
        <v>992450</v>
      </c>
      <c r="O7" s="8">
        <v>1671845</v>
      </c>
      <c r="P7" s="28">
        <v>1552221</v>
      </c>
    </row>
    <row r="8" spans="1:16" ht="12" customHeight="1">
      <c r="A8" s="51" t="s">
        <v>277</v>
      </c>
      <c r="B8" s="8">
        <v>26246</v>
      </c>
      <c r="C8" s="8">
        <v>46388</v>
      </c>
      <c r="D8" s="8">
        <v>44438987.92</v>
      </c>
      <c r="E8" s="8">
        <v>10129</v>
      </c>
      <c r="F8" s="8">
        <v>28902</v>
      </c>
      <c r="G8" s="8">
        <v>19374318.68</v>
      </c>
      <c r="H8" s="8">
        <v>16095</v>
      </c>
      <c r="I8" s="8">
        <v>17459</v>
      </c>
      <c r="J8" s="8">
        <v>25038443.23</v>
      </c>
      <c r="K8" s="8">
        <v>22</v>
      </c>
      <c r="L8" s="8">
        <v>27</v>
      </c>
      <c r="M8" s="8">
        <v>26226.01</v>
      </c>
      <c r="N8" s="8">
        <v>97104</v>
      </c>
      <c r="O8" s="8">
        <v>296373</v>
      </c>
      <c r="P8" s="28">
        <v>211465</v>
      </c>
    </row>
    <row r="9" spans="1:16" ht="12" customHeight="1">
      <c r="A9" s="51" t="s">
        <v>278</v>
      </c>
      <c r="B9" s="8">
        <v>48461</v>
      </c>
      <c r="C9" s="8">
        <v>91231</v>
      </c>
      <c r="D9" s="8">
        <v>116784994.13</v>
      </c>
      <c r="E9" s="8">
        <v>31924</v>
      </c>
      <c r="F9" s="8">
        <v>72161</v>
      </c>
      <c r="G9" s="8">
        <v>100971290</v>
      </c>
      <c r="H9" s="8">
        <v>16391</v>
      </c>
      <c r="I9" s="8">
        <v>18810</v>
      </c>
      <c r="J9" s="8">
        <v>15667144.09</v>
      </c>
      <c r="K9" s="8">
        <v>146</v>
      </c>
      <c r="L9" s="8">
        <v>260</v>
      </c>
      <c r="M9" s="8">
        <v>146560.04</v>
      </c>
      <c r="N9" s="8">
        <v>121644</v>
      </c>
      <c r="O9" s="8">
        <v>240062</v>
      </c>
      <c r="P9" s="28">
        <v>164724</v>
      </c>
    </row>
    <row r="10" spans="1:16" ht="12" customHeight="1">
      <c r="A10" s="51" t="s">
        <v>279</v>
      </c>
      <c r="B10" s="8">
        <v>36453</v>
      </c>
      <c r="C10" s="8">
        <v>80605</v>
      </c>
      <c r="D10" s="8">
        <v>108237756.17</v>
      </c>
      <c r="E10" s="8">
        <v>23036</v>
      </c>
      <c r="F10" s="8">
        <v>62207</v>
      </c>
      <c r="G10" s="8">
        <v>95878795.78</v>
      </c>
      <c r="H10" s="8">
        <v>11960</v>
      </c>
      <c r="I10" s="8">
        <v>15482</v>
      </c>
      <c r="J10" s="8">
        <v>11829480.88</v>
      </c>
      <c r="K10" s="8">
        <v>1457</v>
      </c>
      <c r="L10" s="8">
        <v>2916</v>
      </c>
      <c r="M10" s="8">
        <v>529479.51</v>
      </c>
      <c r="N10" s="8">
        <v>117411</v>
      </c>
      <c r="O10" s="8">
        <v>194248</v>
      </c>
      <c r="P10" s="28">
        <v>152054</v>
      </c>
    </row>
    <row r="11" spans="1:16" ht="12" customHeight="1">
      <c r="A11" s="51" t="s">
        <v>280</v>
      </c>
      <c r="B11" s="8">
        <v>44999</v>
      </c>
      <c r="C11" s="8">
        <v>70138</v>
      </c>
      <c r="D11" s="8">
        <v>110522981.21</v>
      </c>
      <c r="E11" s="8">
        <v>28554</v>
      </c>
      <c r="F11" s="8">
        <v>52988</v>
      </c>
      <c r="G11" s="8">
        <v>92039113.69</v>
      </c>
      <c r="H11" s="8">
        <v>16433</v>
      </c>
      <c r="I11" s="8">
        <v>17133</v>
      </c>
      <c r="J11" s="8">
        <v>18482303.99</v>
      </c>
      <c r="K11" s="8">
        <v>12</v>
      </c>
      <c r="L11" s="8">
        <v>17</v>
      </c>
      <c r="M11" s="8">
        <v>1563.53</v>
      </c>
      <c r="N11" s="8">
        <v>130992</v>
      </c>
      <c r="O11" s="8">
        <v>311144</v>
      </c>
      <c r="P11" s="28">
        <v>199706</v>
      </c>
    </row>
    <row r="12" spans="1:16" ht="12" customHeight="1">
      <c r="A12" s="27" t="s">
        <v>281</v>
      </c>
      <c r="B12" s="8">
        <v>226058</v>
      </c>
      <c r="C12" s="8">
        <v>403982</v>
      </c>
      <c r="D12" s="8">
        <v>968021816.18</v>
      </c>
      <c r="E12" s="8">
        <v>155561</v>
      </c>
      <c r="F12" s="8">
        <v>307457</v>
      </c>
      <c r="G12" s="8">
        <v>732096143.74</v>
      </c>
      <c r="H12" s="8">
        <v>69961</v>
      </c>
      <c r="I12" s="8">
        <v>94766</v>
      </c>
      <c r="J12" s="8">
        <v>235603825.55</v>
      </c>
      <c r="K12" s="8">
        <v>536</v>
      </c>
      <c r="L12" s="8">
        <v>1759</v>
      </c>
      <c r="M12" s="8">
        <v>321846.89</v>
      </c>
      <c r="N12" s="8">
        <v>530900</v>
      </c>
      <c r="O12" s="8">
        <v>5290002</v>
      </c>
      <c r="P12" s="28">
        <v>929775</v>
      </c>
    </row>
    <row r="13" spans="1:16" ht="12" customHeight="1">
      <c r="A13" s="29" t="s">
        <v>259</v>
      </c>
      <c r="B13" s="10">
        <v>13173</v>
      </c>
      <c r="C13" s="10">
        <v>24722</v>
      </c>
      <c r="D13" s="10">
        <v>49560190.41</v>
      </c>
      <c r="E13" s="10">
        <v>8490</v>
      </c>
      <c r="F13" s="10">
        <v>19462</v>
      </c>
      <c r="G13" s="10">
        <v>30828061.47</v>
      </c>
      <c r="H13" s="10">
        <v>4597</v>
      </c>
      <c r="I13" s="10">
        <v>4677</v>
      </c>
      <c r="J13" s="10">
        <v>18675701.38</v>
      </c>
      <c r="K13" s="10">
        <v>86</v>
      </c>
      <c r="L13" s="10">
        <v>583</v>
      </c>
      <c r="M13" s="10">
        <v>56427.56</v>
      </c>
      <c r="N13" s="10">
        <v>48460</v>
      </c>
      <c r="O13" s="10">
        <v>132753</v>
      </c>
      <c r="P13" s="30">
        <v>70238</v>
      </c>
    </row>
    <row r="14" spans="1:16" ht="12" customHeight="1">
      <c r="A14" s="29" t="s">
        <v>260</v>
      </c>
      <c r="B14" s="10">
        <v>39170</v>
      </c>
      <c r="C14" s="10">
        <v>83401</v>
      </c>
      <c r="D14" s="10">
        <v>108496009.12</v>
      </c>
      <c r="E14" s="10">
        <v>21119</v>
      </c>
      <c r="F14" s="10">
        <v>47891</v>
      </c>
      <c r="G14" s="10">
        <v>76640787.1</v>
      </c>
      <c r="H14" s="10">
        <v>18006</v>
      </c>
      <c r="I14" s="10">
        <v>35460</v>
      </c>
      <c r="J14" s="10">
        <v>31813792.86</v>
      </c>
      <c r="K14" s="10">
        <v>45</v>
      </c>
      <c r="L14" s="10">
        <v>50</v>
      </c>
      <c r="M14" s="10">
        <v>41429.16</v>
      </c>
      <c r="N14" s="10">
        <v>123671</v>
      </c>
      <c r="O14" s="10">
        <v>4196729</v>
      </c>
      <c r="P14" s="30">
        <v>251518</v>
      </c>
    </row>
    <row r="15" spans="1:16" ht="12" customHeight="1">
      <c r="A15" s="29" t="s">
        <v>261</v>
      </c>
      <c r="B15" s="10">
        <v>15712</v>
      </c>
      <c r="C15" s="10">
        <v>31916</v>
      </c>
      <c r="D15" s="10">
        <v>59933658.5</v>
      </c>
      <c r="E15" s="10">
        <v>8952</v>
      </c>
      <c r="F15" s="10">
        <v>24839</v>
      </c>
      <c r="G15" s="10">
        <v>54456845.4</v>
      </c>
      <c r="H15" s="10">
        <v>6758</v>
      </c>
      <c r="I15" s="10">
        <v>7075</v>
      </c>
      <c r="J15" s="10">
        <v>5473738.26</v>
      </c>
      <c r="K15" s="10">
        <v>2</v>
      </c>
      <c r="L15" s="10">
        <v>2</v>
      </c>
      <c r="M15" s="10">
        <v>3074.84</v>
      </c>
      <c r="N15" s="10">
        <v>28131</v>
      </c>
      <c r="O15" s="10">
        <v>79931</v>
      </c>
      <c r="P15" s="30">
        <v>40482</v>
      </c>
    </row>
    <row r="16" spans="1:16" ht="12" customHeight="1">
      <c r="A16" s="29" t="s">
        <v>262</v>
      </c>
      <c r="B16" s="10">
        <v>16827</v>
      </c>
      <c r="C16" s="10">
        <v>29195</v>
      </c>
      <c r="D16" s="10">
        <v>73471532.18</v>
      </c>
      <c r="E16" s="10">
        <v>11139</v>
      </c>
      <c r="F16" s="10">
        <v>23080</v>
      </c>
      <c r="G16" s="10">
        <v>67409796.79</v>
      </c>
      <c r="H16" s="10">
        <v>5671</v>
      </c>
      <c r="I16" s="10">
        <v>6064</v>
      </c>
      <c r="J16" s="10">
        <v>6013907.51</v>
      </c>
      <c r="K16" s="10">
        <v>17</v>
      </c>
      <c r="L16" s="10">
        <v>51</v>
      </c>
      <c r="M16" s="10">
        <v>47827.88</v>
      </c>
      <c r="N16" s="10">
        <v>43555</v>
      </c>
      <c r="O16" s="10">
        <v>95321</v>
      </c>
      <c r="P16" s="30">
        <v>64743</v>
      </c>
    </row>
    <row r="17" spans="1:16" ht="12" customHeight="1">
      <c r="A17" s="29" t="s">
        <v>263</v>
      </c>
      <c r="B17" s="10">
        <v>23105</v>
      </c>
      <c r="C17" s="10">
        <v>42452</v>
      </c>
      <c r="D17" s="10">
        <v>66461400.53</v>
      </c>
      <c r="E17" s="10">
        <v>16920</v>
      </c>
      <c r="F17" s="10">
        <v>34877</v>
      </c>
      <c r="G17" s="10">
        <v>59086813.81</v>
      </c>
      <c r="H17" s="10">
        <v>6073</v>
      </c>
      <c r="I17" s="10">
        <v>7103</v>
      </c>
      <c r="J17" s="10">
        <v>7328551.8</v>
      </c>
      <c r="K17" s="10">
        <v>112</v>
      </c>
      <c r="L17" s="10">
        <v>472</v>
      </c>
      <c r="M17" s="10">
        <v>46034.92</v>
      </c>
      <c r="N17" s="10">
        <v>46702</v>
      </c>
      <c r="O17" s="10">
        <v>112336</v>
      </c>
      <c r="P17" s="30">
        <v>88212</v>
      </c>
    </row>
    <row r="18" spans="1:16" ht="12" customHeight="1">
      <c r="A18" s="29" t="s">
        <v>264</v>
      </c>
      <c r="B18" s="10">
        <v>15589</v>
      </c>
      <c r="C18" s="10">
        <v>27086</v>
      </c>
      <c r="D18" s="10">
        <v>107144067.43</v>
      </c>
      <c r="E18" s="10">
        <v>12781</v>
      </c>
      <c r="F18" s="10">
        <v>23365</v>
      </c>
      <c r="G18" s="10">
        <v>102502039.7</v>
      </c>
      <c r="H18" s="10">
        <v>2774</v>
      </c>
      <c r="I18" s="10">
        <v>3667</v>
      </c>
      <c r="J18" s="10">
        <v>4633185.92</v>
      </c>
      <c r="K18" s="10">
        <v>34</v>
      </c>
      <c r="L18" s="10">
        <v>54</v>
      </c>
      <c r="M18" s="10">
        <v>8841.81</v>
      </c>
      <c r="N18" s="10">
        <v>37401</v>
      </c>
      <c r="O18" s="10">
        <v>127007</v>
      </c>
      <c r="P18" s="30">
        <v>89082</v>
      </c>
    </row>
    <row r="19" spans="1:16" ht="12" customHeight="1">
      <c r="A19" s="29" t="s">
        <v>265</v>
      </c>
      <c r="B19" s="10">
        <v>21442</v>
      </c>
      <c r="C19" s="10">
        <v>35504</v>
      </c>
      <c r="D19" s="10">
        <v>66055983.41</v>
      </c>
      <c r="E19" s="10">
        <v>16843</v>
      </c>
      <c r="F19" s="10">
        <v>28500</v>
      </c>
      <c r="G19" s="10">
        <v>61524589.96</v>
      </c>
      <c r="H19" s="10">
        <v>4586</v>
      </c>
      <c r="I19" s="10">
        <v>6991</v>
      </c>
      <c r="J19" s="10">
        <v>4526710.61</v>
      </c>
      <c r="K19" s="10">
        <v>13</v>
      </c>
      <c r="L19" s="10">
        <v>13</v>
      </c>
      <c r="M19" s="10">
        <v>4682.84</v>
      </c>
      <c r="N19" s="10">
        <v>34448</v>
      </c>
      <c r="O19" s="10">
        <v>77561</v>
      </c>
      <c r="P19" s="30">
        <v>48010</v>
      </c>
    </row>
    <row r="20" spans="1:16" ht="12" customHeight="1">
      <c r="A20" s="29" t="s">
        <v>266</v>
      </c>
      <c r="B20" s="10">
        <v>10900</v>
      </c>
      <c r="C20" s="10">
        <v>26434</v>
      </c>
      <c r="D20" s="10">
        <v>40685165.91</v>
      </c>
      <c r="E20" s="10">
        <v>8711</v>
      </c>
      <c r="F20" s="10">
        <v>23392</v>
      </c>
      <c r="G20" s="10">
        <v>36006818.23</v>
      </c>
      <c r="H20" s="10">
        <v>2156</v>
      </c>
      <c r="I20" s="10">
        <v>2918</v>
      </c>
      <c r="J20" s="10">
        <v>4648638.82</v>
      </c>
      <c r="K20" s="10">
        <v>33</v>
      </c>
      <c r="L20" s="10">
        <v>124</v>
      </c>
      <c r="M20" s="10">
        <v>29708.86</v>
      </c>
      <c r="N20" s="10">
        <v>13950</v>
      </c>
      <c r="O20" s="10">
        <v>36663</v>
      </c>
      <c r="P20" s="30">
        <v>25796</v>
      </c>
    </row>
    <row r="21" spans="1:16" ht="12" customHeight="1">
      <c r="A21" s="29" t="s">
        <v>267</v>
      </c>
      <c r="B21" s="10">
        <v>27260</v>
      </c>
      <c r="C21" s="10">
        <v>33582</v>
      </c>
      <c r="D21" s="10">
        <v>143933420.04</v>
      </c>
      <c r="E21" s="10">
        <v>22854</v>
      </c>
      <c r="F21" s="10">
        <v>28341</v>
      </c>
      <c r="G21" s="10">
        <v>88412775.3</v>
      </c>
      <c r="H21" s="10">
        <v>4377</v>
      </c>
      <c r="I21" s="10">
        <v>5198</v>
      </c>
      <c r="J21" s="10">
        <v>55506115.74</v>
      </c>
      <c r="K21" s="10">
        <v>29</v>
      </c>
      <c r="L21" s="10">
        <v>43</v>
      </c>
      <c r="M21" s="10">
        <v>14529</v>
      </c>
      <c r="N21" s="10">
        <v>52821</v>
      </c>
      <c r="O21" s="10">
        <v>145477</v>
      </c>
      <c r="P21" s="30">
        <v>81491</v>
      </c>
    </row>
    <row r="22" spans="1:16" ht="12" customHeight="1">
      <c r="A22" s="29" t="s">
        <v>268</v>
      </c>
      <c r="B22" s="10">
        <v>12546</v>
      </c>
      <c r="C22" s="10">
        <v>16318</v>
      </c>
      <c r="D22" s="10">
        <v>59614750.64</v>
      </c>
      <c r="E22" s="10">
        <v>11375</v>
      </c>
      <c r="F22" s="10">
        <v>15132</v>
      </c>
      <c r="G22" s="10">
        <v>58051204.51</v>
      </c>
      <c r="H22" s="10">
        <v>1168</v>
      </c>
      <c r="I22" s="10">
        <v>1183</v>
      </c>
      <c r="J22" s="10">
        <v>1562652.15</v>
      </c>
      <c r="K22" s="10">
        <v>3</v>
      </c>
      <c r="L22" s="10">
        <v>3</v>
      </c>
      <c r="M22" s="10">
        <v>893.98</v>
      </c>
      <c r="N22" s="10">
        <v>18263</v>
      </c>
      <c r="O22" s="10">
        <v>49690</v>
      </c>
      <c r="P22" s="30">
        <v>29122</v>
      </c>
    </row>
    <row r="23" spans="1:16" ht="12" customHeight="1">
      <c r="A23" s="29" t="s">
        <v>269</v>
      </c>
      <c r="B23" s="10">
        <v>9545</v>
      </c>
      <c r="C23" s="10">
        <v>17955</v>
      </c>
      <c r="D23" s="10">
        <v>156532403.1</v>
      </c>
      <c r="E23" s="10">
        <v>7091</v>
      </c>
      <c r="F23" s="10">
        <v>14970</v>
      </c>
      <c r="G23" s="10">
        <v>66218923.35</v>
      </c>
      <c r="H23" s="10">
        <v>2445</v>
      </c>
      <c r="I23" s="10">
        <v>2975</v>
      </c>
      <c r="J23" s="10">
        <v>90311223.53</v>
      </c>
      <c r="K23" s="10">
        <v>9</v>
      </c>
      <c r="L23" s="10">
        <v>10</v>
      </c>
      <c r="M23" s="10">
        <v>2256.22</v>
      </c>
      <c r="N23" s="10">
        <v>44735</v>
      </c>
      <c r="O23" s="10">
        <v>124513</v>
      </c>
      <c r="P23" s="30">
        <v>79504</v>
      </c>
    </row>
    <row r="24" spans="1:16" ht="12" customHeight="1">
      <c r="A24" s="29" t="s">
        <v>270</v>
      </c>
      <c r="B24" s="10">
        <v>2633</v>
      </c>
      <c r="C24" s="10">
        <v>5845</v>
      </c>
      <c r="D24" s="10">
        <v>7620275.6</v>
      </c>
      <c r="E24" s="10">
        <v>2102</v>
      </c>
      <c r="F24" s="10">
        <v>5279</v>
      </c>
      <c r="G24" s="10">
        <v>5666681.55</v>
      </c>
      <c r="H24" s="10">
        <v>491</v>
      </c>
      <c r="I24" s="10">
        <v>526</v>
      </c>
      <c r="J24" s="10">
        <v>1932316.85</v>
      </c>
      <c r="K24" s="10">
        <v>40</v>
      </c>
      <c r="L24" s="10">
        <v>40</v>
      </c>
      <c r="M24" s="10">
        <v>21277.2</v>
      </c>
      <c r="N24" s="10">
        <v>7906</v>
      </c>
      <c r="O24" s="10">
        <v>15058</v>
      </c>
      <c r="P24" s="30">
        <v>9951</v>
      </c>
    </row>
    <row r="25" spans="1:16" ht="12" customHeight="1">
      <c r="A25" s="29" t="s">
        <v>271</v>
      </c>
      <c r="B25" s="10">
        <v>3420</v>
      </c>
      <c r="C25" s="10">
        <v>8402</v>
      </c>
      <c r="D25" s="10">
        <v>17821370.2</v>
      </c>
      <c r="E25" s="10">
        <v>1850</v>
      </c>
      <c r="F25" s="10">
        <v>6832</v>
      </c>
      <c r="G25" s="10">
        <v>15741328.48</v>
      </c>
      <c r="H25" s="10">
        <v>1570</v>
      </c>
      <c r="I25" s="10">
        <v>1570</v>
      </c>
      <c r="J25" s="10">
        <v>2080041.72</v>
      </c>
      <c r="K25" s="10">
        <v>0</v>
      </c>
      <c r="L25" s="10">
        <v>0</v>
      </c>
      <c r="M25" s="10">
        <v>0</v>
      </c>
      <c r="N25" s="10">
        <v>3444</v>
      </c>
      <c r="O25" s="10">
        <v>17964</v>
      </c>
      <c r="P25" s="30">
        <v>11262</v>
      </c>
    </row>
    <row r="26" spans="1:16" ht="12" customHeight="1">
      <c r="A26" s="29" t="s">
        <v>272</v>
      </c>
      <c r="B26" s="10">
        <v>10655</v>
      </c>
      <c r="C26" s="10">
        <v>13911</v>
      </c>
      <c r="D26" s="10">
        <v>6119626.57</v>
      </c>
      <c r="E26" s="10">
        <v>2982</v>
      </c>
      <c r="F26" s="10">
        <v>6234</v>
      </c>
      <c r="G26" s="10">
        <v>5949124.89</v>
      </c>
      <c r="H26" s="10">
        <v>7668</v>
      </c>
      <c r="I26" s="10">
        <v>7668</v>
      </c>
      <c r="J26" s="10">
        <v>164836.58</v>
      </c>
      <c r="K26" s="10">
        <v>5</v>
      </c>
      <c r="L26" s="10">
        <v>9</v>
      </c>
      <c r="M26" s="10">
        <v>5665.1</v>
      </c>
      <c r="N26" s="10">
        <v>18361</v>
      </c>
      <c r="O26" s="10">
        <v>58727</v>
      </c>
      <c r="P26" s="30">
        <v>21442</v>
      </c>
    </row>
    <row r="27" spans="1:16" ht="12" customHeight="1">
      <c r="A27" s="29" t="s">
        <v>273</v>
      </c>
      <c r="B27" s="10">
        <v>4081</v>
      </c>
      <c r="C27" s="10">
        <v>7259</v>
      </c>
      <c r="D27" s="10">
        <v>4571962.54</v>
      </c>
      <c r="E27" s="10">
        <v>2352</v>
      </c>
      <c r="F27" s="10">
        <v>5263</v>
      </c>
      <c r="G27" s="10">
        <v>3600353.2</v>
      </c>
      <c r="H27" s="10">
        <v>1621</v>
      </c>
      <c r="I27" s="10">
        <v>1691</v>
      </c>
      <c r="J27" s="10">
        <v>932411.82</v>
      </c>
      <c r="K27" s="10">
        <v>108</v>
      </c>
      <c r="L27" s="10">
        <v>305</v>
      </c>
      <c r="M27" s="10">
        <v>39197.52</v>
      </c>
      <c r="N27" s="10">
        <v>9052</v>
      </c>
      <c r="O27" s="10">
        <v>20272</v>
      </c>
      <c r="P27" s="30">
        <v>18922</v>
      </c>
    </row>
    <row r="28" spans="1:16" ht="12" customHeight="1">
      <c r="A28" s="27" t="s">
        <v>93</v>
      </c>
      <c r="B28" s="8">
        <v>3709</v>
      </c>
      <c r="C28" s="8">
        <v>6936</v>
      </c>
      <c r="D28" s="8">
        <v>11157685.21</v>
      </c>
      <c r="E28" s="8">
        <v>3029</v>
      </c>
      <c r="F28" s="8">
        <v>6113</v>
      </c>
      <c r="G28" s="8">
        <v>10020949.57</v>
      </c>
      <c r="H28" s="8">
        <v>680</v>
      </c>
      <c r="I28" s="8">
        <v>823</v>
      </c>
      <c r="J28" s="8">
        <v>1136735.64</v>
      </c>
      <c r="K28" s="8">
        <v>0</v>
      </c>
      <c r="L28" s="8">
        <v>0</v>
      </c>
      <c r="M28" s="8">
        <v>0</v>
      </c>
      <c r="N28" s="8">
        <v>10521</v>
      </c>
      <c r="O28" s="8">
        <v>30433</v>
      </c>
      <c r="P28" s="28">
        <v>12378</v>
      </c>
    </row>
    <row r="29" spans="1:16" ht="12" customHeight="1">
      <c r="A29" s="27" t="s">
        <v>274</v>
      </c>
      <c r="B29" s="10">
        <v>3252</v>
      </c>
      <c r="C29" s="10">
        <v>6285</v>
      </c>
      <c r="D29" s="10">
        <v>10539677.3</v>
      </c>
      <c r="E29" s="10">
        <v>2600</v>
      </c>
      <c r="F29" s="10">
        <v>5630</v>
      </c>
      <c r="G29" s="10">
        <v>9428634.22</v>
      </c>
      <c r="H29" s="10">
        <v>652</v>
      </c>
      <c r="I29" s="10">
        <v>655</v>
      </c>
      <c r="J29" s="10">
        <v>1111043.08</v>
      </c>
      <c r="K29" s="10">
        <v>0</v>
      </c>
      <c r="L29" s="10">
        <v>0</v>
      </c>
      <c r="M29" s="10">
        <v>0</v>
      </c>
      <c r="N29" s="10">
        <v>9983</v>
      </c>
      <c r="O29" s="10">
        <v>28878</v>
      </c>
      <c r="P29" s="30">
        <v>11660</v>
      </c>
    </row>
    <row r="30" spans="1:16" ht="12" customHeight="1">
      <c r="A30" s="27" t="s">
        <v>275</v>
      </c>
      <c r="B30" s="10">
        <v>457</v>
      </c>
      <c r="C30" s="10">
        <v>651</v>
      </c>
      <c r="D30" s="10">
        <v>618007.91</v>
      </c>
      <c r="E30" s="10">
        <v>429</v>
      </c>
      <c r="F30" s="10">
        <v>483</v>
      </c>
      <c r="G30" s="10">
        <v>592315.35</v>
      </c>
      <c r="H30" s="10">
        <v>28</v>
      </c>
      <c r="I30" s="10">
        <v>168</v>
      </c>
      <c r="J30" s="10">
        <v>25692.56</v>
      </c>
      <c r="K30" s="10">
        <v>0</v>
      </c>
      <c r="L30" s="10">
        <v>0</v>
      </c>
      <c r="M30" s="10">
        <v>0</v>
      </c>
      <c r="N30" s="10">
        <v>538</v>
      </c>
      <c r="O30" s="10">
        <v>1555</v>
      </c>
      <c r="P30" s="30">
        <v>718</v>
      </c>
    </row>
    <row r="31" spans="1:15" s="14" customFormat="1" ht="12">
      <c r="A31" s="65" t="s">
        <v>34</v>
      </c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</row>
    <row r="32" spans="1:15" s="14" customFormat="1" ht="12">
      <c r="A32" s="15" t="s">
        <v>35</v>
      </c>
      <c r="H32" s="16"/>
      <c r="I32" s="16"/>
      <c r="J32" s="16"/>
      <c r="K32" s="16"/>
      <c r="L32" s="16"/>
      <c r="M32" s="16"/>
      <c r="N32" s="16"/>
      <c r="O32" s="16"/>
    </row>
    <row r="34" spans="1:16" ht="15.75" hidden="1">
      <c r="A34" t="s">
        <v>96</v>
      </c>
      <c r="B34" s="50">
        <f>B6-SUM(B7:B12)-B28</f>
        <v>0</v>
      </c>
      <c r="C34" s="50">
        <f aca="true" t="shared" si="0" ref="C34:P34">C6-SUM(C7:C12)-C28</f>
        <v>0</v>
      </c>
      <c r="D34" s="50">
        <f t="shared" si="0"/>
        <v>3.725290298461914E-08</v>
      </c>
      <c r="E34" s="50">
        <f t="shared" si="0"/>
        <v>0</v>
      </c>
      <c r="F34" s="50">
        <f t="shared" si="0"/>
        <v>0</v>
      </c>
      <c r="G34" s="50">
        <f t="shared" si="0"/>
        <v>1.7136335372924805E-07</v>
      </c>
      <c r="H34" s="50">
        <f t="shared" si="0"/>
        <v>0</v>
      </c>
      <c r="I34" s="50">
        <f t="shared" si="0"/>
        <v>0</v>
      </c>
      <c r="J34" s="50">
        <f t="shared" si="0"/>
        <v>-1.4202669262886047E-08</v>
      </c>
      <c r="K34" s="50">
        <f t="shared" si="0"/>
        <v>0</v>
      </c>
      <c r="L34" s="50">
        <f t="shared" si="0"/>
        <v>0</v>
      </c>
      <c r="M34" s="50">
        <f t="shared" si="0"/>
        <v>0</v>
      </c>
      <c r="N34" s="50">
        <f t="shared" si="0"/>
        <v>0</v>
      </c>
      <c r="O34" s="50">
        <f t="shared" si="0"/>
        <v>0</v>
      </c>
      <c r="P34" s="50">
        <f t="shared" si="0"/>
        <v>0</v>
      </c>
    </row>
    <row r="35" spans="1:16" ht="15.75" hidden="1">
      <c r="A35" t="s">
        <v>97</v>
      </c>
      <c r="B35" s="50">
        <f>B12-SUM(B13:B27)</f>
        <v>0</v>
      </c>
      <c r="C35" s="50">
        <f aca="true" t="shared" si="1" ref="C35:P35">C12-SUM(C13:C27)</f>
        <v>0</v>
      </c>
      <c r="D35" s="50">
        <f t="shared" si="1"/>
        <v>0</v>
      </c>
      <c r="E35" s="50">
        <f t="shared" si="1"/>
        <v>0</v>
      </c>
      <c r="F35" s="50">
        <f t="shared" si="1"/>
        <v>0</v>
      </c>
      <c r="G35" s="50">
        <f t="shared" si="1"/>
        <v>0</v>
      </c>
      <c r="H35" s="50">
        <f t="shared" si="1"/>
        <v>0</v>
      </c>
      <c r="I35" s="50">
        <f t="shared" si="1"/>
        <v>0</v>
      </c>
      <c r="J35" s="50">
        <f t="shared" si="1"/>
        <v>0</v>
      </c>
      <c r="K35" s="50">
        <f t="shared" si="1"/>
        <v>0</v>
      </c>
      <c r="L35" s="50">
        <f t="shared" si="1"/>
        <v>0</v>
      </c>
      <c r="M35" s="50">
        <f t="shared" si="1"/>
        <v>0</v>
      </c>
      <c r="N35" s="50">
        <f t="shared" si="1"/>
        <v>0</v>
      </c>
      <c r="O35" s="50">
        <f t="shared" si="1"/>
        <v>0</v>
      </c>
      <c r="P35" s="50">
        <f t="shared" si="1"/>
        <v>0</v>
      </c>
    </row>
    <row r="36" spans="1:16" ht="15.75" hidden="1">
      <c r="A36" t="s">
        <v>98</v>
      </c>
      <c r="B36" s="50">
        <f>B28-B29-B30</f>
        <v>0</v>
      </c>
      <c r="C36" s="50">
        <f aca="true" t="shared" si="2" ref="C36:P36">C28-C29-C30</f>
        <v>0</v>
      </c>
      <c r="D36" s="50">
        <f t="shared" si="2"/>
        <v>0</v>
      </c>
      <c r="E36" s="50">
        <f t="shared" si="2"/>
        <v>0</v>
      </c>
      <c r="F36" s="50">
        <f t="shared" si="2"/>
        <v>0</v>
      </c>
      <c r="G36" s="50">
        <f t="shared" si="2"/>
        <v>0</v>
      </c>
      <c r="H36" s="50">
        <f t="shared" si="2"/>
        <v>0</v>
      </c>
      <c r="I36" s="50">
        <f t="shared" si="2"/>
        <v>0</v>
      </c>
      <c r="J36" s="50">
        <f t="shared" si="2"/>
        <v>-1.7826096154749393E-10</v>
      </c>
      <c r="K36" s="50">
        <f t="shared" si="2"/>
        <v>0</v>
      </c>
      <c r="L36" s="50">
        <f t="shared" si="2"/>
        <v>0</v>
      </c>
      <c r="M36" s="50">
        <f t="shared" si="2"/>
        <v>0</v>
      </c>
      <c r="N36" s="50">
        <f t="shared" si="2"/>
        <v>0</v>
      </c>
      <c r="O36" s="50">
        <f t="shared" si="2"/>
        <v>0</v>
      </c>
      <c r="P36" s="50">
        <f t="shared" si="2"/>
        <v>0</v>
      </c>
    </row>
    <row r="37" spans="1:16" ht="15.75" hidden="1">
      <c r="A37" t="s">
        <v>99</v>
      </c>
      <c r="B37" s="50">
        <f>B6-'年月Monthly'!B128</f>
        <v>0</v>
      </c>
      <c r="C37" s="50">
        <f>C6-'年月Monthly'!C128</f>
        <v>0</v>
      </c>
      <c r="D37" s="50">
        <f>D6-'年月Monthly'!D128</f>
        <v>0.3299999237060547</v>
      </c>
      <c r="E37" s="50">
        <f>E6-'年月Monthly'!E128</f>
        <v>0</v>
      </c>
      <c r="F37" s="50">
        <f>F6-'年月Monthly'!F128</f>
        <v>0</v>
      </c>
      <c r="G37" s="50">
        <f>G6-'年月Monthly'!G128</f>
        <v>-0.309999942779541</v>
      </c>
      <c r="H37" s="50">
        <f>H6-'年月Monthly'!H128</f>
        <v>0</v>
      </c>
      <c r="I37" s="50">
        <f>I6-'年月Monthly'!I128</f>
        <v>0</v>
      </c>
      <c r="J37" s="50">
        <f>J6-'年月Monthly'!J128</f>
        <v>-0.48000001907348633</v>
      </c>
      <c r="K37" s="50">
        <f>K6-'年月Monthly'!K128</f>
        <v>0</v>
      </c>
      <c r="L37" s="50">
        <f>L6-'年月Monthly'!L128</f>
        <v>0</v>
      </c>
      <c r="M37" s="50">
        <f>M6-'年月Monthly'!M128</f>
        <v>0.11999999999534339</v>
      </c>
      <c r="N37" s="50">
        <f>N6-'年月Monthly'!N128</f>
        <v>0</v>
      </c>
      <c r="O37" s="50">
        <f>O6-'年月Monthly'!O128</f>
        <v>0</v>
      </c>
      <c r="P37" s="50">
        <f>P6-'年月Monthly'!P128</f>
        <v>0</v>
      </c>
    </row>
  </sheetData>
  <sheetProtection/>
  <mergeCells count="7">
    <mergeCell ref="A31:O31"/>
    <mergeCell ref="K3:M3"/>
    <mergeCell ref="N3:P3"/>
    <mergeCell ref="A3:A5"/>
    <mergeCell ref="B3:D3"/>
    <mergeCell ref="E3:G3"/>
    <mergeCell ref="H3:J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40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"/>
    </sheetView>
  </sheetViews>
  <sheetFormatPr defaultColWidth="9.00390625" defaultRowHeight="16.5"/>
  <cols>
    <col min="1" max="1" width="18.00390625" style="0" customWidth="1"/>
    <col min="4" max="4" width="11.625" style="0" customWidth="1"/>
    <col min="7" max="7" width="10.50390625" style="0" customWidth="1"/>
    <col min="10" max="10" width="11.00390625" style="0" customWidth="1"/>
    <col min="14" max="14" width="12.125" style="0" customWidth="1"/>
    <col min="15" max="15" width="10.50390625" style="0" customWidth="1"/>
    <col min="16" max="16" width="11.875" style="0" customWidth="1"/>
  </cols>
  <sheetData>
    <row r="1" spans="1:16" ht="15.75">
      <c r="A1" s="32" t="s">
        <v>206</v>
      </c>
      <c r="B1" s="32"/>
      <c r="C1" s="32"/>
      <c r="D1" s="32"/>
      <c r="E1" s="32"/>
      <c r="F1" s="32"/>
      <c r="G1" s="32"/>
      <c r="H1" s="33"/>
      <c r="I1" s="32"/>
      <c r="J1" s="32"/>
      <c r="K1" s="32"/>
      <c r="L1" s="32"/>
      <c r="M1" s="32"/>
      <c r="N1" s="32"/>
      <c r="O1" s="32"/>
      <c r="P1" s="32"/>
    </row>
    <row r="2" spans="1:16" ht="11.25" customHeight="1">
      <c r="A2" s="49" t="s">
        <v>258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5"/>
    </row>
    <row r="3" spans="1:16" ht="15.75">
      <c r="A3" s="77" t="s">
        <v>207</v>
      </c>
      <c r="B3" s="80" t="s">
        <v>208</v>
      </c>
      <c r="C3" s="81"/>
      <c r="D3" s="81"/>
      <c r="E3" s="82" t="s">
        <v>209</v>
      </c>
      <c r="F3" s="81"/>
      <c r="G3" s="81"/>
      <c r="H3" s="83" t="s">
        <v>210</v>
      </c>
      <c r="I3" s="84"/>
      <c r="J3" s="85"/>
      <c r="K3" s="83" t="s">
        <v>211</v>
      </c>
      <c r="L3" s="84"/>
      <c r="M3" s="84"/>
      <c r="N3" s="86" t="s">
        <v>212</v>
      </c>
      <c r="O3" s="81"/>
      <c r="P3" s="87"/>
    </row>
    <row r="4" spans="1:16" ht="15.75">
      <c r="A4" s="78"/>
      <c r="B4" s="36" t="s">
        <v>213</v>
      </c>
      <c r="C4" s="36" t="s">
        <v>214</v>
      </c>
      <c r="D4" s="36" t="s">
        <v>215</v>
      </c>
      <c r="E4" s="36" t="s">
        <v>213</v>
      </c>
      <c r="F4" s="36" t="s">
        <v>216</v>
      </c>
      <c r="G4" s="36" t="s">
        <v>215</v>
      </c>
      <c r="H4" s="36" t="s">
        <v>213</v>
      </c>
      <c r="I4" s="36" t="s">
        <v>217</v>
      </c>
      <c r="J4" s="36" t="s">
        <v>215</v>
      </c>
      <c r="K4" s="36" t="s">
        <v>213</v>
      </c>
      <c r="L4" s="36" t="s">
        <v>216</v>
      </c>
      <c r="M4" s="37" t="s">
        <v>215</v>
      </c>
      <c r="N4" s="38" t="s">
        <v>213</v>
      </c>
      <c r="O4" s="36" t="s">
        <v>214</v>
      </c>
      <c r="P4" s="37" t="s">
        <v>218</v>
      </c>
    </row>
    <row r="5" spans="1:16" ht="24">
      <c r="A5" s="79"/>
      <c r="B5" s="39" t="s">
        <v>219</v>
      </c>
      <c r="C5" s="40" t="s">
        <v>220</v>
      </c>
      <c r="D5" s="41" t="s">
        <v>221</v>
      </c>
      <c r="E5" s="39" t="s">
        <v>219</v>
      </c>
      <c r="F5" s="40" t="s">
        <v>222</v>
      </c>
      <c r="G5" s="41" t="s">
        <v>221</v>
      </c>
      <c r="H5" s="39" t="s">
        <v>219</v>
      </c>
      <c r="I5" s="40" t="s">
        <v>223</v>
      </c>
      <c r="J5" s="41" t="s">
        <v>221</v>
      </c>
      <c r="K5" s="39" t="s">
        <v>219</v>
      </c>
      <c r="L5" s="40" t="s">
        <v>222</v>
      </c>
      <c r="M5" s="42" t="s">
        <v>221</v>
      </c>
      <c r="N5" s="43" t="s">
        <v>219</v>
      </c>
      <c r="O5" s="44" t="s">
        <v>220</v>
      </c>
      <c r="P5" s="45" t="s">
        <v>50</v>
      </c>
    </row>
    <row r="6" spans="1:16" ht="12" customHeight="1">
      <c r="A6" s="46" t="s">
        <v>224</v>
      </c>
      <c r="B6" s="11">
        <v>437385</v>
      </c>
      <c r="C6" s="11">
        <v>866273</v>
      </c>
      <c r="D6" s="11">
        <v>1444846002.46</v>
      </c>
      <c r="E6" s="11">
        <v>276143</v>
      </c>
      <c r="F6" s="11">
        <v>653187</v>
      </c>
      <c r="G6" s="11">
        <v>1214434043.07</v>
      </c>
      <c r="H6" s="11">
        <v>158250</v>
      </c>
      <c r="I6" s="11">
        <v>207628</v>
      </c>
      <c r="J6" s="11">
        <v>228545611.68</v>
      </c>
      <c r="K6" s="11">
        <v>2992</v>
      </c>
      <c r="L6" s="11">
        <v>5458</v>
      </c>
      <c r="M6" s="11">
        <v>1866347.71</v>
      </c>
      <c r="N6" s="11">
        <v>2020952</v>
      </c>
      <c r="O6" s="11">
        <v>8623537</v>
      </c>
      <c r="P6" s="31">
        <v>3363987</v>
      </c>
    </row>
    <row r="7" spans="1:16" ht="12" customHeight="1">
      <c r="A7" s="47" t="s">
        <v>225</v>
      </c>
      <c r="B7" s="8">
        <v>391290</v>
      </c>
      <c r="C7" s="8">
        <v>783255</v>
      </c>
      <c r="D7" s="8">
        <v>1358473949.63</v>
      </c>
      <c r="E7" s="8">
        <v>256203</v>
      </c>
      <c r="F7" s="8">
        <v>602370</v>
      </c>
      <c r="G7" s="8">
        <v>1164208075.87</v>
      </c>
      <c r="H7" s="8">
        <v>132127</v>
      </c>
      <c r="I7" s="8">
        <v>175469</v>
      </c>
      <c r="J7" s="8">
        <v>192429382.48</v>
      </c>
      <c r="K7" s="8">
        <v>2960</v>
      </c>
      <c r="L7" s="8">
        <v>5416</v>
      </c>
      <c r="M7" s="8">
        <v>1836491.28</v>
      </c>
      <c r="N7" s="8">
        <v>1813125</v>
      </c>
      <c r="O7" s="8">
        <v>8074184</v>
      </c>
      <c r="P7" s="28">
        <v>3011377</v>
      </c>
    </row>
    <row r="8" spans="1:16" ht="12" customHeight="1">
      <c r="A8" s="48" t="s">
        <v>226</v>
      </c>
      <c r="B8" s="10">
        <v>61703</v>
      </c>
      <c r="C8" s="10">
        <v>114826</v>
      </c>
      <c r="D8" s="10">
        <v>151817528.39</v>
      </c>
      <c r="E8" s="10">
        <v>24062</v>
      </c>
      <c r="F8" s="10">
        <v>74456</v>
      </c>
      <c r="G8" s="10">
        <v>138624307.19</v>
      </c>
      <c r="H8" s="10">
        <v>37622</v>
      </c>
      <c r="I8" s="10">
        <v>40335</v>
      </c>
      <c r="J8" s="10">
        <v>13181953.18</v>
      </c>
      <c r="K8" s="10">
        <v>19</v>
      </c>
      <c r="L8" s="10">
        <v>35</v>
      </c>
      <c r="M8" s="10">
        <v>11268.02</v>
      </c>
      <c r="N8" s="10">
        <v>934710</v>
      </c>
      <c r="O8" s="10">
        <v>1707903</v>
      </c>
      <c r="P8" s="30">
        <v>1527509</v>
      </c>
    </row>
    <row r="9" spans="1:16" ht="12" customHeight="1">
      <c r="A9" s="48" t="s">
        <v>227</v>
      </c>
      <c r="B9" s="10">
        <v>12470</v>
      </c>
      <c r="C9" s="10">
        <v>27243</v>
      </c>
      <c r="D9" s="10">
        <v>36150499.7</v>
      </c>
      <c r="E9" s="10">
        <v>8686</v>
      </c>
      <c r="F9" s="10">
        <v>22754</v>
      </c>
      <c r="G9" s="10">
        <v>30857569.38</v>
      </c>
      <c r="H9" s="10">
        <v>3711</v>
      </c>
      <c r="I9" s="10">
        <v>4009</v>
      </c>
      <c r="J9" s="10">
        <v>5245865.23</v>
      </c>
      <c r="K9" s="10">
        <v>73</v>
      </c>
      <c r="L9" s="10">
        <v>480</v>
      </c>
      <c r="M9" s="10">
        <v>47065.09</v>
      </c>
      <c r="N9" s="10">
        <v>53179</v>
      </c>
      <c r="O9" s="10">
        <v>152016</v>
      </c>
      <c r="P9" s="30">
        <v>75492</v>
      </c>
    </row>
    <row r="10" spans="1:16" ht="12" customHeight="1">
      <c r="A10" s="48" t="s">
        <v>228</v>
      </c>
      <c r="B10" s="10">
        <v>33960</v>
      </c>
      <c r="C10" s="10">
        <v>71766</v>
      </c>
      <c r="D10" s="10">
        <v>79945637.12</v>
      </c>
      <c r="E10" s="10">
        <v>20181</v>
      </c>
      <c r="F10" s="10">
        <v>52700</v>
      </c>
      <c r="G10" s="10">
        <v>65415546.85</v>
      </c>
      <c r="H10" s="10">
        <v>13368</v>
      </c>
      <c r="I10" s="10">
        <v>18632</v>
      </c>
      <c r="J10" s="10">
        <v>14341371.23</v>
      </c>
      <c r="K10" s="10">
        <v>411</v>
      </c>
      <c r="L10" s="10">
        <v>434</v>
      </c>
      <c r="M10" s="10">
        <v>188719.04</v>
      </c>
      <c r="N10" s="10">
        <v>120475</v>
      </c>
      <c r="O10" s="10">
        <v>4409446</v>
      </c>
      <c r="P10" s="30">
        <v>196097</v>
      </c>
    </row>
    <row r="11" spans="1:16" ht="12" customHeight="1">
      <c r="A11" s="48" t="s">
        <v>229</v>
      </c>
      <c r="B11" s="10">
        <v>14711</v>
      </c>
      <c r="C11" s="10">
        <v>29328</v>
      </c>
      <c r="D11" s="10">
        <v>51598892.86</v>
      </c>
      <c r="E11" s="10">
        <v>9350</v>
      </c>
      <c r="F11" s="10">
        <v>23655</v>
      </c>
      <c r="G11" s="10">
        <v>44908587.48</v>
      </c>
      <c r="H11" s="10">
        <v>4717</v>
      </c>
      <c r="I11" s="10">
        <v>4936</v>
      </c>
      <c r="J11" s="10">
        <v>6566867.89</v>
      </c>
      <c r="K11" s="10">
        <v>644</v>
      </c>
      <c r="L11" s="10">
        <v>737</v>
      </c>
      <c r="M11" s="10">
        <v>123437.49</v>
      </c>
      <c r="N11" s="10">
        <v>34079</v>
      </c>
      <c r="O11" s="10">
        <v>99956</v>
      </c>
      <c r="P11" s="30">
        <v>69086</v>
      </c>
    </row>
    <row r="12" spans="1:16" ht="12" customHeight="1">
      <c r="A12" s="48" t="s">
        <v>230</v>
      </c>
      <c r="B12" s="10">
        <v>15082</v>
      </c>
      <c r="C12" s="10">
        <v>31998</v>
      </c>
      <c r="D12" s="10">
        <v>71492238.34</v>
      </c>
      <c r="E12" s="10">
        <v>11515</v>
      </c>
      <c r="F12" s="10">
        <v>28102</v>
      </c>
      <c r="G12" s="10">
        <v>67910826.43</v>
      </c>
      <c r="H12" s="10">
        <v>3557</v>
      </c>
      <c r="I12" s="10">
        <v>3884</v>
      </c>
      <c r="J12" s="10">
        <v>3577673.53</v>
      </c>
      <c r="K12" s="10">
        <v>10</v>
      </c>
      <c r="L12" s="10">
        <v>12</v>
      </c>
      <c r="M12" s="10">
        <v>3738.38</v>
      </c>
      <c r="N12" s="10">
        <v>44731</v>
      </c>
      <c r="O12" s="10">
        <v>125512</v>
      </c>
      <c r="P12" s="30">
        <v>81426</v>
      </c>
    </row>
    <row r="13" spans="1:16" ht="12" customHeight="1">
      <c r="A13" s="48" t="s">
        <v>231</v>
      </c>
      <c r="B13" s="10">
        <v>35594</v>
      </c>
      <c r="C13" s="10">
        <v>64558</v>
      </c>
      <c r="D13" s="10">
        <v>104698757.8</v>
      </c>
      <c r="E13" s="10">
        <v>26252</v>
      </c>
      <c r="F13" s="10">
        <v>54510</v>
      </c>
      <c r="G13" s="10">
        <v>95666757.72</v>
      </c>
      <c r="H13" s="10">
        <v>9243</v>
      </c>
      <c r="I13" s="10">
        <v>9949</v>
      </c>
      <c r="J13" s="10">
        <v>8966263.67</v>
      </c>
      <c r="K13" s="10">
        <v>99</v>
      </c>
      <c r="L13" s="10">
        <v>99</v>
      </c>
      <c r="M13" s="10">
        <v>65736.41</v>
      </c>
      <c r="N13" s="10">
        <v>72195</v>
      </c>
      <c r="O13" s="10">
        <v>139961</v>
      </c>
      <c r="P13" s="30">
        <v>105392</v>
      </c>
    </row>
    <row r="14" spans="1:16" ht="12" customHeight="1">
      <c r="A14" s="48" t="s">
        <v>232</v>
      </c>
      <c r="B14" s="10">
        <v>22432</v>
      </c>
      <c r="C14" s="10">
        <v>42127</v>
      </c>
      <c r="D14" s="10">
        <v>53965143.12</v>
      </c>
      <c r="E14" s="10">
        <v>17144</v>
      </c>
      <c r="F14" s="10">
        <v>35445</v>
      </c>
      <c r="G14" s="10">
        <v>44974691.44</v>
      </c>
      <c r="H14" s="10">
        <v>5201</v>
      </c>
      <c r="I14" s="10">
        <v>6250</v>
      </c>
      <c r="J14" s="10">
        <v>8944203.01</v>
      </c>
      <c r="K14" s="10">
        <v>87</v>
      </c>
      <c r="L14" s="10">
        <v>432</v>
      </c>
      <c r="M14" s="10">
        <v>46248.67</v>
      </c>
      <c r="N14" s="10">
        <v>50030</v>
      </c>
      <c r="O14" s="10">
        <v>124247</v>
      </c>
      <c r="P14" s="30">
        <v>91953</v>
      </c>
    </row>
    <row r="15" spans="1:16" ht="12" customHeight="1">
      <c r="A15" s="48" t="s">
        <v>233</v>
      </c>
      <c r="B15" s="10">
        <v>14959</v>
      </c>
      <c r="C15" s="10">
        <v>28521</v>
      </c>
      <c r="D15" s="10">
        <v>101095008.88</v>
      </c>
      <c r="E15" s="10">
        <v>11979</v>
      </c>
      <c r="F15" s="10">
        <v>25199</v>
      </c>
      <c r="G15" s="10">
        <v>97802675.02</v>
      </c>
      <c r="H15" s="10">
        <v>2676</v>
      </c>
      <c r="I15" s="10">
        <v>2992</v>
      </c>
      <c r="J15" s="10">
        <v>3095100.37</v>
      </c>
      <c r="K15" s="10">
        <v>304</v>
      </c>
      <c r="L15" s="10">
        <v>330</v>
      </c>
      <c r="M15" s="10">
        <v>197233.49</v>
      </c>
      <c r="N15" s="10">
        <v>37360</v>
      </c>
      <c r="O15" s="10">
        <v>139988</v>
      </c>
      <c r="P15" s="30">
        <v>94675</v>
      </c>
    </row>
    <row r="16" spans="1:16" ht="12" customHeight="1">
      <c r="A16" s="48" t="s">
        <v>234</v>
      </c>
      <c r="B16" s="10">
        <v>21072</v>
      </c>
      <c r="C16" s="10">
        <v>36339</v>
      </c>
      <c r="D16" s="10">
        <v>79913750.55</v>
      </c>
      <c r="E16" s="10">
        <v>16801</v>
      </c>
      <c r="F16" s="10">
        <v>28889</v>
      </c>
      <c r="G16" s="10">
        <v>68602576.27</v>
      </c>
      <c r="H16" s="10">
        <v>4242</v>
      </c>
      <c r="I16" s="10">
        <v>7420</v>
      </c>
      <c r="J16" s="10">
        <v>11272471.6</v>
      </c>
      <c r="K16" s="10">
        <v>29</v>
      </c>
      <c r="L16" s="10">
        <v>30</v>
      </c>
      <c r="M16" s="10">
        <v>38702.68</v>
      </c>
      <c r="N16" s="10">
        <v>36662</v>
      </c>
      <c r="O16" s="10">
        <v>85653</v>
      </c>
      <c r="P16" s="30">
        <v>51175</v>
      </c>
    </row>
    <row r="17" spans="1:16" ht="12" customHeight="1">
      <c r="A17" s="48" t="s">
        <v>235</v>
      </c>
      <c r="B17" s="10">
        <v>11071</v>
      </c>
      <c r="C17" s="10">
        <v>28391</v>
      </c>
      <c r="D17" s="10">
        <v>40265578.55</v>
      </c>
      <c r="E17" s="10">
        <v>9080</v>
      </c>
      <c r="F17" s="10">
        <v>25723</v>
      </c>
      <c r="G17" s="10">
        <v>37716114.95</v>
      </c>
      <c r="H17" s="10">
        <v>1966</v>
      </c>
      <c r="I17" s="10">
        <v>2625</v>
      </c>
      <c r="J17" s="10">
        <v>2539665.85</v>
      </c>
      <c r="K17" s="10">
        <v>25</v>
      </c>
      <c r="L17" s="10">
        <v>43</v>
      </c>
      <c r="M17" s="10">
        <v>9797.75</v>
      </c>
      <c r="N17" s="10">
        <v>17315</v>
      </c>
      <c r="O17" s="10">
        <v>47264</v>
      </c>
      <c r="P17" s="30">
        <v>35711</v>
      </c>
    </row>
    <row r="18" spans="1:16" ht="12" customHeight="1">
      <c r="A18" s="48" t="s">
        <v>236</v>
      </c>
      <c r="B18" s="10">
        <v>23430</v>
      </c>
      <c r="C18" s="10">
        <v>59050</v>
      </c>
      <c r="D18" s="10">
        <v>133189408.61</v>
      </c>
      <c r="E18" s="10">
        <v>15834</v>
      </c>
      <c r="F18" s="10">
        <v>46836</v>
      </c>
      <c r="G18" s="10">
        <v>101333588.48</v>
      </c>
      <c r="H18" s="10">
        <v>7064</v>
      </c>
      <c r="I18" s="10">
        <v>11650</v>
      </c>
      <c r="J18" s="10">
        <v>31469797.47</v>
      </c>
      <c r="K18" s="10">
        <v>532</v>
      </c>
      <c r="L18" s="10">
        <v>564</v>
      </c>
      <c r="M18" s="10">
        <v>386022.66</v>
      </c>
      <c r="N18" s="10">
        <v>52685</v>
      </c>
      <c r="O18" s="10">
        <v>106543</v>
      </c>
      <c r="P18" s="30">
        <v>89958</v>
      </c>
    </row>
    <row r="19" spans="1:16" ht="12" customHeight="1">
      <c r="A19" s="48" t="s">
        <v>237</v>
      </c>
      <c r="B19" s="10">
        <v>30709</v>
      </c>
      <c r="C19" s="10">
        <v>57968</v>
      </c>
      <c r="D19" s="10">
        <v>116988462.15</v>
      </c>
      <c r="E19" s="10">
        <v>22919</v>
      </c>
      <c r="F19" s="10">
        <v>49661</v>
      </c>
      <c r="G19" s="10">
        <v>94464096.82</v>
      </c>
      <c r="H19" s="10">
        <v>7768</v>
      </c>
      <c r="I19" s="10">
        <v>8285</v>
      </c>
      <c r="J19" s="10">
        <v>22472153.32</v>
      </c>
      <c r="K19" s="10">
        <v>22</v>
      </c>
      <c r="L19" s="10">
        <v>22</v>
      </c>
      <c r="M19" s="10">
        <v>52212.01</v>
      </c>
      <c r="N19" s="10">
        <v>54216</v>
      </c>
      <c r="O19" s="10">
        <v>133970</v>
      </c>
      <c r="P19" s="30">
        <v>92186</v>
      </c>
    </row>
    <row r="20" spans="1:16" ht="12" customHeight="1">
      <c r="A20" s="48" t="s">
        <v>238</v>
      </c>
      <c r="B20" s="10">
        <v>27054</v>
      </c>
      <c r="C20" s="10">
        <v>35464</v>
      </c>
      <c r="D20" s="10">
        <v>107786683.83</v>
      </c>
      <c r="E20" s="10">
        <v>23817</v>
      </c>
      <c r="F20" s="10">
        <v>31485</v>
      </c>
      <c r="G20" s="10">
        <v>100176908.22</v>
      </c>
      <c r="H20" s="10">
        <v>3236</v>
      </c>
      <c r="I20" s="10">
        <v>3978</v>
      </c>
      <c r="J20" s="10">
        <v>7595834.61</v>
      </c>
      <c r="K20" s="10">
        <v>1</v>
      </c>
      <c r="L20" s="10">
        <v>1</v>
      </c>
      <c r="M20" s="10">
        <v>13941</v>
      </c>
      <c r="N20" s="10">
        <v>56362</v>
      </c>
      <c r="O20" s="10">
        <v>157668</v>
      </c>
      <c r="P20" s="30">
        <v>90350</v>
      </c>
    </row>
    <row r="21" spans="1:16" ht="12" customHeight="1">
      <c r="A21" s="48" t="s">
        <v>239</v>
      </c>
      <c r="B21" s="10">
        <v>9405</v>
      </c>
      <c r="C21" s="10">
        <v>13334</v>
      </c>
      <c r="D21" s="10">
        <v>62741343.07</v>
      </c>
      <c r="E21" s="10">
        <v>8284</v>
      </c>
      <c r="F21" s="10">
        <v>12195</v>
      </c>
      <c r="G21" s="10">
        <v>60517411.04</v>
      </c>
      <c r="H21" s="10">
        <v>1100</v>
      </c>
      <c r="I21" s="10">
        <v>1112</v>
      </c>
      <c r="J21" s="10">
        <v>2169005.89</v>
      </c>
      <c r="K21" s="10">
        <v>21</v>
      </c>
      <c r="L21" s="10">
        <v>27</v>
      </c>
      <c r="M21" s="10">
        <v>54926.14</v>
      </c>
      <c r="N21" s="10">
        <v>20516</v>
      </c>
      <c r="O21" s="10">
        <v>54464</v>
      </c>
      <c r="P21" s="30">
        <v>33397</v>
      </c>
    </row>
    <row r="22" spans="1:16" ht="12" customHeight="1">
      <c r="A22" s="48" t="s">
        <v>240</v>
      </c>
      <c r="B22" s="10">
        <v>8672</v>
      </c>
      <c r="C22" s="10">
        <v>19233</v>
      </c>
      <c r="D22" s="10">
        <v>81210523.18</v>
      </c>
      <c r="E22" s="10">
        <v>6466</v>
      </c>
      <c r="F22" s="10">
        <v>16934</v>
      </c>
      <c r="G22" s="10">
        <v>50553983.56</v>
      </c>
      <c r="H22" s="10">
        <v>2203</v>
      </c>
      <c r="I22" s="10">
        <v>2295</v>
      </c>
      <c r="J22" s="10">
        <v>30655808.96</v>
      </c>
      <c r="K22" s="10">
        <v>3</v>
      </c>
      <c r="L22" s="10">
        <v>4</v>
      </c>
      <c r="M22" s="10">
        <v>730.66</v>
      </c>
      <c r="N22" s="10">
        <v>43132</v>
      </c>
      <c r="O22" s="10">
        <v>152606</v>
      </c>
      <c r="P22" s="30">
        <v>127223</v>
      </c>
    </row>
    <row r="23" spans="1:16" ht="12" customHeight="1">
      <c r="A23" s="48" t="s">
        <v>241</v>
      </c>
      <c r="B23" s="10">
        <v>2657</v>
      </c>
      <c r="C23" s="10">
        <v>5293</v>
      </c>
      <c r="D23" s="10">
        <v>8686977.36</v>
      </c>
      <c r="E23" s="10">
        <v>2002</v>
      </c>
      <c r="F23" s="10">
        <v>4347</v>
      </c>
      <c r="G23" s="10">
        <v>7089082.89</v>
      </c>
      <c r="H23" s="10">
        <v>595</v>
      </c>
      <c r="I23" s="10">
        <v>886</v>
      </c>
      <c r="J23" s="10">
        <v>1531563.24</v>
      </c>
      <c r="K23" s="10">
        <v>60</v>
      </c>
      <c r="L23" s="10">
        <v>60</v>
      </c>
      <c r="M23" s="10">
        <v>66331.23</v>
      </c>
      <c r="N23" s="10">
        <v>7816</v>
      </c>
      <c r="O23" s="10">
        <v>15170</v>
      </c>
      <c r="P23" s="30">
        <v>10129</v>
      </c>
    </row>
    <row r="24" spans="1:16" ht="12" customHeight="1">
      <c r="A24" s="48" t="s">
        <v>242</v>
      </c>
      <c r="B24" s="10">
        <v>3672</v>
      </c>
      <c r="C24" s="10">
        <v>9040</v>
      </c>
      <c r="D24" s="10">
        <v>20104154.16</v>
      </c>
      <c r="E24" s="10">
        <v>2177</v>
      </c>
      <c r="F24" s="10">
        <v>7522</v>
      </c>
      <c r="G24" s="10">
        <v>18066601.88</v>
      </c>
      <c r="H24" s="10">
        <v>1495</v>
      </c>
      <c r="I24" s="10">
        <v>1518</v>
      </c>
      <c r="J24" s="10">
        <v>2037552.28</v>
      </c>
      <c r="K24" s="10">
        <v>0</v>
      </c>
      <c r="L24" s="10">
        <v>0</v>
      </c>
      <c r="M24" s="10">
        <v>0</v>
      </c>
      <c r="N24" s="10">
        <v>4018</v>
      </c>
      <c r="O24" s="10">
        <v>27296</v>
      </c>
      <c r="P24" s="30">
        <v>14677</v>
      </c>
    </row>
    <row r="25" spans="1:16" ht="12" customHeight="1">
      <c r="A25" s="48" t="s">
        <v>243</v>
      </c>
      <c r="B25" s="10">
        <v>8838</v>
      </c>
      <c r="C25" s="10">
        <v>35229</v>
      </c>
      <c r="D25" s="10">
        <v>7270875.6</v>
      </c>
      <c r="E25" s="10">
        <v>2953</v>
      </c>
      <c r="F25" s="10">
        <v>8623</v>
      </c>
      <c r="G25" s="10">
        <v>6310878.56</v>
      </c>
      <c r="H25" s="10">
        <v>5883</v>
      </c>
      <c r="I25" s="10">
        <v>26604</v>
      </c>
      <c r="J25" s="10">
        <v>957584.12</v>
      </c>
      <c r="K25" s="10">
        <v>2</v>
      </c>
      <c r="L25" s="10">
        <v>2</v>
      </c>
      <c r="M25" s="10">
        <v>2412.92</v>
      </c>
      <c r="N25" s="10">
        <v>20245</v>
      </c>
      <c r="O25" s="10">
        <v>87767</v>
      </c>
      <c r="P25" s="30">
        <v>25515</v>
      </c>
    </row>
    <row r="26" spans="1:16" ht="12" customHeight="1">
      <c r="A26" s="48" t="s">
        <v>244</v>
      </c>
      <c r="B26" s="10">
        <v>18451</v>
      </c>
      <c r="C26" s="10">
        <v>32118</v>
      </c>
      <c r="D26" s="10">
        <v>21691865.09</v>
      </c>
      <c r="E26" s="10">
        <v>7624</v>
      </c>
      <c r="F26" s="10">
        <v>20213</v>
      </c>
      <c r="G26" s="10">
        <v>13840584.8</v>
      </c>
      <c r="H26" s="10">
        <v>10628</v>
      </c>
      <c r="I26" s="10">
        <v>11506</v>
      </c>
      <c r="J26" s="10">
        <v>7657655.22</v>
      </c>
      <c r="K26" s="10">
        <v>199</v>
      </c>
      <c r="L26" s="10">
        <v>399</v>
      </c>
      <c r="M26" s="10">
        <v>193625.07</v>
      </c>
      <c r="N26" s="10">
        <v>80165</v>
      </c>
      <c r="O26" s="10">
        <v>158616</v>
      </c>
      <c r="P26" s="30">
        <v>103693</v>
      </c>
    </row>
    <row r="27" spans="1:16" ht="12" customHeight="1">
      <c r="A27" s="48" t="s">
        <v>245</v>
      </c>
      <c r="B27" s="10">
        <v>3960</v>
      </c>
      <c r="C27" s="10">
        <v>7880</v>
      </c>
      <c r="D27" s="10">
        <v>4931408.72</v>
      </c>
      <c r="E27" s="10">
        <v>2463</v>
      </c>
      <c r="F27" s="10">
        <v>6199</v>
      </c>
      <c r="G27" s="10">
        <v>4300983.52</v>
      </c>
      <c r="H27" s="10">
        <v>1426</v>
      </c>
      <c r="I27" s="10">
        <v>1527</v>
      </c>
      <c r="J27" s="10">
        <v>577843.4</v>
      </c>
      <c r="K27" s="10">
        <v>71</v>
      </c>
      <c r="L27" s="10">
        <v>154</v>
      </c>
      <c r="M27" s="10">
        <v>52581.8</v>
      </c>
      <c r="N27" s="10">
        <v>11588</v>
      </c>
      <c r="O27" s="10">
        <v>29648</v>
      </c>
      <c r="P27" s="30">
        <v>22765</v>
      </c>
    </row>
    <row r="28" spans="1:16" ht="12" customHeight="1">
      <c r="A28" s="48" t="s">
        <v>246</v>
      </c>
      <c r="B28" s="10">
        <v>11388</v>
      </c>
      <c r="C28" s="10">
        <v>33549</v>
      </c>
      <c r="D28" s="10">
        <v>22929212.55</v>
      </c>
      <c r="E28" s="10">
        <v>6614</v>
      </c>
      <c r="F28" s="10">
        <v>26922</v>
      </c>
      <c r="G28" s="10">
        <v>15074303.37</v>
      </c>
      <c r="H28" s="10">
        <v>4426</v>
      </c>
      <c r="I28" s="10">
        <v>5076</v>
      </c>
      <c r="J28" s="10">
        <v>7573148.41</v>
      </c>
      <c r="K28" s="10">
        <v>348</v>
      </c>
      <c r="L28" s="10">
        <v>1551</v>
      </c>
      <c r="M28" s="10">
        <v>281760.77</v>
      </c>
      <c r="N28" s="10">
        <v>61646</v>
      </c>
      <c r="O28" s="10">
        <v>118490</v>
      </c>
      <c r="P28" s="30">
        <v>72968</v>
      </c>
    </row>
    <row r="29" spans="1:16" ht="12" customHeight="1">
      <c r="A29" s="47" t="s">
        <v>247</v>
      </c>
      <c r="B29" s="8">
        <v>29204</v>
      </c>
      <c r="C29" s="8">
        <v>53176</v>
      </c>
      <c r="D29" s="8">
        <v>46132298.7</v>
      </c>
      <c r="E29" s="8">
        <v>10303</v>
      </c>
      <c r="F29" s="8">
        <v>28517</v>
      </c>
      <c r="G29" s="8">
        <v>16981704.3</v>
      </c>
      <c r="H29" s="8">
        <v>18881</v>
      </c>
      <c r="I29" s="8">
        <v>24636</v>
      </c>
      <c r="J29" s="8">
        <v>29127402.09</v>
      </c>
      <c r="K29" s="8">
        <v>20</v>
      </c>
      <c r="L29" s="8">
        <v>23</v>
      </c>
      <c r="M29" s="8">
        <v>23192.31</v>
      </c>
      <c r="N29" s="8">
        <v>121837</v>
      </c>
      <c r="O29" s="8">
        <v>383744</v>
      </c>
      <c r="P29" s="28">
        <v>231749</v>
      </c>
    </row>
    <row r="30" spans="1:16" ht="12" customHeight="1">
      <c r="A30" s="47" t="s">
        <v>248</v>
      </c>
      <c r="B30" s="8">
        <v>13110</v>
      </c>
      <c r="C30" s="8">
        <v>23581</v>
      </c>
      <c r="D30" s="8">
        <v>28768791.98</v>
      </c>
      <c r="E30" s="8">
        <v>6630</v>
      </c>
      <c r="F30" s="8">
        <v>16816</v>
      </c>
      <c r="G30" s="8">
        <v>24038572.51</v>
      </c>
      <c r="H30" s="8">
        <v>6473</v>
      </c>
      <c r="I30" s="8">
        <v>6751</v>
      </c>
      <c r="J30" s="8">
        <v>4728897.36</v>
      </c>
      <c r="K30" s="8">
        <v>7</v>
      </c>
      <c r="L30" s="8">
        <v>14</v>
      </c>
      <c r="M30" s="8">
        <v>1322.11</v>
      </c>
      <c r="N30" s="8">
        <v>76016</v>
      </c>
      <c r="O30" s="8">
        <v>142453</v>
      </c>
      <c r="P30" s="28">
        <v>108462</v>
      </c>
    </row>
    <row r="31" spans="1:16" ht="12" customHeight="1">
      <c r="A31" s="47" t="s">
        <v>249</v>
      </c>
      <c r="B31" s="10">
        <v>3781</v>
      </c>
      <c r="C31" s="10">
        <v>6261</v>
      </c>
      <c r="D31" s="10">
        <v>11470962.15</v>
      </c>
      <c r="E31" s="10">
        <v>3007</v>
      </c>
      <c r="F31" s="10">
        <v>5484</v>
      </c>
      <c r="G31" s="10">
        <v>9205690.39</v>
      </c>
      <c r="H31" s="10">
        <v>769</v>
      </c>
      <c r="I31" s="10">
        <v>772</v>
      </c>
      <c r="J31" s="10">
        <v>2259929.75</v>
      </c>
      <c r="K31" s="10">
        <v>5</v>
      </c>
      <c r="L31" s="10">
        <v>5</v>
      </c>
      <c r="M31" s="10">
        <v>5342.01</v>
      </c>
      <c r="N31" s="10">
        <v>9974</v>
      </c>
      <c r="O31" s="10">
        <v>23156</v>
      </c>
      <c r="P31" s="30">
        <v>12399</v>
      </c>
    </row>
    <row r="32" spans="1:16" ht="12" customHeight="1">
      <c r="A32" s="48" t="s">
        <v>250</v>
      </c>
      <c r="B32" s="10">
        <v>3295</v>
      </c>
      <c r="C32" s="10">
        <v>5718</v>
      </c>
      <c r="D32" s="10">
        <v>10416479.85</v>
      </c>
      <c r="E32" s="10">
        <v>2553</v>
      </c>
      <c r="F32" s="10">
        <v>4975</v>
      </c>
      <c r="G32" s="10">
        <v>8576672.62</v>
      </c>
      <c r="H32" s="10">
        <v>737</v>
      </c>
      <c r="I32" s="10">
        <v>738</v>
      </c>
      <c r="J32" s="10">
        <v>1834465.22</v>
      </c>
      <c r="K32" s="10">
        <v>5</v>
      </c>
      <c r="L32" s="10">
        <v>5</v>
      </c>
      <c r="M32" s="10">
        <v>5342.01</v>
      </c>
      <c r="N32" s="10">
        <v>9470</v>
      </c>
      <c r="O32" s="10">
        <v>21661</v>
      </c>
      <c r="P32" s="30">
        <v>11719</v>
      </c>
    </row>
    <row r="33" spans="1:16" ht="12" customHeight="1">
      <c r="A33" s="48" t="s">
        <v>251</v>
      </c>
      <c r="B33" s="10">
        <v>486</v>
      </c>
      <c r="C33" s="10">
        <v>543</v>
      </c>
      <c r="D33" s="10">
        <v>1054482.3</v>
      </c>
      <c r="E33" s="10">
        <v>454</v>
      </c>
      <c r="F33" s="10">
        <v>509</v>
      </c>
      <c r="G33" s="10">
        <v>629017.77</v>
      </c>
      <c r="H33" s="10">
        <v>32</v>
      </c>
      <c r="I33" s="10">
        <v>34</v>
      </c>
      <c r="J33" s="10">
        <v>425464.53</v>
      </c>
      <c r="K33" s="10">
        <v>0</v>
      </c>
      <c r="L33" s="10">
        <v>0</v>
      </c>
      <c r="M33" s="10">
        <v>0</v>
      </c>
      <c r="N33" s="10">
        <v>504</v>
      </c>
      <c r="O33" s="10">
        <v>1495</v>
      </c>
      <c r="P33" s="30">
        <v>680</v>
      </c>
    </row>
    <row r="34" spans="1:15" s="14" customFormat="1" ht="12">
      <c r="A34" s="65" t="s">
        <v>252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</row>
    <row r="35" spans="1:15" s="14" customFormat="1" ht="12">
      <c r="A35" s="15" t="s">
        <v>253</v>
      </c>
      <c r="H35" s="16"/>
      <c r="I35" s="16"/>
      <c r="J35" s="16"/>
      <c r="K35" s="16"/>
      <c r="L35" s="16"/>
      <c r="M35" s="16"/>
      <c r="N35" s="16"/>
      <c r="O35" s="16"/>
    </row>
    <row r="37" spans="1:16" ht="15.75" hidden="1">
      <c r="A37" t="s">
        <v>254</v>
      </c>
      <c r="B37" s="50">
        <f aca="true" t="shared" si="0" ref="B37:P37">B6-B7-B29-B30-B31</f>
        <v>0</v>
      </c>
      <c r="C37" s="50">
        <f t="shared" si="0"/>
        <v>0</v>
      </c>
      <c r="D37" s="50">
        <f t="shared" si="0"/>
        <v>-8.009374141693115E-08</v>
      </c>
      <c r="E37" s="50">
        <f t="shared" si="0"/>
        <v>0</v>
      </c>
      <c r="F37" s="50">
        <f t="shared" si="0"/>
        <v>0</v>
      </c>
      <c r="G37" s="50">
        <f t="shared" si="0"/>
        <v>4.470348358154297E-08</v>
      </c>
      <c r="H37" s="50">
        <f t="shared" si="0"/>
        <v>0</v>
      </c>
      <c r="I37" s="50">
        <f t="shared" si="0"/>
        <v>0</v>
      </c>
      <c r="J37" s="50">
        <f t="shared" si="0"/>
        <v>1.7695128917694092E-08</v>
      </c>
      <c r="K37" s="50">
        <f t="shared" si="0"/>
        <v>0</v>
      </c>
      <c r="L37" s="50">
        <f t="shared" si="0"/>
        <v>0</v>
      </c>
      <c r="M37" s="50">
        <f t="shared" si="0"/>
        <v>-6.639311322942376E-11</v>
      </c>
      <c r="N37" s="50">
        <f t="shared" si="0"/>
        <v>0</v>
      </c>
      <c r="O37" s="50">
        <f t="shared" si="0"/>
        <v>0</v>
      </c>
      <c r="P37" s="50">
        <f t="shared" si="0"/>
        <v>0</v>
      </c>
    </row>
    <row r="38" spans="1:16" ht="15.75" hidden="1">
      <c r="A38" t="s">
        <v>255</v>
      </c>
      <c r="B38" s="50">
        <f aca="true" t="shared" si="1" ref="B38:P38">B7-SUM(B8:B28)</f>
        <v>0</v>
      </c>
      <c r="C38" s="50">
        <f t="shared" si="1"/>
        <v>0</v>
      </c>
      <c r="D38" s="50">
        <f t="shared" si="1"/>
        <v>0</v>
      </c>
      <c r="E38" s="50">
        <f t="shared" si="1"/>
        <v>0</v>
      </c>
      <c r="F38" s="50">
        <f t="shared" si="1"/>
        <v>0</v>
      </c>
      <c r="G38" s="50">
        <f t="shared" si="1"/>
        <v>0</v>
      </c>
      <c r="H38" s="50">
        <f t="shared" si="1"/>
        <v>0</v>
      </c>
      <c r="I38" s="50">
        <f t="shared" si="1"/>
        <v>0</v>
      </c>
      <c r="J38" s="50">
        <f t="shared" si="1"/>
        <v>0</v>
      </c>
      <c r="K38" s="50">
        <f t="shared" si="1"/>
        <v>0</v>
      </c>
      <c r="L38" s="50">
        <f t="shared" si="1"/>
        <v>0</v>
      </c>
      <c r="M38" s="50">
        <f t="shared" si="1"/>
        <v>0</v>
      </c>
      <c r="N38" s="50">
        <f t="shared" si="1"/>
        <v>0</v>
      </c>
      <c r="O38" s="50">
        <f t="shared" si="1"/>
        <v>0</v>
      </c>
      <c r="P38" s="50">
        <f t="shared" si="1"/>
        <v>0</v>
      </c>
    </row>
    <row r="39" spans="1:16" ht="15.75" hidden="1">
      <c r="A39" t="s">
        <v>256</v>
      </c>
      <c r="B39" s="50">
        <f aca="true" t="shared" si="2" ref="B39:P39">B31-B32-B33</f>
        <v>0</v>
      </c>
      <c r="C39" s="50">
        <f t="shared" si="2"/>
        <v>0</v>
      </c>
      <c r="D39" s="50">
        <f t="shared" si="2"/>
        <v>0</v>
      </c>
      <c r="E39" s="50">
        <f t="shared" si="2"/>
        <v>0</v>
      </c>
      <c r="F39" s="50">
        <f t="shared" si="2"/>
        <v>0</v>
      </c>
      <c r="G39" s="50">
        <f t="shared" si="2"/>
        <v>1.3969838619232178E-09</v>
      </c>
      <c r="H39" s="50">
        <f t="shared" si="2"/>
        <v>0</v>
      </c>
      <c r="I39" s="50">
        <f t="shared" si="2"/>
        <v>0</v>
      </c>
      <c r="J39" s="50">
        <f t="shared" si="2"/>
        <v>0</v>
      </c>
      <c r="K39" s="50">
        <f t="shared" si="2"/>
        <v>0</v>
      </c>
      <c r="L39" s="50">
        <f t="shared" si="2"/>
        <v>0</v>
      </c>
      <c r="M39" s="50">
        <f t="shared" si="2"/>
        <v>0</v>
      </c>
      <c r="N39" s="50">
        <f t="shared" si="2"/>
        <v>0</v>
      </c>
      <c r="O39" s="50">
        <f t="shared" si="2"/>
        <v>0</v>
      </c>
      <c r="P39" s="50">
        <f t="shared" si="2"/>
        <v>0</v>
      </c>
    </row>
    <row r="40" spans="1:16" ht="15.75" hidden="1">
      <c r="A40" t="s">
        <v>257</v>
      </c>
      <c r="B40" s="50">
        <f>B6-'年月Monthly'!B115</f>
        <v>0</v>
      </c>
      <c r="C40" s="50">
        <f>C6-'年月Monthly'!C115</f>
        <v>0</v>
      </c>
      <c r="D40" s="50">
        <f>D6-'年月Monthly'!D115</f>
        <v>0.46000003814697266</v>
      </c>
      <c r="E40" s="50">
        <f>E6-'年月Monthly'!E115</f>
        <v>0</v>
      </c>
      <c r="F40" s="50">
        <f>F6-'年月Monthly'!F115</f>
        <v>0</v>
      </c>
      <c r="G40" s="50">
        <f>G6-'年月Monthly'!G115</f>
        <v>0.06999993324279785</v>
      </c>
      <c r="H40" s="50">
        <f>H6-'年月Monthly'!H115</f>
        <v>0</v>
      </c>
      <c r="I40" s="50">
        <f>I6-'年月Monthly'!I115</f>
        <v>0</v>
      </c>
      <c r="J40" s="50">
        <f>J6-'年月Monthly'!J115</f>
        <v>-0.3199999928474426</v>
      </c>
      <c r="K40" s="50">
        <f>K6-'年月Monthly'!K115</f>
        <v>0</v>
      </c>
      <c r="L40" s="50">
        <f>L6-'年月Monthly'!L115</f>
        <v>0</v>
      </c>
      <c r="M40" s="50">
        <f>M6-'年月Monthly'!M115</f>
        <v>-0.2900000000372529</v>
      </c>
      <c r="N40" s="50">
        <f>N6-'年月Monthly'!N115</f>
        <v>0</v>
      </c>
      <c r="O40" s="50">
        <f>O6-'年月Monthly'!O115</f>
        <v>0</v>
      </c>
      <c r="P40" s="50">
        <f>P6-'年月Monthly'!P115</f>
        <v>0</v>
      </c>
    </row>
  </sheetData>
  <sheetProtection/>
  <mergeCells count="7">
    <mergeCell ref="A34:O34"/>
    <mergeCell ref="K3:M3"/>
    <mergeCell ref="N3:P3"/>
    <mergeCell ref="A3:A5"/>
    <mergeCell ref="B3:D3"/>
    <mergeCell ref="E3:G3"/>
    <mergeCell ref="H3:J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40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"/>
    </sheetView>
  </sheetViews>
  <sheetFormatPr defaultColWidth="9.00390625" defaultRowHeight="16.5"/>
  <cols>
    <col min="1" max="1" width="18.00390625" style="0" customWidth="1"/>
    <col min="4" max="4" width="11.625" style="0" customWidth="1"/>
    <col min="7" max="7" width="10.50390625" style="0" customWidth="1"/>
    <col min="10" max="10" width="11.00390625" style="0" customWidth="1"/>
    <col min="14" max="14" width="12.125" style="0" customWidth="1"/>
    <col min="15" max="15" width="10.50390625" style="0" customWidth="1"/>
    <col min="16" max="16" width="11.875" style="0" customWidth="1"/>
  </cols>
  <sheetData>
    <row r="1" spans="1:16" ht="15.75">
      <c r="A1" s="32" t="s">
        <v>57</v>
      </c>
      <c r="B1" s="32"/>
      <c r="C1" s="32"/>
      <c r="D1" s="32"/>
      <c r="E1" s="32"/>
      <c r="F1" s="32"/>
      <c r="G1" s="32"/>
      <c r="H1" s="33"/>
      <c r="I1" s="32"/>
      <c r="J1" s="32"/>
      <c r="K1" s="32"/>
      <c r="L1" s="32"/>
      <c r="M1" s="32"/>
      <c r="N1" s="32"/>
      <c r="O1" s="32"/>
      <c r="P1" s="32"/>
    </row>
    <row r="2" spans="1:16" ht="11.25" customHeight="1">
      <c r="A2" s="49" t="s">
        <v>205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5"/>
    </row>
    <row r="3" spans="1:16" ht="15.75">
      <c r="A3" s="77" t="s">
        <v>58</v>
      </c>
      <c r="B3" s="80" t="s">
        <v>44</v>
      </c>
      <c r="C3" s="81"/>
      <c r="D3" s="81"/>
      <c r="E3" s="82" t="s">
        <v>45</v>
      </c>
      <c r="F3" s="81"/>
      <c r="G3" s="81"/>
      <c r="H3" s="83" t="s">
        <v>54</v>
      </c>
      <c r="I3" s="84"/>
      <c r="J3" s="85"/>
      <c r="K3" s="83" t="s">
        <v>55</v>
      </c>
      <c r="L3" s="84"/>
      <c r="M3" s="84"/>
      <c r="N3" s="86" t="s">
        <v>51</v>
      </c>
      <c r="O3" s="81"/>
      <c r="P3" s="87"/>
    </row>
    <row r="4" spans="1:16" ht="15.75">
      <c r="A4" s="78"/>
      <c r="B4" s="36" t="s">
        <v>59</v>
      </c>
      <c r="C4" s="36" t="s">
        <v>60</v>
      </c>
      <c r="D4" s="36" t="s">
        <v>61</v>
      </c>
      <c r="E4" s="36" t="s">
        <v>59</v>
      </c>
      <c r="F4" s="36" t="s">
        <v>62</v>
      </c>
      <c r="G4" s="36" t="s">
        <v>61</v>
      </c>
      <c r="H4" s="36" t="s">
        <v>59</v>
      </c>
      <c r="I4" s="36" t="s">
        <v>63</v>
      </c>
      <c r="J4" s="36" t="s">
        <v>61</v>
      </c>
      <c r="K4" s="36" t="s">
        <v>59</v>
      </c>
      <c r="L4" s="36" t="s">
        <v>62</v>
      </c>
      <c r="M4" s="37" t="s">
        <v>61</v>
      </c>
      <c r="N4" s="38" t="s">
        <v>59</v>
      </c>
      <c r="O4" s="36" t="s">
        <v>60</v>
      </c>
      <c r="P4" s="37" t="s">
        <v>64</v>
      </c>
    </row>
    <row r="5" spans="1:16" ht="24">
      <c r="A5" s="79"/>
      <c r="B5" s="39" t="s">
        <v>65</v>
      </c>
      <c r="C5" s="40" t="s">
        <v>42</v>
      </c>
      <c r="D5" s="41" t="s">
        <v>66</v>
      </c>
      <c r="E5" s="39" t="s">
        <v>65</v>
      </c>
      <c r="F5" s="40" t="s">
        <v>46</v>
      </c>
      <c r="G5" s="41" t="s">
        <v>66</v>
      </c>
      <c r="H5" s="39" t="s">
        <v>65</v>
      </c>
      <c r="I5" s="40" t="s">
        <v>49</v>
      </c>
      <c r="J5" s="41" t="s">
        <v>66</v>
      </c>
      <c r="K5" s="39" t="s">
        <v>65</v>
      </c>
      <c r="L5" s="40" t="s">
        <v>46</v>
      </c>
      <c r="M5" s="42" t="s">
        <v>66</v>
      </c>
      <c r="N5" s="43" t="s">
        <v>65</v>
      </c>
      <c r="O5" s="44" t="s">
        <v>42</v>
      </c>
      <c r="P5" s="45" t="s">
        <v>67</v>
      </c>
    </row>
    <row r="6" spans="1:16" ht="12" customHeight="1">
      <c r="A6" s="46" t="s">
        <v>68</v>
      </c>
      <c r="B6" s="11">
        <v>412105</v>
      </c>
      <c r="C6" s="11">
        <v>759545</v>
      </c>
      <c r="D6" s="11">
        <v>1347653201.21</v>
      </c>
      <c r="E6" s="11">
        <v>241083</v>
      </c>
      <c r="F6" s="11">
        <v>556902</v>
      </c>
      <c r="G6" s="11">
        <v>977763492.86</v>
      </c>
      <c r="H6" s="11">
        <v>169701</v>
      </c>
      <c r="I6" s="11">
        <v>199848</v>
      </c>
      <c r="J6" s="11">
        <v>368973019.43</v>
      </c>
      <c r="K6" s="11">
        <v>1321</v>
      </c>
      <c r="L6" s="11">
        <v>2795</v>
      </c>
      <c r="M6" s="11">
        <v>916688.92</v>
      </c>
      <c r="N6" s="11">
        <v>1889195</v>
      </c>
      <c r="O6" s="11">
        <v>6041719</v>
      </c>
      <c r="P6" s="31">
        <v>3463282</v>
      </c>
    </row>
    <row r="7" spans="1:16" ht="12" customHeight="1">
      <c r="A7" s="47" t="s">
        <v>69</v>
      </c>
      <c r="B7" s="8">
        <v>359581</v>
      </c>
      <c r="C7" s="8">
        <v>674898</v>
      </c>
      <c r="D7" s="8">
        <v>1237032397.19</v>
      </c>
      <c r="E7" s="8">
        <v>223553</v>
      </c>
      <c r="F7" s="8">
        <v>509342</v>
      </c>
      <c r="G7" s="8">
        <v>931636098.08</v>
      </c>
      <c r="H7" s="8">
        <v>134762</v>
      </c>
      <c r="I7" s="8">
        <v>162827</v>
      </c>
      <c r="J7" s="8">
        <v>304533180.46</v>
      </c>
      <c r="K7" s="8">
        <v>1266</v>
      </c>
      <c r="L7" s="8">
        <v>2729</v>
      </c>
      <c r="M7" s="8">
        <v>863118.65</v>
      </c>
      <c r="N7" s="8">
        <v>1681800</v>
      </c>
      <c r="O7" s="8">
        <v>5529754</v>
      </c>
      <c r="P7" s="28">
        <v>3107252</v>
      </c>
    </row>
    <row r="8" spans="1:16" ht="12" customHeight="1">
      <c r="A8" s="48" t="s">
        <v>70</v>
      </c>
      <c r="B8" s="10">
        <v>68830</v>
      </c>
      <c r="C8" s="10">
        <v>109779</v>
      </c>
      <c r="D8" s="10">
        <v>152097315.33</v>
      </c>
      <c r="E8" s="10">
        <v>21544</v>
      </c>
      <c r="F8" s="10">
        <v>60613</v>
      </c>
      <c r="G8" s="10">
        <v>114415245.72</v>
      </c>
      <c r="H8" s="10">
        <v>47260</v>
      </c>
      <c r="I8" s="10">
        <v>49138</v>
      </c>
      <c r="J8" s="10">
        <v>37608287.1</v>
      </c>
      <c r="K8" s="10">
        <v>26</v>
      </c>
      <c r="L8" s="10">
        <v>28</v>
      </c>
      <c r="M8" s="10">
        <v>73782.51</v>
      </c>
      <c r="N8" s="10">
        <v>780968</v>
      </c>
      <c r="O8" s="10">
        <v>1438909</v>
      </c>
      <c r="P8" s="30">
        <v>1408093</v>
      </c>
    </row>
    <row r="9" spans="1:16" ht="12" customHeight="1">
      <c r="A9" s="48" t="s">
        <v>71</v>
      </c>
      <c r="B9" s="10">
        <v>10767</v>
      </c>
      <c r="C9" s="10">
        <v>20730</v>
      </c>
      <c r="D9" s="10">
        <v>30185730.6</v>
      </c>
      <c r="E9" s="10">
        <v>7039</v>
      </c>
      <c r="F9" s="10">
        <v>16340</v>
      </c>
      <c r="G9" s="10">
        <v>22483043.8</v>
      </c>
      <c r="H9" s="10">
        <v>3667</v>
      </c>
      <c r="I9" s="10">
        <v>4156</v>
      </c>
      <c r="J9" s="10">
        <v>7658085.48</v>
      </c>
      <c r="K9" s="10">
        <v>61</v>
      </c>
      <c r="L9" s="10">
        <v>234</v>
      </c>
      <c r="M9" s="10">
        <v>44601.32</v>
      </c>
      <c r="N9" s="10">
        <v>49376</v>
      </c>
      <c r="O9" s="10">
        <v>140168</v>
      </c>
      <c r="P9" s="30">
        <v>71924</v>
      </c>
    </row>
    <row r="10" spans="1:16" ht="12" customHeight="1">
      <c r="A10" s="48" t="s">
        <v>72</v>
      </c>
      <c r="B10" s="10">
        <v>33150</v>
      </c>
      <c r="C10" s="10">
        <v>76479</v>
      </c>
      <c r="D10" s="10">
        <v>74788494.67</v>
      </c>
      <c r="E10" s="10">
        <v>17824</v>
      </c>
      <c r="F10" s="10">
        <v>49954</v>
      </c>
      <c r="G10" s="10">
        <v>53770124.5</v>
      </c>
      <c r="H10" s="10">
        <v>15271</v>
      </c>
      <c r="I10" s="10">
        <v>26407</v>
      </c>
      <c r="J10" s="10">
        <v>20977838.62</v>
      </c>
      <c r="K10" s="10">
        <v>55</v>
      </c>
      <c r="L10" s="10">
        <v>118</v>
      </c>
      <c r="M10" s="10">
        <v>40531.55</v>
      </c>
      <c r="N10" s="10">
        <v>113213</v>
      </c>
      <c r="O10" s="10">
        <v>2107057</v>
      </c>
      <c r="P10" s="30">
        <v>355524</v>
      </c>
    </row>
    <row r="11" spans="1:16" ht="12" customHeight="1">
      <c r="A11" s="48" t="s">
        <v>73</v>
      </c>
      <c r="B11" s="10">
        <v>12689</v>
      </c>
      <c r="C11" s="10">
        <v>25265</v>
      </c>
      <c r="D11" s="10">
        <v>41746016.7</v>
      </c>
      <c r="E11" s="10">
        <v>7901</v>
      </c>
      <c r="F11" s="10">
        <v>20295</v>
      </c>
      <c r="G11" s="10">
        <v>37747246.14</v>
      </c>
      <c r="H11" s="10">
        <v>4563</v>
      </c>
      <c r="I11" s="10">
        <v>4739</v>
      </c>
      <c r="J11" s="10">
        <v>3887603.03</v>
      </c>
      <c r="K11" s="10">
        <v>225</v>
      </c>
      <c r="L11" s="10">
        <v>231</v>
      </c>
      <c r="M11" s="10">
        <v>111167.53</v>
      </c>
      <c r="N11" s="10">
        <v>35632</v>
      </c>
      <c r="O11" s="10">
        <v>99894</v>
      </c>
      <c r="P11" s="30">
        <v>64273</v>
      </c>
    </row>
    <row r="12" spans="1:16" ht="12" customHeight="1">
      <c r="A12" s="48" t="s">
        <v>74</v>
      </c>
      <c r="B12" s="10">
        <v>14148</v>
      </c>
      <c r="C12" s="10">
        <v>30387</v>
      </c>
      <c r="D12" s="10">
        <v>77185722.38</v>
      </c>
      <c r="E12" s="10">
        <v>10102</v>
      </c>
      <c r="F12" s="10">
        <v>24303</v>
      </c>
      <c r="G12" s="10">
        <v>72150837.43</v>
      </c>
      <c r="H12" s="10">
        <v>4030</v>
      </c>
      <c r="I12" s="10">
        <v>6049</v>
      </c>
      <c r="J12" s="10">
        <v>4982179.57</v>
      </c>
      <c r="K12" s="10">
        <v>16</v>
      </c>
      <c r="L12" s="10">
        <v>35</v>
      </c>
      <c r="M12" s="10">
        <v>52705.38</v>
      </c>
      <c r="N12" s="10">
        <v>44585</v>
      </c>
      <c r="O12" s="10">
        <v>129232</v>
      </c>
      <c r="P12" s="30">
        <v>83970</v>
      </c>
    </row>
    <row r="13" spans="1:16" ht="12" customHeight="1">
      <c r="A13" s="48" t="s">
        <v>75</v>
      </c>
      <c r="B13" s="10">
        <v>30353</v>
      </c>
      <c r="C13" s="10">
        <v>50146</v>
      </c>
      <c r="D13" s="10">
        <v>68784693.24</v>
      </c>
      <c r="E13" s="10">
        <v>22473</v>
      </c>
      <c r="F13" s="10">
        <v>41956</v>
      </c>
      <c r="G13" s="10">
        <v>61154355.21</v>
      </c>
      <c r="H13" s="10">
        <v>7869</v>
      </c>
      <c r="I13" s="10">
        <v>8174</v>
      </c>
      <c r="J13" s="10">
        <v>7626523.47</v>
      </c>
      <c r="K13" s="10">
        <v>11</v>
      </c>
      <c r="L13" s="10">
        <v>16</v>
      </c>
      <c r="M13" s="10">
        <v>3814.56</v>
      </c>
      <c r="N13" s="10">
        <v>76334</v>
      </c>
      <c r="O13" s="10">
        <v>144187</v>
      </c>
      <c r="P13" s="30">
        <v>105502</v>
      </c>
    </row>
    <row r="14" spans="1:16" ht="12" customHeight="1">
      <c r="A14" s="48" t="s">
        <v>76</v>
      </c>
      <c r="B14" s="10">
        <v>21295</v>
      </c>
      <c r="C14" s="10">
        <v>42702</v>
      </c>
      <c r="D14" s="10">
        <v>50315438.71</v>
      </c>
      <c r="E14" s="10">
        <v>15490</v>
      </c>
      <c r="F14" s="10">
        <v>35426</v>
      </c>
      <c r="G14" s="10">
        <v>40014425.51</v>
      </c>
      <c r="H14" s="10">
        <v>5722</v>
      </c>
      <c r="I14" s="10">
        <v>6879</v>
      </c>
      <c r="J14" s="10">
        <v>10259151.35</v>
      </c>
      <c r="K14" s="10">
        <v>83</v>
      </c>
      <c r="L14" s="10">
        <v>397</v>
      </c>
      <c r="M14" s="10">
        <v>41861.85</v>
      </c>
      <c r="N14" s="10">
        <v>54648</v>
      </c>
      <c r="O14" s="10">
        <v>134264</v>
      </c>
      <c r="P14" s="30">
        <v>99970</v>
      </c>
    </row>
    <row r="15" spans="1:16" ht="12" customHeight="1">
      <c r="A15" s="48" t="s">
        <v>77</v>
      </c>
      <c r="B15" s="10">
        <v>13318</v>
      </c>
      <c r="C15" s="10">
        <v>22518</v>
      </c>
      <c r="D15" s="10">
        <v>52983027.51</v>
      </c>
      <c r="E15" s="10">
        <v>10764</v>
      </c>
      <c r="F15" s="10">
        <v>19490</v>
      </c>
      <c r="G15" s="10">
        <v>50246197.71</v>
      </c>
      <c r="H15" s="10">
        <v>2538</v>
      </c>
      <c r="I15" s="10">
        <v>3012</v>
      </c>
      <c r="J15" s="10">
        <v>2728141.91</v>
      </c>
      <c r="K15" s="10">
        <v>16</v>
      </c>
      <c r="L15" s="10">
        <v>16</v>
      </c>
      <c r="M15" s="10">
        <v>8687.89</v>
      </c>
      <c r="N15" s="10">
        <v>37189</v>
      </c>
      <c r="O15" s="10">
        <v>137973</v>
      </c>
      <c r="P15" s="30">
        <v>99795</v>
      </c>
    </row>
    <row r="16" spans="1:16" ht="12" customHeight="1">
      <c r="A16" s="48" t="s">
        <v>78</v>
      </c>
      <c r="B16" s="10">
        <v>20689</v>
      </c>
      <c r="C16" s="10">
        <v>35029</v>
      </c>
      <c r="D16" s="10">
        <v>171057421.82</v>
      </c>
      <c r="E16" s="10">
        <v>16395</v>
      </c>
      <c r="F16" s="10">
        <v>27659</v>
      </c>
      <c r="G16" s="10">
        <v>60440046.01</v>
      </c>
      <c r="H16" s="10">
        <v>4287</v>
      </c>
      <c r="I16" s="10">
        <v>7356</v>
      </c>
      <c r="J16" s="10">
        <v>110615820.81</v>
      </c>
      <c r="K16" s="10">
        <v>7</v>
      </c>
      <c r="L16" s="10">
        <v>14</v>
      </c>
      <c r="M16" s="10">
        <v>1555</v>
      </c>
      <c r="N16" s="10">
        <v>37514</v>
      </c>
      <c r="O16" s="10">
        <v>85149</v>
      </c>
      <c r="P16" s="30">
        <v>54364</v>
      </c>
    </row>
    <row r="17" spans="1:16" ht="12" customHeight="1">
      <c r="A17" s="48" t="s">
        <v>79</v>
      </c>
      <c r="B17" s="10">
        <v>10410</v>
      </c>
      <c r="C17" s="10">
        <v>23421</v>
      </c>
      <c r="D17" s="10">
        <v>49862911.47</v>
      </c>
      <c r="E17" s="10">
        <v>8328</v>
      </c>
      <c r="F17" s="10">
        <v>20406</v>
      </c>
      <c r="G17" s="10">
        <v>32624031.29</v>
      </c>
      <c r="H17" s="10">
        <v>2060</v>
      </c>
      <c r="I17" s="10">
        <v>2934</v>
      </c>
      <c r="J17" s="10">
        <v>17222504.4</v>
      </c>
      <c r="K17" s="10">
        <v>22</v>
      </c>
      <c r="L17" s="10">
        <v>81</v>
      </c>
      <c r="M17" s="10">
        <v>16375.78</v>
      </c>
      <c r="N17" s="10">
        <v>15569</v>
      </c>
      <c r="O17" s="10">
        <v>43347</v>
      </c>
      <c r="P17" s="30">
        <v>30929</v>
      </c>
    </row>
    <row r="18" spans="1:16" ht="12" customHeight="1">
      <c r="A18" s="48" t="s">
        <v>80</v>
      </c>
      <c r="B18" s="10">
        <v>18847</v>
      </c>
      <c r="C18" s="10">
        <v>51700</v>
      </c>
      <c r="D18" s="10">
        <v>84155842.93</v>
      </c>
      <c r="E18" s="10">
        <v>14380</v>
      </c>
      <c r="F18" s="10">
        <v>44576</v>
      </c>
      <c r="G18" s="10">
        <v>71835264.66</v>
      </c>
      <c r="H18" s="10">
        <v>4211</v>
      </c>
      <c r="I18" s="10">
        <v>6849</v>
      </c>
      <c r="J18" s="10">
        <v>12163673.62</v>
      </c>
      <c r="K18" s="10">
        <v>256</v>
      </c>
      <c r="L18" s="10">
        <v>275</v>
      </c>
      <c r="M18" s="10">
        <v>156904.65</v>
      </c>
      <c r="N18" s="10">
        <v>55134</v>
      </c>
      <c r="O18" s="10">
        <v>148698</v>
      </c>
      <c r="P18" s="30">
        <v>93897</v>
      </c>
    </row>
    <row r="19" spans="1:16" ht="12" customHeight="1">
      <c r="A19" s="48" t="s">
        <v>81</v>
      </c>
      <c r="B19" s="10">
        <v>25262</v>
      </c>
      <c r="C19" s="10">
        <v>41825</v>
      </c>
      <c r="D19" s="10">
        <v>115369166.08</v>
      </c>
      <c r="E19" s="10">
        <v>18633</v>
      </c>
      <c r="F19" s="10">
        <v>34923</v>
      </c>
      <c r="G19" s="10">
        <v>81911277.27</v>
      </c>
      <c r="H19" s="10">
        <v>6627</v>
      </c>
      <c r="I19" s="10">
        <v>6900</v>
      </c>
      <c r="J19" s="10">
        <v>33457804.81</v>
      </c>
      <c r="K19" s="10">
        <v>2</v>
      </c>
      <c r="L19" s="10">
        <v>2</v>
      </c>
      <c r="M19" s="10">
        <v>84</v>
      </c>
      <c r="N19" s="10">
        <v>56564</v>
      </c>
      <c r="O19" s="10">
        <v>138599</v>
      </c>
      <c r="P19" s="30">
        <v>99214</v>
      </c>
    </row>
    <row r="20" spans="1:16" ht="12" customHeight="1">
      <c r="A20" s="48" t="s">
        <v>82</v>
      </c>
      <c r="B20" s="10">
        <v>23364</v>
      </c>
      <c r="C20" s="10">
        <v>28862</v>
      </c>
      <c r="D20" s="10">
        <v>92059675</v>
      </c>
      <c r="E20" s="10">
        <v>20544</v>
      </c>
      <c r="F20" s="10">
        <v>25431</v>
      </c>
      <c r="G20" s="10">
        <v>78792149.91</v>
      </c>
      <c r="H20" s="10">
        <v>2820</v>
      </c>
      <c r="I20" s="10">
        <v>3431</v>
      </c>
      <c r="J20" s="10">
        <v>13267525.09</v>
      </c>
      <c r="K20" s="10">
        <v>0</v>
      </c>
      <c r="L20" s="10">
        <v>0</v>
      </c>
      <c r="M20" s="10">
        <v>0</v>
      </c>
      <c r="N20" s="10">
        <v>57899</v>
      </c>
      <c r="O20" s="10">
        <v>161125</v>
      </c>
      <c r="P20" s="30">
        <v>103427</v>
      </c>
    </row>
    <row r="21" spans="1:16" ht="12" customHeight="1">
      <c r="A21" s="48" t="s">
        <v>83</v>
      </c>
      <c r="B21" s="10">
        <v>7651</v>
      </c>
      <c r="C21" s="10">
        <v>12172</v>
      </c>
      <c r="D21" s="10">
        <v>62141104.62</v>
      </c>
      <c r="E21" s="10">
        <v>6780</v>
      </c>
      <c r="F21" s="10">
        <v>11269</v>
      </c>
      <c r="G21" s="10">
        <v>61227161.6</v>
      </c>
      <c r="H21" s="10">
        <v>855</v>
      </c>
      <c r="I21" s="10">
        <v>887</v>
      </c>
      <c r="J21" s="10">
        <v>876110.12</v>
      </c>
      <c r="K21" s="10">
        <v>16</v>
      </c>
      <c r="L21" s="10">
        <v>16</v>
      </c>
      <c r="M21" s="10">
        <v>37832.9</v>
      </c>
      <c r="N21" s="10">
        <v>21307</v>
      </c>
      <c r="O21" s="10">
        <v>54962</v>
      </c>
      <c r="P21" s="30">
        <v>33980</v>
      </c>
    </row>
    <row r="22" spans="1:16" ht="12" customHeight="1">
      <c r="A22" s="48" t="s">
        <v>84</v>
      </c>
      <c r="B22" s="10">
        <v>8106</v>
      </c>
      <c r="C22" s="10">
        <v>16508</v>
      </c>
      <c r="D22" s="10">
        <v>46039804.33</v>
      </c>
      <c r="E22" s="10">
        <v>5793</v>
      </c>
      <c r="F22" s="10">
        <v>13493</v>
      </c>
      <c r="G22" s="10">
        <v>40403136.35</v>
      </c>
      <c r="H22" s="10">
        <v>2306</v>
      </c>
      <c r="I22" s="10">
        <v>3008</v>
      </c>
      <c r="J22" s="10">
        <v>5635591.79</v>
      </c>
      <c r="K22" s="10">
        <v>7</v>
      </c>
      <c r="L22" s="10">
        <v>7</v>
      </c>
      <c r="M22" s="10">
        <v>1076.19</v>
      </c>
      <c r="N22" s="10">
        <v>41661</v>
      </c>
      <c r="O22" s="10">
        <v>155935</v>
      </c>
      <c r="P22" s="30">
        <v>130429</v>
      </c>
    </row>
    <row r="23" spans="1:16" ht="12" customHeight="1">
      <c r="A23" s="48" t="s">
        <v>85</v>
      </c>
      <c r="B23" s="10">
        <v>2106</v>
      </c>
      <c r="C23" s="10">
        <v>3907</v>
      </c>
      <c r="D23" s="10">
        <v>8039324.5</v>
      </c>
      <c r="E23" s="10">
        <v>1648</v>
      </c>
      <c r="F23" s="10">
        <v>3416</v>
      </c>
      <c r="G23" s="10">
        <v>4996137.12</v>
      </c>
      <c r="H23" s="10">
        <v>416</v>
      </c>
      <c r="I23" s="10">
        <v>440</v>
      </c>
      <c r="J23" s="10">
        <v>3030372.48</v>
      </c>
      <c r="K23" s="10">
        <v>42</v>
      </c>
      <c r="L23" s="10">
        <v>51</v>
      </c>
      <c r="M23" s="10">
        <v>12814.9</v>
      </c>
      <c r="N23" s="10">
        <v>10375</v>
      </c>
      <c r="O23" s="10">
        <v>19655</v>
      </c>
      <c r="P23" s="30">
        <v>13552</v>
      </c>
    </row>
    <row r="24" spans="1:16" ht="12" customHeight="1">
      <c r="A24" s="48" t="s">
        <v>86</v>
      </c>
      <c r="B24" s="10">
        <v>4784</v>
      </c>
      <c r="C24" s="10">
        <v>8747</v>
      </c>
      <c r="D24" s="10">
        <v>16081694.41</v>
      </c>
      <c r="E24" s="10">
        <v>1685</v>
      </c>
      <c r="F24" s="10">
        <v>5553</v>
      </c>
      <c r="G24" s="10">
        <v>14009201.54</v>
      </c>
      <c r="H24" s="10">
        <v>3099</v>
      </c>
      <c r="I24" s="10">
        <v>3194</v>
      </c>
      <c r="J24" s="10">
        <v>2072492.87</v>
      </c>
      <c r="K24" s="10">
        <v>0</v>
      </c>
      <c r="L24" s="10">
        <v>0</v>
      </c>
      <c r="M24" s="10">
        <v>0</v>
      </c>
      <c r="N24" s="10">
        <v>4100</v>
      </c>
      <c r="O24" s="10">
        <v>30639</v>
      </c>
      <c r="P24" s="30">
        <v>16203</v>
      </c>
    </row>
    <row r="25" spans="1:16" ht="12" customHeight="1">
      <c r="A25" s="48" t="s">
        <v>87</v>
      </c>
      <c r="B25" s="10">
        <v>7072</v>
      </c>
      <c r="C25" s="10">
        <v>11996</v>
      </c>
      <c r="D25" s="10">
        <v>3896789.37</v>
      </c>
      <c r="E25" s="10">
        <v>2522</v>
      </c>
      <c r="F25" s="10">
        <v>7289</v>
      </c>
      <c r="G25" s="10">
        <v>2904735.66</v>
      </c>
      <c r="H25" s="10">
        <v>4531</v>
      </c>
      <c r="I25" s="10">
        <v>4531</v>
      </c>
      <c r="J25" s="10">
        <v>986525.53</v>
      </c>
      <c r="K25" s="10">
        <v>19</v>
      </c>
      <c r="L25" s="10">
        <v>176</v>
      </c>
      <c r="M25" s="10">
        <v>5528.18</v>
      </c>
      <c r="N25" s="10">
        <v>21055</v>
      </c>
      <c r="O25" s="10">
        <v>49987</v>
      </c>
      <c r="P25" s="30">
        <v>29265</v>
      </c>
    </row>
    <row r="26" spans="1:16" ht="12" customHeight="1">
      <c r="A26" s="48" t="s">
        <v>88</v>
      </c>
      <c r="B26" s="10">
        <v>15202</v>
      </c>
      <c r="C26" s="10">
        <v>30151</v>
      </c>
      <c r="D26" s="10">
        <v>16190498.81</v>
      </c>
      <c r="E26" s="10">
        <v>5982</v>
      </c>
      <c r="F26" s="10">
        <v>19432</v>
      </c>
      <c r="G26" s="10">
        <v>10411806.8</v>
      </c>
      <c r="H26" s="10">
        <v>9131</v>
      </c>
      <c r="I26" s="10">
        <v>10502</v>
      </c>
      <c r="J26" s="10">
        <v>5703529.28</v>
      </c>
      <c r="K26" s="10">
        <v>89</v>
      </c>
      <c r="L26" s="10">
        <v>217</v>
      </c>
      <c r="M26" s="10">
        <v>75162.73</v>
      </c>
      <c r="N26" s="10">
        <v>84165</v>
      </c>
      <c r="O26" s="10">
        <v>159144</v>
      </c>
      <c r="P26" s="30">
        <v>106845</v>
      </c>
    </row>
    <row r="27" spans="1:16" ht="12" customHeight="1">
      <c r="A27" s="48" t="s">
        <v>89</v>
      </c>
      <c r="B27" s="10">
        <v>3469</v>
      </c>
      <c r="C27" s="10">
        <v>12481</v>
      </c>
      <c r="D27" s="10">
        <v>8748959.81</v>
      </c>
      <c r="E27" s="10">
        <v>2201</v>
      </c>
      <c r="F27" s="10">
        <v>10951</v>
      </c>
      <c r="G27" s="10">
        <v>7972909.2</v>
      </c>
      <c r="H27" s="10">
        <v>1234</v>
      </c>
      <c r="I27" s="10">
        <v>1445</v>
      </c>
      <c r="J27" s="10">
        <v>763232.62</v>
      </c>
      <c r="K27" s="10">
        <v>34</v>
      </c>
      <c r="L27" s="10">
        <v>85</v>
      </c>
      <c r="M27" s="10">
        <v>12817.99</v>
      </c>
      <c r="N27" s="10">
        <v>12512</v>
      </c>
      <c r="O27" s="10">
        <v>29145</v>
      </c>
      <c r="P27" s="30">
        <v>23772</v>
      </c>
    </row>
    <row r="28" spans="1:16" ht="12" customHeight="1">
      <c r="A28" s="48" t="s">
        <v>90</v>
      </c>
      <c r="B28" s="10">
        <v>8069</v>
      </c>
      <c r="C28" s="10">
        <v>20093</v>
      </c>
      <c r="D28" s="10">
        <v>15302764.9</v>
      </c>
      <c r="E28" s="10">
        <v>5525</v>
      </c>
      <c r="F28" s="10">
        <v>16567</v>
      </c>
      <c r="G28" s="10">
        <v>12126764.65</v>
      </c>
      <c r="H28" s="10">
        <v>2265</v>
      </c>
      <c r="I28" s="10">
        <v>2796</v>
      </c>
      <c r="J28" s="10">
        <v>3010186.51</v>
      </c>
      <c r="K28" s="10">
        <v>279</v>
      </c>
      <c r="L28" s="10">
        <v>730</v>
      </c>
      <c r="M28" s="10">
        <v>165813.74</v>
      </c>
      <c r="N28" s="10">
        <v>72000</v>
      </c>
      <c r="O28" s="10">
        <v>121685</v>
      </c>
      <c r="P28" s="30">
        <v>82324</v>
      </c>
    </row>
    <row r="29" spans="1:16" ht="12" customHeight="1">
      <c r="A29" s="47" t="s">
        <v>91</v>
      </c>
      <c r="B29" s="8">
        <v>35916</v>
      </c>
      <c r="C29" s="8">
        <v>56300</v>
      </c>
      <c r="D29" s="8">
        <v>72494434.49</v>
      </c>
      <c r="E29" s="8">
        <v>10533</v>
      </c>
      <c r="F29" s="8">
        <v>29120</v>
      </c>
      <c r="G29" s="8">
        <v>19652363.37</v>
      </c>
      <c r="H29" s="8">
        <v>25355</v>
      </c>
      <c r="I29" s="8">
        <v>27142</v>
      </c>
      <c r="J29" s="8">
        <v>52798498.75</v>
      </c>
      <c r="K29" s="8">
        <v>28</v>
      </c>
      <c r="L29" s="8">
        <v>38</v>
      </c>
      <c r="M29" s="8">
        <v>43572.37</v>
      </c>
      <c r="N29" s="8">
        <v>122429</v>
      </c>
      <c r="O29" s="8">
        <v>353955</v>
      </c>
      <c r="P29" s="28">
        <v>235532</v>
      </c>
    </row>
    <row r="30" spans="1:16" ht="12" customHeight="1">
      <c r="A30" s="47" t="s">
        <v>92</v>
      </c>
      <c r="B30" s="8">
        <v>13255</v>
      </c>
      <c r="C30" s="8">
        <v>20281</v>
      </c>
      <c r="D30" s="8">
        <v>20661037.45</v>
      </c>
      <c r="E30" s="8">
        <v>4305</v>
      </c>
      <c r="F30" s="8">
        <v>11051</v>
      </c>
      <c r="G30" s="8">
        <v>12444242.8</v>
      </c>
      <c r="H30" s="8">
        <v>8926</v>
      </c>
      <c r="I30" s="8">
        <v>9205</v>
      </c>
      <c r="J30" s="8">
        <v>8208191.25</v>
      </c>
      <c r="K30" s="8">
        <v>24</v>
      </c>
      <c r="L30" s="8">
        <v>25</v>
      </c>
      <c r="M30" s="8">
        <v>8603.4</v>
      </c>
      <c r="N30" s="8">
        <v>77942</v>
      </c>
      <c r="O30" s="8">
        <v>143175</v>
      </c>
      <c r="P30" s="28">
        <v>110112</v>
      </c>
    </row>
    <row r="31" spans="1:16" ht="12" customHeight="1">
      <c r="A31" s="47" t="s">
        <v>93</v>
      </c>
      <c r="B31" s="10">
        <v>3353</v>
      </c>
      <c r="C31" s="10">
        <v>8066</v>
      </c>
      <c r="D31" s="10">
        <v>17465332.08</v>
      </c>
      <c r="E31" s="10">
        <v>2692</v>
      </c>
      <c r="F31" s="10">
        <v>7389</v>
      </c>
      <c r="G31" s="10">
        <v>14030788.61</v>
      </c>
      <c r="H31" s="10">
        <v>658</v>
      </c>
      <c r="I31" s="10">
        <v>674</v>
      </c>
      <c r="J31" s="10">
        <v>3433148.97</v>
      </c>
      <c r="K31" s="10">
        <v>3</v>
      </c>
      <c r="L31" s="10">
        <v>3</v>
      </c>
      <c r="M31" s="10">
        <v>1394.5</v>
      </c>
      <c r="N31" s="10">
        <v>7024</v>
      </c>
      <c r="O31" s="10">
        <v>14835</v>
      </c>
      <c r="P31" s="30">
        <v>10386</v>
      </c>
    </row>
    <row r="32" spans="1:16" ht="12" customHeight="1">
      <c r="A32" s="48" t="s">
        <v>94</v>
      </c>
      <c r="B32" s="10">
        <v>2997</v>
      </c>
      <c r="C32" s="10">
        <v>7658</v>
      </c>
      <c r="D32" s="10">
        <v>16445937.5</v>
      </c>
      <c r="E32" s="10">
        <v>2384</v>
      </c>
      <c r="F32" s="10">
        <v>7043</v>
      </c>
      <c r="G32" s="10">
        <v>13524305</v>
      </c>
      <c r="H32" s="10">
        <v>610</v>
      </c>
      <c r="I32" s="10">
        <v>612</v>
      </c>
      <c r="J32" s="10">
        <v>2920238</v>
      </c>
      <c r="K32" s="10">
        <v>3</v>
      </c>
      <c r="L32" s="10">
        <v>3</v>
      </c>
      <c r="M32" s="10">
        <v>1394.5</v>
      </c>
      <c r="N32" s="10">
        <v>6507</v>
      </c>
      <c r="O32" s="10">
        <v>13382</v>
      </c>
      <c r="P32" s="30">
        <v>9636</v>
      </c>
    </row>
    <row r="33" spans="1:16" ht="12" customHeight="1">
      <c r="A33" s="48" t="s">
        <v>95</v>
      </c>
      <c r="B33" s="10">
        <v>356</v>
      </c>
      <c r="C33" s="10">
        <v>408</v>
      </c>
      <c r="D33" s="10">
        <v>1019394.58</v>
      </c>
      <c r="E33" s="10">
        <v>308</v>
      </c>
      <c r="F33" s="10">
        <v>346</v>
      </c>
      <c r="G33" s="10">
        <v>506483.61</v>
      </c>
      <c r="H33" s="10">
        <v>48</v>
      </c>
      <c r="I33" s="10">
        <v>62</v>
      </c>
      <c r="J33" s="10">
        <v>512910.97</v>
      </c>
      <c r="K33" s="10">
        <v>0</v>
      </c>
      <c r="L33" s="10">
        <v>0</v>
      </c>
      <c r="M33" s="10">
        <v>0</v>
      </c>
      <c r="N33" s="10">
        <v>517</v>
      </c>
      <c r="O33" s="10">
        <v>1453</v>
      </c>
      <c r="P33" s="30">
        <v>750</v>
      </c>
    </row>
    <row r="34" spans="1:15" s="14" customFormat="1" ht="12">
      <c r="A34" s="65" t="s">
        <v>34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</row>
    <row r="35" spans="1:15" s="14" customFormat="1" ht="12">
      <c r="A35" s="15" t="s">
        <v>35</v>
      </c>
      <c r="H35" s="16"/>
      <c r="I35" s="16"/>
      <c r="J35" s="16"/>
      <c r="K35" s="16"/>
      <c r="L35" s="16"/>
      <c r="M35" s="16"/>
      <c r="N35" s="16"/>
      <c r="O35" s="16"/>
    </row>
    <row r="37" spans="1:16" ht="15.75" hidden="1">
      <c r="A37" t="s">
        <v>96</v>
      </c>
      <c r="B37" s="50">
        <f aca="true" t="shared" si="0" ref="B37:P37">B6-B7-B29-B30-B31</f>
        <v>0</v>
      </c>
      <c r="C37" s="50">
        <f t="shared" si="0"/>
        <v>0</v>
      </c>
      <c r="D37" s="50">
        <f t="shared" si="0"/>
        <v>0</v>
      </c>
      <c r="E37" s="50">
        <f t="shared" si="0"/>
        <v>0</v>
      </c>
      <c r="F37" s="50">
        <f t="shared" si="0"/>
        <v>0</v>
      </c>
      <c r="G37" s="50">
        <f t="shared" si="0"/>
        <v>-2.9802322387695312E-08</v>
      </c>
      <c r="H37" s="50">
        <f t="shared" si="0"/>
        <v>0</v>
      </c>
      <c r="I37" s="50">
        <f t="shared" si="0"/>
        <v>0</v>
      </c>
      <c r="J37" s="50">
        <f t="shared" si="0"/>
        <v>2.8405338525772095E-08</v>
      </c>
      <c r="K37" s="50">
        <f t="shared" si="0"/>
        <v>0</v>
      </c>
      <c r="L37" s="50">
        <f t="shared" si="0"/>
        <v>0</v>
      </c>
      <c r="M37" s="50">
        <f t="shared" si="0"/>
        <v>1.6370904631912708E-11</v>
      </c>
      <c r="N37" s="50">
        <f t="shared" si="0"/>
        <v>0</v>
      </c>
      <c r="O37" s="50">
        <f t="shared" si="0"/>
        <v>0</v>
      </c>
      <c r="P37" s="50">
        <f t="shared" si="0"/>
        <v>0</v>
      </c>
    </row>
    <row r="38" spans="1:16" ht="15.75" hidden="1">
      <c r="A38" t="s">
        <v>97</v>
      </c>
      <c r="B38" s="50">
        <f aca="true" t="shared" si="1" ref="B38:P38">B7-SUM(B8:B28)</f>
        <v>0</v>
      </c>
      <c r="C38" s="50">
        <f t="shared" si="1"/>
        <v>0</v>
      </c>
      <c r="D38" s="50">
        <f t="shared" si="1"/>
        <v>0</v>
      </c>
      <c r="E38" s="50">
        <f t="shared" si="1"/>
        <v>0</v>
      </c>
      <c r="F38" s="50">
        <f t="shared" si="1"/>
        <v>0</v>
      </c>
      <c r="G38" s="50">
        <f t="shared" si="1"/>
        <v>0</v>
      </c>
      <c r="H38" s="50">
        <f t="shared" si="1"/>
        <v>0</v>
      </c>
      <c r="I38" s="50">
        <f t="shared" si="1"/>
        <v>0</v>
      </c>
      <c r="J38" s="50">
        <f t="shared" si="1"/>
        <v>0</v>
      </c>
      <c r="K38" s="50">
        <f t="shared" si="1"/>
        <v>0</v>
      </c>
      <c r="L38" s="50">
        <f t="shared" si="1"/>
        <v>0</v>
      </c>
      <c r="M38" s="50">
        <f t="shared" si="1"/>
        <v>0</v>
      </c>
      <c r="N38" s="50">
        <f t="shared" si="1"/>
        <v>0</v>
      </c>
      <c r="O38" s="50">
        <f t="shared" si="1"/>
        <v>0</v>
      </c>
      <c r="P38" s="50">
        <f t="shared" si="1"/>
        <v>0</v>
      </c>
    </row>
    <row r="39" spans="1:16" ht="15.75" hidden="1">
      <c r="A39" t="s">
        <v>98</v>
      </c>
      <c r="B39" s="50">
        <f aca="true" t="shared" si="2" ref="B39:P39">B31-B32-B33</f>
        <v>0</v>
      </c>
      <c r="C39" s="50">
        <f t="shared" si="2"/>
        <v>0</v>
      </c>
      <c r="D39" s="50">
        <f t="shared" si="2"/>
        <v>-1.7462298274040222E-09</v>
      </c>
      <c r="E39" s="50">
        <f t="shared" si="2"/>
        <v>0</v>
      </c>
      <c r="F39" s="50">
        <f t="shared" si="2"/>
        <v>0</v>
      </c>
      <c r="G39" s="50">
        <f t="shared" si="2"/>
        <v>-5.820766091346741E-10</v>
      </c>
      <c r="H39" s="50">
        <f t="shared" si="2"/>
        <v>0</v>
      </c>
      <c r="I39" s="50">
        <f t="shared" si="2"/>
        <v>0</v>
      </c>
      <c r="J39" s="50">
        <f t="shared" si="2"/>
        <v>0</v>
      </c>
      <c r="K39" s="50">
        <f t="shared" si="2"/>
        <v>0</v>
      </c>
      <c r="L39" s="50">
        <f t="shared" si="2"/>
        <v>0</v>
      </c>
      <c r="M39" s="50">
        <f t="shared" si="2"/>
        <v>0</v>
      </c>
      <c r="N39" s="50">
        <f t="shared" si="2"/>
        <v>0</v>
      </c>
      <c r="O39" s="50">
        <f t="shared" si="2"/>
        <v>0</v>
      </c>
      <c r="P39" s="50">
        <f t="shared" si="2"/>
        <v>0</v>
      </c>
    </row>
    <row r="40" spans="1:16" ht="15.75" hidden="1">
      <c r="A40" t="s">
        <v>99</v>
      </c>
      <c r="B40" s="50">
        <f>B6-'年月Monthly'!B102</f>
        <v>0</v>
      </c>
      <c r="C40" s="50">
        <f>C6-'年月Monthly'!C102</f>
        <v>0</v>
      </c>
      <c r="D40" s="50">
        <f>D6-'年月Monthly'!D102</f>
        <v>0.21000003814697266</v>
      </c>
      <c r="E40" s="50">
        <f>E6-'年月Monthly'!E102</f>
        <v>0</v>
      </c>
      <c r="F40" s="50">
        <f>F6-'年月Monthly'!F102</f>
        <v>0</v>
      </c>
      <c r="G40" s="50">
        <f>G6-'年月Monthly'!G102</f>
        <v>-0.13999998569488525</v>
      </c>
      <c r="H40" s="50">
        <f>H6-'年月Monthly'!H102</f>
        <v>0</v>
      </c>
      <c r="I40" s="50">
        <f>I6-'年月Monthly'!I102</f>
        <v>0</v>
      </c>
      <c r="J40" s="50">
        <f>J6-'年月Monthly'!J102</f>
        <v>0.4300000071525574</v>
      </c>
      <c r="K40" s="50">
        <f>K6-'年月Monthly'!K102</f>
        <v>0</v>
      </c>
      <c r="L40" s="50">
        <f>L6-'年月Monthly'!L102</f>
        <v>0</v>
      </c>
      <c r="M40" s="50">
        <f>M6-'年月Monthly'!M102</f>
        <v>-0.07999999995809048</v>
      </c>
      <c r="N40" s="50">
        <f>N6-'年月Monthly'!N102</f>
        <v>0</v>
      </c>
      <c r="O40" s="50">
        <f>O6-'年月Monthly'!O102</f>
        <v>0</v>
      </c>
      <c r="P40" s="50">
        <f>P6-'年月Monthly'!P102</f>
        <v>0</v>
      </c>
    </row>
  </sheetData>
  <sheetProtection/>
  <mergeCells count="7">
    <mergeCell ref="A34:O34"/>
    <mergeCell ref="K3:M3"/>
    <mergeCell ref="N3:P3"/>
    <mergeCell ref="A3:A5"/>
    <mergeCell ref="B3:D3"/>
    <mergeCell ref="E3:G3"/>
    <mergeCell ref="H3:J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40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"/>
    </sheetView>
  </sheetViews>
  <sheetFormatPr defaultColWidth="9.00390625" defaultRowHeight="16.5"/>
  <cols>
    <col min="1" max="1" width="18.00390625" style="0" customWidth="1"/>
    <col min="4" max="4" width="11.625" style="0" customWidth="1"/>
    <col min="7" max="7" width="10.50390625" style="0" customWidth="1"/>
    <col min="10" max="10" width="11.00390625" style="0" customWidth="1"/>
    <col min="14" max="14" width="12.125" style="0" customWidth="1"/>
    <col min="15" max="15" width="10.50390625" style="0" customWidth="1"/>
    <col min="16" max="16" width="11.875" style="0" customWidth="1"/>
  </cols>
  <sheetData>
    <row r="1" spans="1:16" ht="15.75">
      <c r="A1" s="32" t="s">
        <v>57</v>
      </c>
      <c r="B1" s="32"/>
      <c r="C1" s="32"/>
      <c r="D1" s="32"/>
      <c r="E1" s="32"/>
      <c r="F1" s="32"/>
      <c r="G1" s="32"/>
      <c r="H1" s="33"/>
      <c r="I1" s="32"/>
      <c r="J1" s="32"/>
      <c r="K1" s="32"/>
      <c r="L1" s="32"/>
      <c r="M1" s="32"/>
      <c r="N1" s="32"/>
      <c r="O1" s="32"/>
      <c r="P1" s="32"/>
    </row>
    <row r="2" spans="1:16" ht="11.25" customHeight="1">
      <c r="A2" s="49" t="s">
        <v>204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5"/>
    </row>
    <row r="3" spans="1:16" ht="15.75">
      <c r="A3" s="77" t="s">
        <v>58</v>
      </c>
      <c r="B3" s="80" t="s">
        <v>44</v>
      </c>
      <c r="C3" s="81"/>
      <c r="D3" s="81"/>
      <c r="E3" s="82" t="s">
        <v>45</v>
      </c>
      <c r="F3" s="81"/>
      <c r="G3" s="81"/>
      <c r="H3" s="83" t="s">
        <v>54</v>
      </c>
      <c r="I3" s="84"/>
      <c r="J3" s="85"/>
      <c r="K3" s="83" t="s">
        <v>55</v>
      </c>
      <c r="L3" s="84"/>
      <c r="M3" s="84"/>
      <c r="N3" s="86" t="s">
        <v>51</v>
      </c>
      <c r="O3" s="81"/>
      <c r="P3" s="87"/>
    </row>
    <row r="4" spans="1:16" ht="15.75">
      <c r="A4" s="78"/>
      <c r="B4" s="36" t="s">
        <v>59</v>
      </c>
      <c r="C4" s="36" t="s">
        <v>60</v>
      </c>
      <c r="D4" s="36" t="s">
        <v>61</v>
      </c>
      <c r="E4" s="36" t="s">
        <v>59</v>
      </c>
      <c r="F4" s="36" t="s">
        <v>62</v>
      </c>
      <c r="G4" s="36" t="s">
        <v>61</v>
      </c>
      <c r="H4" s="36" t="s">
        <v>59</v>
      </c>
      <c r="I4" s="36" t="s">
        <v>63</v>
      </c>
      <c r="J4" s="36" t="s">
        <v>61</v>
      </c>
      <c r="K4" s="36" t="s">
        <v>59</v>
      </c>
      <c r="L4" s="36" t="s">
        <v>62</v>
      </c>
      <c r="M4" s="37" t="s">
        <v>61</v>
      </c>
      <c r="N4" s="38" t="s">
        <v>59</v>
      </c>
      <c r="O4" s="36" t="s">
        <v>60</v>
      </c>
      <c r="P4" s="37" t="s">
        <v>64</v>
      </c>
    </row>
    <row r="5" spans="1:16" ht="24">
      <c r="A5" s="79"/>
      <c r="B5" s="39" t="s">
        <v>65</v>
      </c>
      <c r="C5" s="40" t="s">
        <v>42</v>
      </c>
      <c r="D5" s="41" t="s">
        <v>66</v>
      </c>
      <c r="E5" s="39" t="s">
        <v>65</v>
      </c>
      <c r="F5" s="40" t="s">
        <v>46</v>
      </c>
      <c r="G5" s="41" t="s">
        <v>66</v>
      </c>
      <c r="H5" s="39" t="s">
        <v>65</v>
      </c>
      <c r="I5" s="40" t="s">
        <v>49</v>
      </c>
      <c r="J5" s="41" t="s">
        <v>66</v>
      </c>
      <c r="K5" s="39" t="s">
        <v>65</v>
      </c>
      <c r="L5" s="40" t="s">
        <v>46</v>
      </c>
      <c r="M5" s="42" t="s">
        <v>66</v>
      </c>
      <c r="N5" s="43" t="s">
        <v>65</v>
      </c>
      <c r="O5" s="44" t="s">
        <v>42</v>
      </c>
      <c r="P5" s="45" t="s">
        <v>67</v>
      </c>
    </row>
    <row r="6" spans="1:16" ht="12" customHeight="1">
      <c r="A6" s="46" t="s">
        <v>68</v>
      </c>
      <c r="B6" s="11">
        <v>466672</v>
      </c>
      <c r="C6" s="11">
        <v>820347</v>
      </c>
      <c r="D6" s="11">
        <v>1325596039.32</v>
      </c>
      <c r="E6" s="11">
        <v>242172</v>
      </c>
      <c r="F6" s="11">
        <v>546296</v>
      </c>
      <c r="G6" s="11">
        <v>1013706005</v>
      </c>
      <c r="H6" s="11">
        <v>222072</v>
      </c>
      <c r="I6" s="11">
        <v>268965</v>
      </c>
      <c r="J6" s="11">
        <v>310687539.42</v>
      </c>
      <c r="K6" s="11">
        <v>2428</v>
      </c>
      <c r="L6" s="11">
        <v>5086</v>
      </c>
      <c r="M6" s="11">
        <v>1202494.9</v>
      </c>
      <c r="N6" s="11">
        <v>2077326</v>
      </c>
      <c r="O6" s="11">
        <v>4986365</v>
      </c>
      <c r="P6" s="31">
        <v>3752508</v>
      </c>
    </row>
    <row r="7" spans="1:16" ht="12" customHeight="1">
      <c r="A7" s="47" t="s">
        <v>69</v>
      </c>
      <c r="B7" s="8">
        <v>405520</v>
      </c>
      <c r="C7" s="8">
        <v>725293</v>
      </c>
      <c r="D7" s="8">
        <v>1218790117.79</v>
      </c>
      <c r="E7" s="8">
        <v>223382</v>
      </c>
      <c r="F7" s="8">
        <v>501614</v>
      </c>
      <c r="G7" s="8">
        <v>961171259.36</v>
      </c>
      <c r="H7" s="8">
        <v>179758</v>
      </c>
      <c r="I7" s="8">
        <v>218660</v>
      </c>
      <c r="J7" s="8">
        <v>256479291.69</v>
      </c>
      <c r="K7" s="8">
        <v>2380</v>
      </c>
      <c r="L7" s="8">
        <v>5019</v>
      </c>
      <c r="M7" s="8">
        <v>1139566.74</v>
      </c>
      <c r="N7" s="8">
        <v>1848226</v>
      </c>
      <c r="O7" s="8">
        <v>4405994</v>
      </c>
      <c r="P7" s="28">
        <v>3356089</v>
      </c>
    </row>
    <row r="8" spans="1:16" ht="12" customHeight="1">
      <c r="A8" s="48" t="s">
        <v>70</v>
      </c>
      <c r="B8" s="10">
        <v>80046</v>
      </c>
      <c r="C8" s="10">
        <v>121931</v>
      </c>
      <c r="D8" s="10">
        <v>145249081.62</v>
      </c>
      <c r="E8" s="10">
        <v>21107</v>
      </c>
      <c r="F8" s="10">
        <v>61403</v>
      </c>
      <c r="G8" s="10">
        <v>117325321.58</v>
      </c>
      <c r="H8" s="10">
        <v>58893</v>
      </c>
      <c r="I8" s="10">
        <v>60470</v>
      </c>
      <c r="J8" s="10">
        <v>27817305.15</v>
      </c>
      <c r="K8" s="10">
        <v>46</v>
      </c>
      <c r="L8" s="10">
        <v>58</v>
      </c>
      <c r="M8" s="10">
        <v>106454.89</v>
      </c>
      <c r="N8" s="10">
        <v>798611</v>
      </c>
      <c r="O8" s="10">
        <v>1529050</v>
      </c>
      <c r="P8" s="30">
        <v>1492891</v>
      </c>
    </row>
    <row r="9" spans="1:16" ht="12" customHeight="1">
      <c r="A9" s="48" t="s">
        <v>71</v>
      </c>
      <c r="B9" s="10">
        <v>11729</v>
      </c>
      <c r="C9" s="10">
        <v>22652</v>
      </c>
      <c r="D9" s="10">
        <v>32896770.99</v>
      </c>
      <c r="E9" s="10">
        <v>6750</v>
      </c>
      <c r="F9" s="10">
        <v>16426</v>
      </c>
      <c r="G9" s="10">
        <v>24314453.12</v>
      </c>
      <c r="H9" s="10">
        <v>4858</v>
      </c>
      <c r="I9" s="10">
        <v>5250</v>
      </c>
      <c r="J9" s="10">
        <v>8490049.63</v>
      </c>
      <c r="K9" s="10">
        <v>121</v>
      </c>
      <c r="L9" s="10">
        <v>976</v>
      </c>
      <c r="M9" s="10">
        <v>92268.24</v>
      </c>
      <c r="N9" s="10">
        <v>54104</v>
      </c>
      <c r="O9" s="10">
        <v>143799</v>
      </c>
      <c r="P9" s="30">
        <v>79942</v>
      </c>
    </row>
    <row r="10" spans="1:16" ht="12" customHeight="1">
      <c r="A10" s="48" t="s">
        <v>72</v>
      </c>
      <c r="B10" s="10">
        <v>38724</v>
      </c>
      <c r="C10" s="10">
        <v>75571</v>
      </c>
      <c r="D10" s="10">
        <v>76796672.16</v>
      </c>
      <c r="E10" s="10">
        <v>16866</v>
      </c>
      <c r="F10" s="10">
        <v>41219</v>
      </c>
      <c r="G10" s="10">
        <v>46930044.18</v>
      </c>
      <c r="H10" s="10">
        <v>21793</v>
      </c>
      <c r="I10" s="10">
        <v>34270</v>
      </c>
      <c r="J10" s="10">
        <v>29828110.78</v>
      </c>
      <c r="K10" s="10">
        <v>65</v>
      </c>
      <c r="L10" s="10">
        <v>82</v>
      </c>
      <c r="M10" s="10">
        <v>38517.2</v>
      </c>
      <c r="N10" s="10">
        <v>127015</v>
      </c>
      <c r="O10" s="10">
        <v>526372</v>
      </c>
      <c r="P10" s="30">
        <v>223246</v>
      </c>
    </row>
    <row r="11" spans="1:16" ht="12" customHeight="1">
      <c r="A11" s="48" t="s">
        <v>73</v>
      </c>
      <c r="B11" s="10">
        <v>15743</v>
      </c>
      <c r="C11" s="10">
        <v>27441</v>
      </c>
      <c r="D11" s="10">
        <v>38270543.87</v>
      </c>
      <c r="E11" s="10">
        <v>7906</v>
      </c>
      <c r="F11" s="10">
        <v>19130</v>
      </c>
      <c r="G11" s="10">
        <v>32889248.17</v>
      </c>
      <c r="H11" s="10">
        <v>7827</v>
      </c>
      <c r="I11" s="10">
        <v>8296</v>
      </c>
      <c r="J11" s="10">
        <v>5370665.23</v>
      </c>
      <c r="K11" s="10">
        <v>10</v>
      </c>
      <c r="L11" s="10">
        <v>15</v>
      </c>
      <c r="M11" s="10">
        <v>10630.47</v>
      </c>
      <c r="N11" s="10">
        <v>44197</v>
      </c>
      <c r="O11" s="10">
        <v>119862</v>
      </c>
      <c r="P11" s="30">
        <v>63422</v>
      </c>
    </row>
    <row r="12" spans="1:16" ht="12" customHeight="1">
      <c r="A12" s="48" t="s">
        <v>74</v>
      </c>
      <c r="B12" s="10">
        <v>15323</v>
      </c>
      <c r="C12" s="10">
        <v>33080</v>
      </c>
      <c r="D12" s="10">
        <v>88298052.46</v>
      </c>
      <c r="E12" s="10">
        <v>10267</v>
      </c>
      <c r="F12" s="10">
        <v>25118</v>
      </c>
      <c r="G12" s="10">
        <v>79916917.53</v>
      </c>
      <c r="H12" s="10">
        <v>5046</v>
      </c>
      <c r="I12" s="10">
        <v>7945</v>
      </c>
      <c r="J12" s="10">
        <v>8367178.93</v>
      </c>
      <c r="K12" s="10">
        <v>10</v>
      </c>
      <c r="L12" s="10">
        <v>17</v>
      </c>
      <c r="M12" s="10">
        <v>13956</v>
      </c>
      <c r="N12" s="10">
        <v>50261</v>
      </c>
      <c r="O12" s="10">
        <v>156400</v>
      </c>
      <c r="P12" s="30">
        <v>102691</v>
      </c>
    </row>
    <row r="13" spans="1:16" ht="12" customHeight="1">
      <c r="A13" s="48" t="s">
        <v>75</v>
      </c>
      <c r="B13" s="10">
        <v>33933</v>
      </c>
      <c r="C13" s="10">
        <v>49608</v>
      </c>
      <c r="D13" s="10">
        <v>72355555.42</v>
      </c>
      <c r="E13" s="10">
        <v>22246</v>
      </c>
      <c r="F13" s="10">
        <v>37623</v>
      </c>
      <c r="G13" s="10">
        <v>62303487.05</v>
      </c>
      <c r="H13" s="10">
        <v>11487</v>
      </c>
      <c r="I13" s="10">
        <v>11781</v>
      </c>
      <c r="J13" s="10">
        <v>9978396.44</v>
      </c>
      <c r="K13" s="10">
        <v>200</v>
      </c>
      <c r="L13" s="10">
        <v>204</v>
      </c>
      <c r="M13" s="10">
        <v>73671.93</v>
      </c>
      <c r="N13" s="10">
        <v>87421</v>
      </c>
      <c r="O13" s="10">
        <v>160429</v>
      </c>
      <c r="P13" s="30">
        <v>122516</v>
      </c>
    </row>
    <row r="14" spans="1:16" ht="12" customHeight="1">
      <c r="A14" s="48" t="s">
        <v>76</v>
      </c>
      <c r="B14" s="10">
        <v>22182</v>
      </c>
      <c r="C14" s="10">
        <v>41609</v>
      </c>
      <c r="D14" s="10">
        <v>48499213.54</v>
      </c>
      <c r="E14" s="10">
        <v>14848</v>
      </c>
      <c r="F14" s="10">
        <v>32518</v>
      </c>
      <c r="G14" s="10">
        <v>39714567.94</v>
      </c>
      <c r="H14" s="10">
        <v>7126</v>
      </c>
      <c r="I14" s="10">
        <v>8501</v>
      </c>
      <c r="J14" s="10">
        <v>8680067.22</v>
      </c>
      <c r="K14" s="10">
        <v>208</v>
      </c>
      <c r="L14" s="10">
        <v>590</v>
      </c>
      <c r="M14" s="10">
        <v>104578.38</v>
      </c>
      <c r="N14" s="10">
        <v>65674</v>
      </c>
      <c r="O14" s="10">
        <v>156545</v>
      </c>
      <c r="P14" s="30">
        <v>122475</v>
      </c>
    </row>
    <row r="15" spans="1:16" ht="12" customHeight="1">
      <c r="A15" s="48" t="s">
        <v>77</v>
      </c>
      <c r="B15" s="10">
        <v>14910</v>
      </c>
      <c r="C15" s="10">
        <v>26924</v>
      </c>
      <c r="D15" s="10">
        <v>78428389.17</v>
      </c>
      <c r="E15" s="10">
        <v>11248</v>
      </c>
      <c r="F15" s="10">
        <v>21689</v>
      </c>
      <c r="G15" s="10">
        <v>75157020.93</v>
      </c>
      <c r="H15" s="10">
        <v>3637</v>
      </c>
      <c r="I15" s="10">
        <v>5200</v>
      </c>
      <c r="J15" s="10">
        <v>3247914.96</v>
      </c>
      <c r="K15" s="10">
        <v>25</v>
      </c>
      <c r="L15" s="10">
        <v>35</v>
      </c>
      <c r="M15" s="10">
        <v>23453.28</v>
      </c>
      <c r="N15" s="10">
        <v>45363</v>
      </c>
      <c r="O15" s="10">
        <v>176919</v>
      </c>
      <c r="P15" s="30">
        <v>130181</v>
      </c>
    </row>
    <row r="16" spans="1:16" ht="12" customHeight="1">
      <c r="A16" s="48" t="s">
        <v>78</v>
      </c>
      <c r="B16" s="10">
        <v>20516</v>
      </c>
      <c r="C16" s="10">
        <v>36979</v>
      </c>
      <c r="D16" s="10">
        <v>85967245.81</v>
      </c>
      <c r="E16" s="10">
        <v>15277</v>
      </c>
      <c r="F16" s="10">
        <v>27681</v>
      </c>
      <c r="G16" s="10">
        <v>39835654.76</v>
      </c>
      <c r="H16" s="10">
        <v>5228</v>
      </c>
      <c r="I16" s="10">
        <v>9286</v>
      </c>
      <c r="J16" s="10">
        <v>46129483.84</v>
      </c>
      <c r="K16" s="10">
        <v>11</v>
      </c>
      <c r="L16" s="10">
        <v>12</v>
      </c>
      <c r="M16" s="10">
        <v>2107.21</v>
      </c>
      <c r="N16" s="10">
        <v>43645</v>
      </c>
      <c r="O16" s="10">
        <v>103772</v>
      </c>
      <c r="P16" s="30">
        <v>67096</v>
      </c>
    </row>
    <row r="17" spans="1:16" ht="12" customHeight="1">
      <c r="A17" s="48" t="s">
        <v>79</v>
      </c>
      <c r="B17" s="10">
        <v>10936</v>
      </c>
      <c r="C17" s="10">
        <v>25684</v>
      </c>
      <c r="D17" s="10">
        <v>60137364.45</v>
      </c>
      <c r="E17" s="10">
        <v>8179</v>
      </c>
      <c r="F17" s="10">
        <v>21453</v>
      </c>
      <c r="G17" s="10">
        <v>39998218.6</v>
      </c>
      <c r="H17" s="10">
        <v>2729</v>
      </c>
      <c r="I17" s="10">
        <v>4169</v>
      </c>
      <c r="J17" s="10">
        <v>20127511.61</v>
      </c>
      <c r="K17" s="10">
        <v>28</v>
      </c>
      <c r="L17" s="10">
        <v>62</v>
      </c>
      <c r="M17" s="10">
        <v>11634.24</v>
      </c>
      <c r="N17" s="10">
        <v>17091</v>
      </c>
      <c r="O17" s="10">
        <v>54752</v>
      </c>
      <c r="P17" s="30">
        <v>41727</v>
      </c>
    </row>
    <row r="18" spans="1:16" ht="12" customHeight="1">
      <c r="A18" s="48" t="s">
        <v>80</v>
      </c>
      <c r="B18" s="10">
        <v>21357</v>
      </c>
      <c r="C18" s="10">
        <v>51114</v>
      </c>
      <c r="D18" s="10">
        <v>108516317.92</v>
      </c>
      <c r="E18" s="10">
        <v>14402</v>
      </c>
      <c r="F18" s="10">
        <v>40696</v>
      </c>
      <c r="G18" s="10">
        <v>77190470.78</v>
      </c>
      <c r="H18" s="10">
        <v>6278</v>
      </c>
      <c r="I18" s="10">
        <v>9708</v>
      </c>
      <c r="J18" s="10">
        <v>31154038.81</v>
      </c>
      <c r="K18" s="10">
        <v>677</v>
      </c>
      <c r="L18" s="10">
        <v>710</v>
      </c>
      <c r="M18" s="10">
        <v>171808.33</v>
      </c>
      <c r="N18" s="10">
        <v>62486</v>
      </c>
      <c r="O18" s="10">
        <v>183957</v>
      </c>
      <c r="P18" s="30">
        <v>107982</v>
      </c>
    </row>
    <row r="19" spans="1:16" ht="12" customHeight="1">
      <c r="A19" s="48" t="s">
        <v>81</v>
      </c>
      <c r="B19" s="10">
        <v>27523</v>
      </c>
      <c r="C19" s="10">
        <v>46891</v>
      </c>
      <c r="D19" s="10">
        <v>95951006.11</v>
      </c>
      <c r="E19" s="10">
        <v>18842</v>
      </c>
      <c r="F19" s="10">
        <v>36400</v>
      </c>
      <c r="G19" s="10">
        <v>78989816.05</v>
      </c>
      <c r="H19" s="10">
        <v>8445</v>
      </c>
      <c r="I19" s="10">
        <v>10245</v>
      </c>
      <c r="J19" s="10">
        <v>16775580.19</v>
      </c>
      <c r="K19" s="10">
        <v>236</v>
      </c>
      <c r="L19" s="10">
        <v>246</v>
      </c>
      <c r="M19" s="10">
        <v>185609.87</v>
      </c>
      <c r="N19" s="10">
        <v>64174</v>
      </c>
      <c r="O19" s="10">
        <v>137923</v>
      </c>
      <c r="P19" s="30">
        <v>113435</v>
      </c>
    </row>
    <row r="20" spans="1:16" ht="12" customHeight="1">
      <c r="A20" s="48" t="s">
        <v>82</v>
      </c>
      <c r="B20" s="10">
        <v>25164</v>
      </c>
      <c r="C20" s="10">
        <v>30883</v>
      </c>
      <c r="D20" s="10">
        <v>105973638.39</v>
      </c>
      <c r="E20" s="10">
        <v>22128</v>
      </c>
      <c r="F20" s="10">
        <v>27128</v>
      </c>
      <c r="G20" s="10">
        <v>93045760.35</v>
      </c>
      <c r="H20" s="10">
        <v>3035</v>
      </c>
      <c r="I20" s="10">
        <v>3754</v>
      </c>
      <c r="J20" s="10">
        <v>12927786.04</v>
      </c>
      <c r="K20" s="10">
        <v>1</v>
      </c>
      <c r="L20" s="10">
        <v>1</v>
      </c>
      <c r="M20" s="10">
        <v>92</v>
      </c>
      <c r="N20" s="10">
        <v>74805</v>
      </c>
      <c r="O20" s="10">
        <v>227914</v>
      </c>
      <c r="P20" s="30">
        <v>161017</v>
      </c>
    </row>
    <row r="21" spans="1:16" ht="12" customHeight="1">
      <c r="A21" s="48" t="s">
        <v>83</v>
      </c>
      <c r="B21" s="10">
        <v>8547</v>
      </c>
      <c r="C21" s="10">
        <v>13571</v>
      </c>
      <c r="D21" s="10">
        <v>61988087.61</v>
      </c>
      <c r="E21" s="10">
        <v>7421</v>
      </c>
      <c r="F21" s="10">
        <v>12394</v>
      </c>
      <c r="G21" s="10">
        <v>61159636.64</v>
      </c>
      <c r="H21" s="10">
        <v>1123</v>
      </c>
      <c r="I21" s="10">
        <v>1174</v>
      </c>
      <c r="J21" s="10">
        <v>825873.27</v>
      </c>
      <c r="K21" s="10">
        <v>3</v>
      </c>
      <c r="L21" s="10">
        <v>3</v>
      </c>
      <c r="M21" s="10">
        <v>2577.7</v>
      </c>
      <c r="N21" s="10">
        <v>25730</v>
      </c>
      <c r="O21" s="10">
        <v>69702</v>
      </c>
      <c r="P21" s="30">
        <v>48352</v>
      </c>
    </row>
    <row r="22" spans="1:16" ht="12" customHeight="1">
      <c r="A22" s="48" t="s">
        <v>84</v>
      </c>
      <c r="B22" s="10">
        <v>8358</v>
      </c>
      <c r="C22" s="10">
        <v>18678</v>
      </c>
      <c r="D22" s="10">
        <v>40199378.79</v>
      </c>
      <c r="E22" s="10">
        <v>5897</v>
      </c>
      <c r="F22" s="10">
        <v>15657</v>
      </c>
      <c r="G22" s="10">
        <v>36622377.82</v>
      </c>
      <c r="H22" s="10">
        <v>2451</v>
      </c>
      <c r="I22" s="10">
        <v>3010</v>
      </c>
      <c r="J22" s="10">
        <v>3575503.51</v>
      </c>
      <c r="K22" s="10">
        <v>10</v>
      </c>
      <c r="L22" s="10">
        <v>11</v>
      </c>
      <c r="M22" s="10">
        <v>1497.46</v>
      </c>
      <c r="N22" s="10">
        <v>44651</v>
      </c>
      <c r="O22" s="10">
        <v>166499</v>
      </c>
      <c r="P22" s="30">
        <v>140566</v>
      </c>
    </row>
    <row r="23" spans="1:16" ht="12" customHeight="1">
      <c r="A23" s="48" t="s">
        <v>85</v>
      </c>
      <c r="B23" s="10">
        <v>1978</v>
      </c>
      <c r="C23" s="10">
        <v>4008</v>
      </c>
      <c r="D23" s="10">
        <v>4338469.67</v>
      </c>
      <c r="E23" s="10">
        <v>1509</v>
      </c>
      <c r="F23" s="10">
        <v>3266</v>
      </c>
      <c r="G23" s="10">
        <v>3877544.44</v>
      </c>
      <c r="H23" s="10">
        <v>425</v>
      </c>
      <c r="I23" s="10">
        <v>681</v>
      </c>
      <c r="J23" s="10">
        <v>452586</v>
      </c>
      <c r="K23" s="10">
        <v>44</v>
      </c>
      <c r="L23" s="10">
        <v>61</v>
      </c>
      <c r="M23" s="10">
        <v>8339.23</v>
      </c>
      <c r="N23" s="10">
        <v>11606</v>
      </c>
      <c r="O23" s="10">
        <v>23923</v>
      </c>
      <c r="P23" s="30">
        <v>15146</v>
      </c>
    </row>
    <row r="24" spans="1:16" ht="12" customHeight="1">
      <c r="A24" s="48" t="s">
        <v>86</v>
      </c>
      <c r="B24" s="10">
        <v>5047</v>
      </c>
      <c r="C24" s="10">
        <v>8978</v>
      </c>
      <c r="D24" s="10">
        <v>19996586.4</v>
      </c>
      <c r="E24" s="10">
        <v>1796</v>
      </c>
      <c r="F24" s="10">
        <v>5703</v>
      </c>
      <c r="G24" s="10">
        <v>15811442.93</v>
      </c>
      <c r="H24" s="10">
        <v>3251</v>
      </c>
      <c r="I24" s="10">
        <v>3275</v>
      </c>
      <c r="J24" s="10">
        <v>4185143.47</v>
      </c>
      <c r="K24" s="10">
        <v>0</v>
      </c>
      <c r="L24" s="10">
        <v>0</v>
      </c>
      <c r="M24" s="10">
        <v>0</v>
      </c>
      <c r="N24" s="10">
        <v>5549</v>
      </c>
      <c r="O24" s="10">
        <v>27596</v>
      </c>
      <c r="P24" s="30">
        <v>22778</v>
      </c>
    </row>
    <row r="25" spans="1:16" ht="12" customHeight="1">
      <c r="A25" s="48" t="s">
        <v>87</v>
      </c>
      <c r="B25" s="10">
        <v>9897</v>
      </c>
      <c r="C25" s="10">
        <v>14674</v>
      </c>
      <c r="D25" s="10">
        <v>6585329.47</v>
      </c>
      <c r="E25" s="10">
        <v>2821</v>
      </c>
      <c r="F25" s="10">
        <v>7591</v>
      </c>
      <c r="G25" s="10">
        <v>4419627.62</v>
      </c>
      <c r="H25" s="10">
        <v>7075</v>
      </c>
      <c r="I25" s="10">
        <v>7082</v>
      </c>
      <c r="J25" s="10">
        <v>2165445.22</v>
      </c>
      <c r="K25" s="10">
        <v>1</v>
      </c>
      <c r="L25" s="10">
        <v>1</v>
      </c>
      <c r="M25" s="10">
        <v>256.63</v>
      </c>
      <c r="N25" s="10">
        <v>29598</v>
      </c>
      <c r="O25" s="10">
        <v>70567</v>
      </c>
      <c r="P25" s="30">
        <v>41173</v>
      </c>
    </row>
    <row r="26" spans="1:16" ht="12" customHeight="1">
      <c r="A26" s="48" t="s">
        <v>88</v>
      </c>
      <c r="B26" s="10">
        <v>18844</v>
      </c>
      <c r="C26" s="10">
        <v>33120</v>
      </c>
      <c r="D26" s="10">
        <v>16328335.72</v>
      </c>
      <c r="E26" s="10">
        <v>6163</v>
      </c>
      <c r="F26" s="10">
        <v>18426</v>
      </c>
      <c r="G26" s="10">
        <v>8916632.6</v>
      </c>
      <c r="H26" s="10">
        <v>12539</v>
      </c>
      <c r="I26" s="10">
        <v>14397</v>
      </c>
      <c r="J26" s="10">
        <v>7354276.28</v>
      </c>
      <c r="K26" s="10">
        <v>142</v>
      </c>
      <c r="L26" s="10">
        <v>297</v>
      </c>
      <c r="M26" s="10">
        <v>57426.84</v>
      </c>
      <c r="N26" s="10">
        <v>110733</v>
      </c>
      <c r="O26" s="10">
        <v>212981</v>
      </c>
      <c r="P26" s="30">
        <v>147334</v>
      </c>
    </row>
    <row r="27" spans="1:16" ht="12" customHeight="1">
      <c r="A27" s="48" t="s">
        <v>89</v>
      </c>
      <c r="B27" s="10">
        <v>4194</v>
      </c>
      <c r="C27" s="10">
        <v>16128</v>
      </c>
      <c r="D27" s="10">
        <v>8804346.11</v>
      </c>
      <c r="E27" s="10">
        <v>1985</v>
      </c>
      <c r="F27" s="10">
        <v>11833</v>
      </c>
      <c r="G27" s="10">
        <v>7610126.3</v>
      </c>
      <c r="H27" s="10">
        <v>2094</v>
      </c>
      <c r="I27" s="10">
        <v>3963</v>
      </c>
      <c r="J27" s="10">
        <v>1148092.04</v>
      </c>
      <c r="K27" s="10">
        <v>115</v>
      </c>
      <c r="L27" s="10">
        <v>332</v>
      </c>
      <c r="M27" s="10">
        <v>46127.77</v>
      </c>
      <c r="N27" s="10">
        <v>14820</v>
      </c>
      <c r="O27" s="10">
        <v>34174</v>
      </c>
      <c r="P27" s="30">
        <v>28423</v>
      </c>
    </row>
    <row r="28" spans="1:16" ht="12" customHeight="1">
      <c r="A28" s="48" t="s">
        <v>90</v>
      </c>
      <c r="B28" s="10">
        <v>10569</v>
      </c>
      <c r="C28" s="10">
        <v>25769</v>
      </c>
      <c r="D28" s="10">
        <v>23209732.11</v>
      </c>
      <c r="E28" s="10">
        <v>5724</v>
      </c>
      <c r="F28" s="10">
        <v>18260</v>
      </c>
      <c r="G28" s="10">
        <v>15142889.97</v>
      </c>
      <c r="H28" s="10">
        <v>4418</v>
      </c>
      <c r="I28" s="10">
        <v>6203</v>
      </c>
      <c r="J28" s="10">
        <v>7878283.07</v>
      </c>
      <c r="K28" s="10">
        <v>427</v>
      </c>
      <c r="L28" s="10">
        <v>1306</v>
      </c>
      <c r="M28" s="10">
        <v>188559.07</v>
      </c>
      <c r="N28" s="10">
        <v>70692</v>
      </c>
      <c r="O28" s="10">
        <v>122858</v>
      </c>
      <c r="P28" s="30">
        <v>83696</v>
      </c>
    </row>
    <row r="29" spans="1:16" ht="12" customHeight="1">
      <c r="A29" s="47" t="s">
        <v>91</v>
      </c>
      <c r="B29" s="8">
        <v>40321</v>
      </c>
      <c r="C29" s="8">
        <v>61761</v>
      </c>
      <c r="D29" s="8">
        <v>68028458.38</v>
      </c>
      <c r="E29" s="8">
        <v>9658</v>
      </c>
      <c r="F29" s="8">
        <v>23705</v>
      </c>
      <c r="G29" s="8">
        <v>22302804.87</v>
      </c>
      <c r="H29" s="8">
        <v>30634</v>
      </c>
      <c r="I29" s="8">
        <v>38010</v>
      </c>
      <c r="J29" s="8">
        <v>45685797.77</v>
      </c>
      <c r="K29" s="8">
        <v>29</v>
      </c>
      <c r="L29" s="8">
        <v>46</v>
      </c>
      <c r="M29" s="8">
        <v>39855.74</v>
      </c>
      <c r="N29" s="8">
        <v>138221</v>
      </c>
      <c r="O29" s="8">
        <v>398883</v>
      </c>
      <c r="P29" s="28">
        <v>261422</v>
      </c>
    </row>
    <row r="30" spans="1:16" ht="12" customHeight="1">
      <c r="A30" s="47" t="s">
        <v>92</v>
      </c>
      <c r="B30" s="8">
        <v>15636</v>
      </c>
      <c r="C30" s="8">
        <v>24720</v>
      </c>
      <c r="D30" s="8">
        <v>22761039.7</v>
      </c>
      <c r="E30" s="8">
        <v>4469</v>
      </c>
      <c r="F30" s="8">
        <v>13055</v>
      </c>
      <c r="G30" s="8">
        <v>15274489.48</v>
      </c>
      <c r="H30" s="8">
        <v>11155</v>
      </c>
      <c r="I30" s="8">
        <v>11651</v>
      </c>
      <c r="J30" s="8">
        <v>7484697.19</v>
      </c>
      <c r="K30" s="8">
        <v>12</v>
      </c>
      <c r="L30" s="8">
        <v>14</v>
      </c>
      <c r="M30" s="8">
        <v>1853.03</v>
      </c>
      <c r="N30" s="8">
        <v>82981</v>
      </c>
      <c r="O30" s="8">
        <v>164765</v>
      </c>
      <c r="P30" s="28">
        <v>121111</v>
      </c>
    </row>
    <row r="31" spans="1:16" ht="12" customHeight="1">
      <c r="A31" s="47" t="s">
        <v>93</v>
      </c>
      <c r="B31" s="10">
        <v>5195</v>
      </c>
      <c r="C31" s="10">
        <v>8573</v>
      </c>
      <c r="D31" s="10">
        <v>16016423.45</v>
      </c>
      <c r="E31" s="10">
        <v>4663</v>
      </c>
      <c r="F31" s="10">
        <v>7922</v>
      </c>
      <c r="G31" s="10">
        <v>14957451.29</v>
      </c>
      <c r="H31" s="10">
        <v>525</v>
      </c>
      <c r="I31" s="10">
        <v>644</v>
      </c>
      <c r="J31" s="10">
        <v>1037752.77</v>
      </c>
      <c r="K31" s="10">
        <v>7</v>
      </c>
      <c r="L31" s="10">
        <v>7</v>
      </c>
      <c r="M31" s="10">
        <v>21219.39</v>
      </c>
      <c r="N31" s="10">
        <v>7898</v>
      </c>
      <c r="O31" s="10">
        <v>16723</v>
      </c>
      <c r="P31" s="30">
        <v>13886</v>
      </c>
    </row>
    <row r="32" spans="1:16" ht="12" customHeight="1">
      <c r="A32" s="48" t="s">
        <v>94</v>
      </c>
      <c r="B32" s="10">
        <v>4055</v>
      </c>
      <c r="C32" s="10">
        <v>7270</v>
      </c>
      <c r="D32" s="10">
        <v>12234768.55</v>
      </c>
      <c r="E32" s="10">
        <v>3549</v>
      </c>
      <c r="F32" s="10">
        <v>6750</v>
      </c>
      <c r="G32" s="10">
        <v>11279764.75</v>
      </c>
      <c r="H32" s="10">
        <v>499</v>
      </c>
      <c r="I32" s="10">
        <v>513</v>
      </c>
      <c r="J32" s="10">
        <v>933784.41</v>
      </c>
      <c r="K32" s="10">
        <v>7</v>
      </c>
      <c r="L32" s="10">
        <v>7</v>
      </c>
      <c r="M32" s="10">
        <v>21219.39</v>
      </c>
      <c r="N32" s="10">
        <v>7307</v>
      </c>
      <c r="O32" s="10">
        <v>15528</v>
      </c>
      <c r="P32" s="30">
        <v>12998</v>
      </c>
    </row>
    <row r="33" spans="1:16" ht="12" customHeight="1">
      <c r="A33" s="48" t="s">
        <v>95</v>
      </c>
      <c r="B33" s="10">
        <v>1140</v>
      </c>
      <c r="C33" s="10">
        <v>1303</v>
      </c>
      <c r="D33" s="10">
        <v>3781654.9</v>
      </c>
      <c r="E33" s="10">
        <v>1114</v>
      </c>
      <c r="F33" s="10">
        <v>1172</v>
      </c>
      <c r="G33" s="10">
        <v>3677686.54</v>
      </c>
      <c r="H33" s="10">
        <v>26</v>
      </c>
      <c r="I33" s="10">
        <v>131</v>
      </c>
      <c r="J33" s="10">
        <v>103968.36</v>
      </c>
      <c r="K33" s="10">
        <v>0</v>
      </c>
      <c r="L33" s="10">
        <v>0</v>
      </c>
      <c r="M33" s="10">
        <v>0</v>
      </c>
      <c r="N33" s="10">
        <v>591</v>
      </c>
      <c r="O33" s="10">
        <v>1195</v>
      </c>
      <c r="P33" s="30">
        <v>888</v>
      </c>
    </row>
    <row r="34" spans="1:15" s="14" customFormat="1" ht="12">
      <c r="A34" s="65" t="s">
        <v>34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</row>
    <row r="35" spans="1:15" s="14" customFormat="1" ht="12">
      <c r="A35" s="15" t="s">
        <v>35</v>
      </c>
      <c r="H35" s="16"/>
      <c r="I35" s="16"/>
      <c r="J35" s="16"/>
      <c r="K35" s="16"/>
      <c r="L35" s="16"/>
      <c r="M35" s="16"/>
      <c r="N35" s="16"/>
      <c r="O35" s="16"/>
    </row>
    <row r="37" spans="1:16" ht="15.75" hidden="1">
      <c r="A37" t="s">
        <v>96</v>
      </c>
      <c r="B37" s="50">
        <f>B6-B7-B29-B30-B31</f>
        <v>0</v>
      </c>
      <c r="C37" s="50">
        <f aca="true" t="shared" si="0" ref="C37:P37">C6-C7-C29-C30-C31</f>
        <v>0</v>
      </c>
      <c r="D37" s="50">
        <f t="shared" si="0"/>
        <v>-2.2351741790771484E-08</v>
      </c>
      <c r="E37" s="50">
        <f t="shared" si="0"/>
        <v>0</v>
      </c>
      <c r="F37" s="50">
        <f t="shared" si="0"/>
        <v>0</v>
      </c>
      <c r="G37" s="50">
        <f t="shared" si="0"/>
        <v>-1.4901161193847656E-08</v>
      </c>
      <c r="H37" s="50">
        <f t="shared" si="0"/>
        <v>0</v>
      </c>
      <c r="I37" s="50">
        <f t="shared" si="0"/>
        <v>0</v>
      </c>
      <c r="J37" s="50">
        <f t="shared" si="0"/>
        <v>1.5366822481155396E-08</v>
      </c>
      <c r="K37" s="50">
        <f t="shared" si="0"/>
        <v>0</v>
      </c>
      <c r="L37" s="50">
        <f t="shared" si="0"/>
        <v>0</v>
      </c>
      <c r="M37" s="50">
        <f t="shared" si="0"/>
        <v>-8.003553375601768E-11</v>
      </c>
      <c r="N37" s="50">
        <f t="shared" si="0"/>
        <v>0</v>
      </c>
      <c r="O37" s="50">
        <f t="shared" si="0"/>
        <v>0</v>
      </c>
      <c r="P37" s="50">
        <f t="shared" si="0"/>
        <v>0</v>
      </c>
    </row>
    <row r="38" spans="1:16" ht="15.75" hidden="1">
      <c r="A38" t="s">
        <v>97</v>
      </c>
      <c r="B38" s="50">
        <f>B7-SUM(B8:B28)</f>
        <v>0</v>
      </c>
      <c r="C38" s="50">
        <f aca="true" t="shared" si="1" ref="C38:P38">C7-SUM(C8:C28)</f>
        <v>0</v>
      </c>
      <c r="D38" s="50">
        <f t="shared" si="1"/>
        <v>0</v>
      </c>
      <c r="E38" s="50">
        <f t="shared" si="1"/>
        <v>0</v>
      </c>
      <c r="F38" s="50">
        <f t="shared" si="1"/>
        <v>0</v>
      </c>
      <c r="G38" s="50">
        <f t="shared" si="1"/>
        <v>0</v>
      </c>
      <c r="H38" s="50">
        <f t="shared" si="1"/>
        <v>0</v>
      </c>
      <c r="I38" s="50">
        <f t="shared" si="1"/>
        <v>0</v>
      </c>
      <c r="J38" s="50">
        <f t="shared" si="1"/>
        <v>0</v>
      </c>
      <c r="K38" s="50">
        <f t="shared" si="1"/>
        <v>0</v>
      </c>
      <c r="L38" s="50">
        <f t="shared" si="1"/>
        <v>0</v>
      </c>
      <c r="M38" s="50">
        <f t="shared" si="1"/>
        <v>0</v>
      </c>
      <c r="N38" s="50">
        <f t="shared" si="1"/>
        <v>0</v>
      </c>
      <c r="O38" s="50">
        <f t="shared" si="1"/>
        <v>0</v>
      </c>
      <c r="P38" s="50">
        <f t="shared" si="1"/>
        <v>0</v>
      </c>
    </row>
    <row r="39" spans="1:16" ht="15.75" hidden="1">
      <c r="A39" t="s">
        <v>98</v>
      </c>
      <c r="B39" s="50">
        <f>B31-B32-B33</f>
        <v>0</v>
      </c>
      <c r="C39" s="50">
        <f aca="true" t="shared" si="2" ref="C39:P39">C31-C32-C33</f>
        <v>0</v>
      </c>
      <c r="D39" s="50">
        <f t="shared" si="2"/>
        <v>0</v>
      </c>
      <c r="E39" s="50">
        <f t="shared" si="2"/>
        <v>0</v>
      </c>
      <c r="F39" s="50">
        <f t="shared" si="2"/>
        <v>0</v>
      </c>
      <c r="G39" s="50">
        <f t="shared" si="2"/>
        <v>0</v>
      </c>
      <c r="H39" s="50">
        <f t="shared" si="2"/>
        <v>0</v>
      </c>
      <c r="I39" s="50">
        <f t="shared" si="2"/>
        <v>0</v>
      </c>
      <c r="J39" s="50">
        <f t="shared" si="2"/>
        <v>0</v>
      </c>
      <c r="K39" s="50">
        <f t="shared" si="2"/>
        <v>0</v>
      </c>
      <c r="L39" s="50">
        <f t="shared" si="2"/>
        <v>0</v>
      </c>
      <c r="M39" s="50">
        <f t="shared" si="2"/>
        <v>0</v>
      </c>
      <c r="N39" s="50">
        <f t="shared" si="2"/>
        <v>0</v>
      </c>
      <c r="O39" s="50">
        <f t="shared" si="2"/>
        <v>0</v>
      </c>
      <c r="P39" s="50">
        <f t="shared" si="2"/>
        <v>0</v>
      </c>
    </row>
    <row r="40" spans="1:16" ht="15.75" hidden="1">
      <c r="A40" t="s">
        <v>99</v>
      </c>
      <c r="B40" s="50">
        <f>B6-'年月Monthly'!B89</f>
        <v>61</v>
      </c>
      <c r="C40" s="50">
        <f>C6-'年月Monthly'!C89</f>
        <v>0</v>
      </c>
      <c r="D40" s="50">
        <f>D6-'年月Monthly'!D89</f>
        <v>0.31999993324279785</v>
      </c>
      <c r="E40" s="50">
        <f>E6-'年月Monthly'!E89</f>
        <v>0</v>
      </c>
      <c r="F40" s="50">
        <f>F6-'年月Monthly'!F89</f>
        <v>0</v>
      </c>
      <c r="G40" s="50">
        <f>G6-'年月Monthly'!G89</f>
        <v>0</v>
      </c>
      <c r="H40" s="50">
        <f>H6-'年月Monthly'!H89</f>
        <v>0</v>
      </c>
      <c r="I40" s="50">
        <f>I6-'年月Monthly'!I89</f>
        <v>0</v>
      </c>
      <c r="J40" s="50">
        <f>J6-'年月Monthly'!J89</f>
        <v>0.42000001668930054</v>
      </c>
      <c r="K40" s="50">
        <f>K6-'年月Monthly'!K89</f>
        <v>61</v>
      </c>
      <c r="L40" s="50">
        <f>L6-'年月Monthly'!L89</f>
        <v>0</v>
      </c>
      <c r="M40" s="50">
        <f>M6-'年月Monthly'!M89</f>
        <v>-0.10000000009313226</v>
      </c>
      <c r="N40" s="50">
        <f>N6-'年月Monthly'!N89</f>
        <v>0</v>
      </c>
      <c r="O40" s="50">
        <f>O6-'年月Monthly'!O89</f>
        <v>0</v>
      </c>
      <c r="P40" s="50">
        <f>P6-'年月Monthly'!P89</f>
        <v>0</v>
      </c>
    </row>
  </sheetData>
  <sheetProtection/>
  <mergeCells count="7">
    <mergeCell ref="A34:O34"/>
    <mergeCell ref="K3:M3"/>
    <mergeCell ref="N3:P3"/>
    <mergeCell ref="A3:A5"/>
    <mergeCell ref="B3:D3"/>
    <mergeCell ref="E3:G3"/>
    <mergeCell ref="H3:J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40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"/>
    </sheetView>
  </sheetViews>
  <sheetFormatPr defaultColWidth="9.00390625" defaultRowHeight="16.5"/>
  <cols>
    <col min="1" max="1" width="18.00390625" style="0" customWidth="1"/>
    <col min="4" max="4" width="11.625" style="0" customWidth="1"/>
    <col min="7" max="7" width="10.50390625" style="0" customWidth="1"/>
    <col min="10" max="10" width="11.00390625" style="0" customWidth="1"/>
    <col min="14" max="14" width="12.125" style="0" customWidth="1"/>
    <col min="15" max="15" width="10.50390625" style="0" customWidth="1"/>
    <col min="16" max="16" width="11.875" style="0" customWidth="1"/>
  </cols>
  <sheetData>
    <row r="1" spans="1:16" ht="15.75">
      <c r="A1" s="32" t="s">
        <v>100</v>
      </c>
      <c r="B1" s="32"/>
      <c r="C1" s="32"/>
      <c r="D1" s="32"/>
      <c r="E1" s="32"/>
      <c r="F1" s="32"/>
      <c r="G1" s="32"/>
      <c r="H1" s="33"/>
      <c r="I1" s="32"/>
      <c r="J1" s="32"/>
      <c r="K1" s="32"/>
      <c r="L1" s="32"/>
      <c r="M1" s="32"/>
      <c r="N1" s="32"/>
      <c r="O1" s="32"/>
      <c r="P1" s="32"/>
    </row>
    <row r="2" spans="1:16" ht="11.25" customHeight="1">
      <c r="A2" s="49" t="s">
        <v>151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5"/>
    </row>
    <row r="3" spans="1:16" ht="15.75">
      <c r="A3" s="77" t="s">
        <v>101</v>
      </c>
      <c r="B3" s="80" t="s">
        <v>102</v>
      </c>
      <c r="C3" s="81"/>
      <c r="D3" s="81"/>
      <c r="E3" s="82" t="s">
        <v>103</v>
      </c>
      <c r="F3" s="81"/>
      <c r="G3" s="81"/>
      <c r="H3" s="83" t="s">
        <v>104</v>
      </c>
      <c r="I3" s="84"/>
      <c r="J3" s="85"/>
      <c r="K3" s="83" t="s">
        <v>105</v>
      </c>
      <c r="L3" s="84"/>
      <c r="M3" s="84"/>
      <c r="N3" s="86" t="s">
        <v>106</v>
      </c>
      <c r="O3" s="81"/>
      <c r="P3" s="87"/>
    </row>
    <row r="4" spans="1:16" ht="15.75">
      <c r="A4" s="78"/>
      <c r="B4" s="36" t="s">
        <v>107</v>
      </c>
      <c r="C4" s="36" t="s">
        <v>108</v>
      </c>
      <c r="D4" s="36" t="s">
        <v>109</v>
      </c>
      <c r="E4" s="36" t="s">
        <v>107</v>
      </c>
      <c r="F4" s="36" t="s">
        <v>110</v>
      </c>
      <c r="G4" s="36" t="s">
        <v>109</v>
      </c>
      <c r="H4" s="36" t="s">
        <v>107</v>
      </c>
      <c r="I4" s="36" t="s">
        <v>111</v>
      </c>
      <c r="J4" s="36" t="s">
        <v>109</v>
      </c>
      <c r="K4" s="36" t="s">
        <v>107</v>
      </c>
      <c r="L4" s="36" t="s">
        <v>110</v>
      </c>
      <c r="M4" s="37" t="s">
        <v>109</v>
      </c>
      <c r="N4" s="38" t="s">
        <v>107</v>
      </c>
      <c r="O4" s="36" t="s">
        <v>108</v>
      </c>
      <c r="P4" s="37" t="s">
        <v>112</v>
      </c>
    </row>
    <row r="5" spans="1:16" ht="24">
      <c r="A5" s="79"/>
      <c r="B5" s="39" t="s">
        <v>113</v>
      </c>
      <c r="C5" s="40" t="s">
        <v>114</v>
      </c>
      <c r="D5" s="41" t="s">
        <v>115</v>
      </c>
      <c r="E5" s="39" t="s">
        <v>113</v>
      </c>
      <c r="F5" s="40" t="s">
        <v>116</v>
      </c>
      <c r="G5" s="41" t="s">
        <v>115</v>
      </c>
      <c r="H5" s="39" t="s">
        <v>113</v>
      </c>
      <c r="I5" s="40" t="s">
        <v>117</v>
      </c>
      <c r="J5" s="41" t="s">
        <v>115</v>
      </c>
      <c r="K5" s="39" t="s">
        <v>113</v>
      </c>
      <c r="L5" s="40" t="s">
        <v>116</v>
      </c>
      <c r="M5" s="42" t="s">
        <v>115</v>
      </c>
      <c r="N5" s="43" t="s">
        <v>113</v>
      </c>
      <c r="O5" s="44" t="s">
        <v>114</v>
      </c>
      <c r="P5" s="45" t="s">
        <v>118</v>
      </c>
    </row>
    <row r="6" spans="1:16" ht="12" customHeight="1">
      <c r="A6" s="46" t="s">
        <v>119</v>
      </c>
      <c r="B6" s="11">
        <v>522896</v>
      </c>
      <c r="C6" s="11">
        <v>908657</v>
      </c>
      <c r="D6" s="11">
        <v>1737272003.17</v>
      </c>
      <c r="E6" s="11">
        <v>271041</v>
      </c>
      <c r="F6" s="11">
        <v>617823</v>
      </c>
      <c r="G6" s="11">
        <v>1204631831.97</v>
      </c>
      <c r="H6" s="11">
        <v>248477</v>
      </c>
      <c r="I6" s="11">
        <v>282032</v>
      </c>
      <c r="J6" s="11">
        <v>530300047.42</v>
      </c>
      <c r="K6" s="11">
        <v>3378</v>
      </c>
      <c r="L6" s="11">
        <v>8802</v>
      </c>
      <c r="M6" s="11">
        <v>2340123.78</v>
      </c>
      <c r="N6" s="11">
        <v>2556650</v>
      </c>
      <c r="O6" s="11">
        <v>6052952</v>
      </c>
      <c r="P6" s="31">
        <v>4804654</v>
      </c>
    </row>
    <row r="7" spans="1:16" ht="12" customHeight="1">
      <c r="A7" s="47" t="s">
        <v>120</v>
      </c>
      <c r="B7" s="8">
        <v>458964</v>
      </c>
      <c r="C7" s="8">
        <v>807519</v>
      </c>
      <c r="D7" s="8">
        <v>1626285430.12</v>
      </c>
      <c r="E7" s="8">
        <v>249893</v>
      </c>
      <c r="F7" s="8">
        <v>565920</v>
      </c>
      <c r="G7" s="8">
        <v>1144387964.62</v>
      </c>
      <c r="H7" s="8">
        <v>205754</v>
      </c>
      <c r="I7" s="8">
        <v>232878</v>
      </c>
      <c r="J7" s="8">
        <v>479651195.08</v>
      </c>
      <c r="K7" s="8">
        <v>3317</v>
      </c>
      <c r="L7" s="8">
        <v>8721</v>
      </c>
      <c r="M7" s="8">
        <v>2246270.42</v>
      </c>
      <c r="N7" s="8">
        <v>2267977</v>
      </c>
      <c r="O7" s="8">
        <v>5343508</v>
      </c>
      <c r="P7" s="28">
        <v>4297515</v>
      </c>
    </row>
    <row r="8" spans="1:16" ht="12" customHeight="1">
      <c r="A8" s="48" t="s">
        <v>121</v>
      </c>
      <c r="B8" s="10">
        <v>80866</v>
      </c>
      <c r="C8" s="10">
        <v>128247</v>
      </c>
      <c r="D8" s="10">
        <v>170795559.95</v>
      </c>
      <c r="E8" s="10">
        <v>22490</v>
      </c>
      <c r="F8" s="10">
        <v>68121</v>
      </c>
      <c r="G8" s="10">
        <v>146535180.64</v>
      </c>
      <c r="H8" s="10">
        <v>58344</v>
      </c>
      <c r="I8" s="10">
        <v>60085</v>
      </c>
      <c r="J8" s="10">
        <v>24186471.9</v>
      </c>
      <c r="K8" s="10">
        <v>32</v>
      </c>
      <c r="L8" s="10">
        <v>41</v>
      </c>
      <c r="M8" s="10">
        <v>73907.41</v>
      </c>
      <c r="N8" s="10">
        <v>880851</v>
      </c>
      <c r="O8" s="10">
        <v>1752153</v>
      </c>
      <c r="P8" s="30">
        <v>1618568</v>
      </c>
    </row>
    <row r="9" spans="1:16" ht="12" customHeight="1">
      <c r="A9" s="48" t="s">
        <v>122</v>
      </c>
      <c r="B9" s="10">
        <v>11723</v>
      </c>
      <c r="C9" s="10">
        <v>20189</v>
      </c>
      <c r="D9" s="10">
        <v>40700139.32</v>
      </c>
      <c r="E9" s="10">
        <v>7343</v>
      </c>
      <c r="F9" s="10">
        <v>15089</v>
      </c>
      <c r="G9" s="10">
        <v>30354805.71</v>
      </c>
      <c r="H9" s="10">
        <v>4270</v>
      </c>
      <c r="I9" s="10">
        <v>4468</v>
      </c>
      <c r="J9" s="10">
        <v>10150789.49</v>
      </c>
      <c r="K9" s="10">
        <v>110</v>
      </c>
      <c r="L9" s="10">
        <v>632</v>
      </c>
      <c r="M9" s="10">
        <v>194544.12</v>
      </c>
      <c r="N9" s="10">
        <v>71731</v>
      </c>
      <c r="O9" s="10">
        <v>197686</v>
      </c>
      <c r="P9" s="30">
        <v>112062</v>
      </c>
    </row>
    <row r="10" spans="1:16" ht="12" customHeight="1">
      <c r="A10" s="48" t="s">
        <v>123</v>
      </c>
      <c r="B10" s="10">
        <v>52205</v>
      </c>
      <c r="C10" s="10">
        <v>91049</v>
      </c>
      <c r="D10" s="10">
        <v>89420763.02</v>
      </c>
      <c r="E10" s="10">
        <v>19949</v>
      </c>
      <c r="F10" s="10">
        <v>51738</v>
      </c>
      <c r="G10" s="10">
        <v>46972720.57</v>
      </c>
      <c r="H10" s="10">
        <v>32166</v>
      </c>
      <c r="I10" s="10">
        <v>39186</v>
      </c>
      <c r="J10" s="10">
        <v>42360051.73</v>
      </c>
      <c r="K10" s="10">
        <v>90</v>
      </c>
      <c r="L10" s="10">
        <v>125</v>
      </c>
      <c r="M10" s="10">
        <v>87990.72</v>
      </c>
      <c r="N10" s="10">
        <v>190899</v>
      </c>
      <c r="O10" s="10">
        <v>475383</v>
      </c>
      <c r="P10" s="30">
        <v>381216</v>
      </c>
    </row>
    <row r="11" spans="1:16" ht="12" customHeight="1">
      <c r="A11" s="48" t="s">
        <v>124</v>
      </c>
      <c r="B11" s="10">
        <v>16181</v>
      </c>
      <c r="C11" s="10">
        <v>26479</v>
      </c>
      <c r="D11" s="10">
        <v>36216158.77</v>
      </c>
      <c r="E11" s="10">
        <v>8285</v>
      </c>
      <c r="F11" s="10">
        <v>20092</v>
      </c>
      <c r="G11" s="10">
        <v>32585451.62</v>
      </c>
      <c r="H11" s="10">
        <v>7872</v>
      </c>
      <c r="I11" s="10">
        <v>6360</v>
      </c>
      <c r="J11" s="10">
        <v>3579761.8</v>
      </c>
      <c r="K11" s="10">
        <v>24</v>
      </c>
      <c r="L11" s="10">
        <v>27</v>
      </c>
      <c r="M11" s="10">
        <v>50945.35</v>
      </c>
      <c r="N11" s="10">
        <v>55291</v>
      </c>
      <c r="O11" s="10">
        <v>145854</v>
      </c>
      <c r="P11" s="30">
        <v>112051</v>
      </c>
    </row>
    <row r="12" spans="1:16" ht="12" customHeight="1">
      <c r="A12" s="48" t="s">
        <v>125</v>
      </c>
      <c r="B12" s="10">
        <v>16794</v>
      </c>
      <c r="C12" s="10">
        <v>32803</v>
      </c>
      <c r="D12" s="10">
        <v>102677815.56</v>
      </c>
      <c r="E12" s="10">
        <v>10812</v>
      </c>
      <c r="F12" s="10">
        <v>23638</v>
      </c>
      <c r="G12" s="10">
        <v>72414174.69</v>
      </c>
      <c r="H12" s="10">
        <v>5979</v>
      </c>
      <c r="I12" s="10">
        <v>9162</v>
      </c>
      <c r="J12" s="10">
        <v>30261622.48</v>
      </c>
      <c r="K12" s="10">
        <v>3</v>
      </c>
      <c r="L12" s="10">
        <v>3</v>
      </c>
      <c r="M12" s="10">
        <v>2018.39</v>
      </c>
      <c r="N12" s="10">
        <v>64260</v>
      </c>
      <c r="O12" s="10">
        <v>209313</v>
      </c>
      <c r="P12" s="30">
        <v>143084</v>
      </c>
    </row>
    <row r="13" spans="1:16" ht="12" customHeight="1">
      <c r="A13" s="48" t="s">
        <v>126</v>
      </c>
      <c r="B13" s="10">
        <v>40963</v>
      </c>
      <c r="C13" s="10">
        <v>63907</v>
      </c>
      <c r="D13" s="10">
        <v>117481343.31</v>
      </c>
      <c r="E13" s="10">
        <v>26369</v>
      </c>
      <c r="F13" s="10">
        <v>48124</v>
      </c>
      <c r="G13" s="10">
        <v>99007768.58</v>
      </c>
      <c r="H13" s="10">
        <v>14579</v>
      </c>
      <c r="I13" s="10">
        <v>15766</v>
      </c>
      <c r="J13" s="10">
        <v>18463042.37</v>
      </c>
      <c r="K13" s="10">
        <v>15</v>
      </c>
      <c r="L13" s="10">
        <v>17</v>
      </c>
      <c r="M13" s="10">
        <v>10532.36</v>
      </c>
      <c r="N13" s="10">
        <v>113676</v>
      </c>
      <c r="O13" s="10">
        <v>214487</v>
      </c>
      <c r="P13" s="30">
        <v>163409</v>
      </c>
    </row>
    <row r="14" spans="1:16" ht="12" customHeight="1">
      <c r="A14" s="48" t="s">
        <v>127</v>
      </c>
      <c r="B14" s="10">
        <v>25316</v>
      </c>
      <c r="C14" s="10">
        <v>46444</v>
      </c>
      <c r="D14" s="10">
        <v>75381783.34</v>
      </c>
      <c r="E14" s="10">
        <v>16650</v>
      </c>
      <c r="F14" s="10">
        <v>35807</v>
      </c>
      <c r="G14" s="10">
        <v>66791205.67</v>
      </c>
      <c r="H14" s="10">
        <v>8469</v>
      </c>
      <c r="I14" s="10">
        <v>9656</v>
      </c>
      <c r="J14" s="10">
        <v>8491650.15</v>
      </c>
      <c r="K14" s="10">
        <v>197</v>
      </c>
      <c r="L14" s="10">
        <v>981</v>
      </c>
      <c r="M14" s="10">
        <v>98927.52</v>
      </c>
      <c r="N14" s="10">
        <v>86629</v>
      </c>
      <c r="O14" s="10">
        <v>206530</v>
      </c>
      <c r="P14" s="30">
        <v>160104</v>
      </c>
    </row>
    <row r="15" spans="1:16" ht="12" customHeight="1">
      <c r="A15" s="48" t="s">
        <v>128</v>
      </c>
      <c r="B15" s="10">
        <v>15127</v>
      </c>
      <c r="C15" s="10">
        <v>27832</v>
      </c>
      <c r="D15" s="10">
        <v>61136664.38</v>
      </c>
      <c r="E15" s="10">
        <v>10428</v>
      </c>
      <c r="F15" s="10">
        <v>22183</v>
      </c>
      <c r="G15" s="10">
        <v>56578410.85</v>
      </c>
      <c r="H15" s="10">
        <v>4652</v>
      </c>
      <c r="I15" s="10">
        <v>5519</v>
      </c>
      <c r="J15" s="10">
        <v>4532728.83</v>
      </c>
      <c r="K15" s="10">
        <v>47</v>
      </c>
      <c r="L15" s="10">
        <v>130</v>
      </c>
      <c r="M15" s="10">
        <v>25524.7</v>
      </c>
      <c r="N15" s="10">
        <v>58594</v>
      </c>
      <c r="O15" s="10">
        <v>248780</v>
      </c>
      <c r="P15" s="30">
        <v>181273</v>
      </c>
    </row>
    <row r="16" spans="1:16" ht="12" customHeight="1">
      <c r="A16" s="48" t="s">
        <v>129</v>
      </c>
      <c r="B16" s="10">
        <v>23736</v>
      </c>
      <c r="C16" s="10">
        <v>46442</v>
      </c>
      <c r="D16" s="10">
        <v>314946480.82</v>
      </c>
      <c r="E16" s="10">
        <v>17730</v>
      </c>
      <c r="F16" s="10">
        <v>36509</v>
      </c>
      <c r="G16" s="10">
        <v>55906594.94</v>
      </c>
      <c r="H16" s="10">
        <v>5985</v>
      </c>
      <c r="I16" s="10">
        <v>9907</v>
      </c>
      <c r="J16" s="10">
        <v>259036750.07</v>
      </c>
      <c r="K16" s="10">
        <v>21</v>
      </c>
      <c r="L16" s="10">
        <v>26</v>
      </c>
      <c r="M16" s="10">
        <v>3135.81</v>
      </c>
      <c r="N16" s="10">
        <v>56485</v>
      </c>
      <c r="O16" s="10">
        <v>127441</v>
      </c>
      <c r="P16" s="30">
        <v>85152</v>
      </c>
    </row>
    <row r="17" spans="1:16" ht="12" customHeight="1">
      <c r="A17" s="48" t="s">
        <v>130</v>
      </c>
      <c r="B17" s="10">
        <v>12391</v>
      </c>
      <c r="C17" s="10">
        <v>26309</v>
      </c>
      <c r="D17" s="10">
        <v>32968620.31</v>
      </c>
      <c r="E17" s="10">
        <v>8065</v>
      </c>
      <c r="F17" s="10">
        <v>21187</v>
      </c>
      <c r="G17" s="10">
        <v>29717145</v>
      </c>
      <c r="H17" s="10">
        <v>4257</v>
      </c>
      <c r="I17" s="10">
        <v>4861</v>
      </c>
      <c r="J17" s="10">
        <v>3142988.32</v>
      </c>
      <c r="K17" s="10">
        <v>69</v>
      </c>
      <c r="L17" s="10">
        <v>261</v>
      </c>
      <c r="M17" s="10">
        <v>108486.99</v>
      </c>
      <c r="N17" s="10">
        <v>22018</v>
      </c>
      <c r="O17" s="10">
        <v>79002</v>
      </c>
      <c r="P17" s="30">
        <v>57065</v>
      </c>
    </row>
    <row r="18" spans="1:16" ht="12" customHeight="1">
      <c r="A18" s="48" t="s">
        <v>131</v>
      </c>
      <c r="B18" s="10">
        <v>26634</v>
      </c>
      <c r="C18" s="10">
        <v>60311</v>
      </c>
      <c r="D18" s="10">
        <v>106100483.56</v>
      </c>
      <c r="E18" s="10">
        <v>16279</v>
      </c>
      <c r="F18" s="10">
        <v>47381</v>
      </c>
      <c r="G18" s="10">
        <v>88284716.61</v>
      </c>
      <c r="H18" s="10">
        <v>9129</v>
      </c>
      <c r="I18" s="10">
        <v>11586</v>
      </c>
      <c r="J18" s="10">
        <v>17508953.39</v>
      </c>
      <c r="K18" s="10">
        <v>1226</v>
      </c>
      <c r="L18" s="10">
        <v>1344</v>
      </c>
      <c r="M18" s="10">
        <v>306813.56</v>
      </c>
      <c r="N18" s="10">
        <v>80068</v>
      </c>
      <c r="O18" s="10">
        <v>224974</v>
      </c>
      <c r="P18" s="30">
        <v>135188</v>
      </c>
    </row>
    <row r="19" spans="1:16" ht="12" customHeight="1">
      <c r="A19" s="48" t="s">
        <v>132</v>
      </c>
      <c r="B19" s="10">
        <v>31654</v>
      </c>
      <c r="C19" s="10">
        <v>60320</v>
      </c>
      <c r="D19" s="10">
        <v>93641107.11</v>
      </c>
      <c r="E19" s="10">
        <v>22379</v>
      </c>
      <c r="F19" s="10">
        <v>47997</v>
      </c>
      <c r="G19" s="10">
        <v>75270956.11</v>
      </c>
      <c r="H19" s="10">
        <v>9183</v>
      </c>
      <c r="I19" s="10">
        <v>12215</v>
      </c>
      <c r="J19" s="10">
        <v>18276297.6</v>
      </c>
      <c r="K19" s="10">
        <v>92</v>
      </c>
      <c r="L19" s="10">
        <v>108</v>
      </c>
      <c r="M19" s="10">
        <v>93853.4</v>
      </c>
      <c r="N19" s="10">
        <v>89563</v>
      </c>
      <c r="O19" s="10">
        <v>218576</v>
      </c>
      <c r="P19" s="30">
        <v>157216</v>
      </c>
    </row>
    <row r="20" spans="1:16" ht="12" customHeight="1">
      <c r="A20" s="48" t="s">
        <v>133</v>
      </c>
      <c r="B20" s="10">
        <v>27319</v>
      </c>
      <c r="C20" s="10">
        <v>32462</v>
      </c>
      <c r="D20" s="10">
        <v>100687381.88</v>
      </c>
      <c r="E20" s="10">
        <v>23534</v>
      </c>
      <c r="F20" s="10">
        <v>28969</v>
      </c>
      <c r="G20" s="10">
        <v>90557163.32</v>
      </c>
      <c r="H20" s="10">
        <v>3778</v>
      </c>
      <c r="I20" s="10">
        <v>3486</v>
      </c>
      <c r="J20" s="10">
        <v>10125404.02</v>
      </c>
      <c r="K20" s="10">
        <v>7</v>
      </c>
      <c r="L20" s="10">
        <v>7</v>
      </c>
      <c r="M20" s="10">
        <v>4814.54</v>
      </c>
      <c r="N20" s="10">
        <v>85803</v>
      </c>
      <c r="O20" s="10">
        <v>256748</v>
      </c>
      <c r="P20" s="30">
        <v>249660</v>
      </c>
    </row>
    <row r="21" spans="1:16" ht="12" customHeight="1">
      <c r="A21" s="48" t="s">
        <v>134</v>
      </c>
      <c r="B21" s="10">
        <v>10620</v>
      </c>
      <c r="C21" s="10">
        <v>15254</v>
      </c>
      <c r="D21" s="10">
        <v>139953723.86</v>
      </c>
      <c r="E21" s="10">
        <v>9046</v>
      </c>
      <c r="F21" s="10">
        <v>13813</v>
      </c>
      <c r="G21" s="10">
        <v>137932457.05</v>
      </c>
      <c r="H21" s="10">
        <v>1563</v>
      </c>
      <c r="I21" s="10">
        <v>1430</v>
      </c>
      <c r="J21" s="10">
        <v>1995688.34</v>
      </c>
      <c r="K21" s="10">
        <v>11</v>
      </c>
      <c r="L21" s="10">
        <v>11</v>
      </c>
      <c r="M21" s="10">
        <v>25578.47</v>
      </c>
      <c r="N21" s="10">
        <v>42633</v>
      </c>
      <c r="O21" s="10">
        <v>107210</v>
      </c>
      <c r="P21" s="30">
        <v>74046</v>
      </c>
    </row>
    <row r="22" spans="1:16" ht="12" customHeight="1">
      <c r="A22" s="48" t="s">
        <v>135</v>
      </c>
      <c r="B22" s="10">
        <v>9617</v>
      </c>
      <c r="C22" s="10">
        <v>19111</v>
      </c>
      <c r="D22" s="10">
        <v>50324167.63</v>
      </c>
      <c r="E22" s="10">
        <v>6700</v>
      </c>
      <c r="F22" s="10">
        <v>15401</v>
      </c>
      <c r="G22" s="10">
        <v>44696778.21</v>
      </c>
      <c r="H22" s="10">
        <v>2905</v>
      </c>
      <c r="I22" s="10">
        <v>3694</v>
      </c>
      <c r="J22" s="10">
        <v>5619736.11</v>
      </c>
      <c r="K22" s="10">
        <v>12</v>
      </c>
      <c r="L22" s="10">
        <v>16</v>
      </c>
      <c r="M22" s="10">
        <v>7653.31</v>
      </c>
      <c r="N22" s="10">
        <v>49179</v>
      </c>
      <c r="O22" s="10">
        <v>203860</v>
      </c>
      <c r="P22" s="30">
        <v>180706</v>
      </c>
    </row>
    <row r="23" spans="1:16" ht="12" customHeight="1">
      <c r="A23" s="48" t="s">
        <v>136</v>
      </c>
      <c r="B23" s="10">
        <v>2691</v>
      </c>
      <c r="C23" s="10">
        <v>4747</v>
      </c>
      <c r="D23" s="10">
        <v>4480472.16</v>
      </c>
      <c r="E23" s="10">
        <v>2163</v>
      </c>
      <c r="F23" s="10">
        <v>4129</v>
      </c>
      <c r="G23" s="10">
        <v>4193182.94</v>
      </c>
      <c r="H23" s="10">
        <v>483</v>
      </c>
      <c r="I23" s="10">
        <v>552</v>
      </c>
      <c r="J23" s="10">
        <v>276155.15</v>
      </c>
      <c r="K23" s="10">
        <v>45</v>
      </c>
      <c r="L23" s="10">
        <v>66</v>
      </c>
      <c r="M23" s="10">
        <v>11134.07</v>
      </c>
      <c r="N23" s="10">
        <v>13518</v>
      </c>
      <c r="O23" s="10">
        <v>28562</v>
      </c>
      <c r="P23" s="30">
        <v>20417</v>
      </c>
    </row>
    <row r="24" spans="1:16" ht="12" customHeight="1">
      <c r="A24" s="48" t="s">
        <v>137</v>
      </c>
      <c r="B24" s="10">
        <v>4110</v>
      </c>
      <c r="C24" s="10">
        <v>8786</v>
      </c>
      <c r="D24" s="10">
        <v>17793057.34</v>
      </c>
      <c r="E24" s="10">
        <v>1939</v>
      </c>
      <c r="F24" s="10">
        <v>6492</v>
      </c>
      <c r="G24" s="10">
        <v>14482112.61</v>
      </c>
      <c r="H24" s="10">
        <v>2169</v>
      </c>
      <c r="I24" s="10">
        <v>2291</v>
      </c>
      <c r="J24" s="10">
        <v>3297888.13</v>
      </c>
      <c r="K24" s="10">
        <v>2</v>
      </c>
      <c r="L24" s="10">
        <v>3</v>
      </c>
      <c r="M24" s="10">
        <v>13056.6</v>
      </c>
      <c r="N24" s="10">
        <v>6710</v>
      </c>
      <c r="O24" s="10">
        <v>32403</v>
      </c>
      <c r="P24" s="30">
        <v>53207</v>
      </c>
    </row>
    <row r="25" spans="1:16" ht="12" customHeight="1">
      <c r="A25" s="48" t="s">
        <v>138</v>
      </c>
      <c r="B25" s="10">
        <v>10056</v>
      </c>
      <c r="C25" s="10">
        <v>14909</v>
      </c>
      <c r="D25" s="10">
        <v>8502157.37</v>
      </c>
      <c r="E25" s="10">
        <v>3180</v>
      </c>
      <c r="F25" s="10">
        <v>8037</v>
      </c>
      <c r="G25" s="10">
        <v>5026760.81</v>
      </c>
      <c r="H25" s="10">
        <v>6861</v>
      </c>
      <c r="I25" s="10">
        <v>6855</v>
      </c>
      <c r="J25" s="10">
        <v>3464819.93</v>
      </c>
      <c r="K25" s="10">
        <v>15</v>
      </c>
      <c r="L25" s="10">
        <v>17</v>
      </c>
      <c r="M25" s="10">
        <v>10576.63</v>
      </c>
      <c r="N25" s="10">
        <v>36716</v>
      </c>
      <c r="O25" s="10">
        <v>82234</v>
      </c>
      <c r="P25" s="30">
        <v>49802</v>
      </c>
    </row>
    <row r="26" spans="1:16" ht="12" customHeight="1">
      <c r="A26" s="48" t="s">
        <v>139</v>
      </c>
      <c r="B26" s="10">
        <v>21283</v>
      </c>
      <c r="C26" s="10">
        <v>38307</v>
      </c>
      <c r="D26" s="10">
        <v>38542985.77</v>
      </c>
      <c r="E26" s="10">
        <v>8059</v>
      </c>
      <c r="F26" s="10">
        <v>23571</v>
      </c>
      <c r="G26" s="10">
        <v>30354180.71</v>
      </c>
      <c r="H26" s="10">
        <v>12608</v>
      </c>
      <c r="I26" s="10">
        <v>13651</v>
      </c>
      <c r="J26" s="10">
        <v>7595590.27</v>
      </c>
      <c r="K26" s="10">
        <v>616</v>
      </c>
      <c r="L26" s="10">
        <v>1085</v>
      </c>
      <c r="M26" s="10">
        <v>593214.79</v>
      </c>
      <c r="N26" s="10">
        <v>151525</v>
      </c>
      <c r="O26" s="10">
        <v>294663</v>
      </c>
      <c r="P26" s="30">
        <v>211618</v>
      </c>
    </row>
    <row r="27" spans="1:16" ht="12" customHeight="1">
      <c r="A27" s="48" t="s">
        <v>140</v>
      </c>
      <c r="B27" s="10">
        <v>5046</v>
      </c>
      <c r="C27" s="10">
        <v>9382</v>
      </c>
      <c r="D27" s="10">
        <v>5342291.34</v>
      </c>
      <c r="E27" s="10">
        <v>2336</v>
      </c>
      <c r="F27" s="10">
        <v>6044</v>
      </c>
      <c r="G27" s="10">
        <v>3883911.54</v>
      </c>
      <c r="H27" s="10">
        <v>2576</v>
      </c>
      <c r="I27" s="10">
        <v>2905</v>
      </c>
      <c r="J27" s="10">
        <v>1403059.39</v>
      </c>
      <c r="K27" s="10">
        <v>134</v>
      </c>
      <c r="L27" s="10">
        <v>433</v>
      </c>
      <c r="M27" s="10">
        <v>55320.41</v>
      </c>
      <c r="N27" s="10">
        <v>19440</v>
      </c>
      <c r="O27" s="10">
        <v>48146</v>
      </c>
      <c r="P27" s="30">
        <v>38401</v>
      </c>
    </row>
    <row r="28" spans="1:16" ht="12" customHeight="1">
      <c r="A28" s="48" t="s">
        <v>141</v>
      </c>
      <c r="B28" s="10">
        <v>14632</v>
      </c>
      <c r="C28" s="10">
        <v>34229</v>
      </c>
      <c r="D28" s="10">
        <v>19192273.32</v>
      </c>
      <c r="E28" s="10">
        <v>6157</v>
      </c>
      <c r="F28" s="10">
        <v>21598</v>
      </c>
      <c r="G28" s="10">
        <v>12842286.44</v>
      </c>
      <c r="H28" s="10">
        <v>7926</v>
      </c>
      <c r="I28" s="10">
        <v>9243</v>
      </c>
      <c r="J28" s="10">
        <v>5881745.61</v>
      </c>
      <c r="K28" s="10">
        <v>549</v>
      </c>
      <c r="L28" s="10">
        <v>3388</v>
      </c>
      <c r="M28" s="10">
        <v>468241.27</v>
      </c>
      <c r="N28" s="10">
        <v>92388</v>
      </c>
      <c r="O28" s="10">
        <v>189503</v>
      </c>
      <c r="P28" s="30">
        <v>113270</v>
      </c>
    </row>
    <row r="29" spans="1:16" ht="12" customHeight="1">
      <c r="A29" s="47" t="s">
        <v>142</v>
      </c>
      <c r="B29" s="8">
        <v>37955</v>
      </c>
      <c r="C29" s="8">
        <v>59739</v>
      </c>
      <c r="D29" s="8">
        <v>56095004.3</v>
      </c>
      <c r="E29" s="8">
        <v>10097</v>
      </c>
      <c r="F29" s="8">
        <v>26028</v>
      </c>
      <c r="G29" s="8">
        <v>18081318.48</v>
      </c>
      <c r="H29" s="8">
        <v>27815</v>
      </c>
      <c r="I29" s="8">
        <v>33653</v>
      </c>
      <c r="J29" s="8">
        <v>37931398.69</v>
      </c>
      <c r="K29" s="8">
        <v>43</v>
      </c>
      <c r="L29" s="8">
        <v>58</v>
      </c>
      <c r="M29" s="8">
        <v>82287.13</v>
      </c>
      <c r="N29" s="8">
        <v>184077</v>
      </c>
      <c r="O29" s="8">
        <v>509193</v>
      </c>
      <c r="P29" s="28">
        <v>354295</v>
      </c>
    </row>
    <row r="30" spans="1:16" ht="12" customHeight="1">
      <c r="A30" s="47" t="s">
        <v>143</v>
      </c>
      <c r="B30" s="8">
        <v>19437</v>
      </c>
      <c r="C30" s="8">
        <v>29406</v>
      </c>
      <c r="D30" s="8">
        <v>22267337.67</v>
      </c>
      <c r="E30" s="8">
        <v>5006</v>
      </c>
      <c r="F30" s="8">
        <v>14380</v>
      </c>
      <c r="G30" s="8">
        <v>14575355.58</v>
      </c>
      <c r="H30" s="8">
        <v>14417</v>
      </c>
      <c r="I30" s="8">
        <v>15007</v>
      </c>
      <c r="J30" s="8">
        <v>7688062.21</v>
      </c>
      <c r="K30" s="8">
        <v>14</v>
      </c>
      <c r="L30" s="8">
        <v>19</v>
      </c>
      <c r="M30" s="8">
        <v>3919.88</v>
      </c>
      <c r="N30" s="8">
        <v>96820</v>
      </c>
      <c r="O30" s="8">
        <v>183166</v>
      </c>
      <c r="P30" s="28">
        <v>140883</v>
      </c>
    </row>
    <row r="31" spans="1:16" ht="12" customHeight="1">
      <c r="A31" s="47" t="s">
        <v>144</v>
      </c>
      <c r="B31" s="10">
        <v>6540</v>
      </c>
      <c r="C31" s="10">
        <v>11993</v>
      </c>
      <c r="D31" s="10">
        <v>32624231.08</v>
      </c>
      <c r="E31" s="10">
        <v>6045</v>
      </c>
      <c r="F31" s="10">
        <v>11495</v>
      </c>
      <c r="G31" s="10">
        <v>27587193.29</v>
      </c>
      <c r="H31" s="10">
        <v>491</v>
      </c>
      <c r="I31" s="10">
        <v>494</v>
      </c>
      <c r="J31" s="10">
        <v>5029391.44</v>
      </c>
      <c r="K31" s="10">
        <v>4</v>
      </c>
      <c r="L31" s="10">
        <v>4</v>
      </c>
      <c r="M31" s="10">
        <v>7646.35</v>
      </c>
      <c r="N31" s="10">
        <v>7776</v>
      </c>
      <c r="O31" s="10">
        <v>17085</v>
      </c>
      <c r="P31" s="30">
        <v>11961</v>
      </c>
    </row>
    <row r="32" spans="1:16" ht="12" customHeight="1">
      <c r="A32" s="48" t="s">
        <v>145</v>
      </c>
      <c r="B32" s="10">
        <v>2512</v>
      </c>
      <c r="C32" s="10">
        <v>5848</v>
      </c>
      <c r="D32" s="10">
        <v>14406655.94</v>
      </c>
      <c r="E32" s="10">
        <v>2035</v>
      </c>
      <c r="F32" s="10">
        <v>5369</v>
      </c>
      <c r="G32" s="10">
        <v>9444968.92</v>
      </c>
      <c r="H32" s="10">
        <v>474</v>
      </c>
      <c r="I32" s="10">
        <v>476</v>
      </c>
      <c r="J32" s="10">
        <v>4958129.19</v>
      </c>
      <c r="K32" s="10">
        <v>3</v>
      </c>
      <c r="L32" s="10">
        <v>3</v>
      </c>
      <c r="M32" s="10">
        <v>3557.83</v>
      </c>
      <c r="N32" s="10">
        <v>7122</v>
      </c>
      <c r="O32" s="10">
        <v>15716</v>
      </c>
      <c r="P32" s="30">
        <v>10994</v>
      </c>
    </row>
    <row r="33" spans="1:16" ht="12" customHeight="1">
      <c r="A33" s="48" t="s">
        <v>146</v>
      </c>
      <c r="B33" s="10">
        <v>4028</v>
      </c>
      <c r="C33" s="10">
        <v>6145</v>
      </c>
      <c r="D33" s="10">
        <v>18217575.14</v>
      </c>
      <c r="E33" s="10">
        <v>4010</v>
      </c>
      <c r="F33" s="10">
        <v>6126</v>
      </c>
      <c r="G33" s="10">
        <v>18142224.37</v>
      </c>
      <c r="H33" s="10">
        <v>17</v>
      </c>
      <c r="I33" s="10">
        <v>18</v>
      </c>
      <c r="J33" s="10">
        <v>71262.25</v>
      </c>
      <c r="K33" s="10">
        <v>1</v>
      </c>
      <c r="L33" s="10">
        <v>1</v>
      </c>
      <c r="M33" s="10">
        <v>4088.52</v>
      </c>
      <c r="N33" s="10">
        <v>654</v>
      </c>
      <c r="O33" s="10">
        <v>1369</v>
      </c>
      <c r="P33" s="30">
        <v>967</v>
      </c>
    </row>
    <row r="34" spans="1:15" s="14" customFormat="1" ht="12">
      <c r="A34" s="65" t="s">
        <v>34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</row>
    <row r="35" spans="1:15" s="14" customFormat="1" ht="12">
      <c r="A35" s="15" t="s">
        <v>35</v>
      </c>
      <c r="H35" s="16"/>
      <c r="I35" s="16"/>
      <c r="J35" s="16"/>
      <c r="K35" s="16"/>
      <c r="L35" s="16"/>
      <c r="M35" s="16"/>
      <c r="N35" s="16"/>
      <c r="O35" s="16"/>
    </row>
    <row r="37" spans="1:16" ht="15.75" hidden="1">
      <c r="A37" t="s">
        <v>147</v>
      </c>
      <c r="B37" s="50">
        <f aca="true" t="shared" si="0" ref="B37:P37">B6-B7-B29-B30-B31</f>
        <v>0</v>
      </c>
      <c r="C37" s="50">
        <f t="shared" si="0"/>
        <v>0</v>
      </c>
      <c r="D37" s="50">
        <f t="shared" si="0"/>
        <v>1.9371509552001953E-07</v>
      </c>
      <c r="E37" s="50">
        <f t="shared" si="0"/>
        <v>0</v>
      </c>
      <c r="F37" s="50">
        <f t="shared" si="0"/>
        <v>0</v>
      </c>
      <c r="G37" s="50">
        <f t="shared" si="0"/>
        <v>1.4156103134155273E-07</v>
      </c>
      <c r="H37" s="50">
        <f t="shared" si="0"/>
        <v>0</v>
      </c>
      <c r="I37" s="50">
        <f t="shared" si="0"/>
        <v>0</v>
      </c>
      <c r="J37" s="50">
        <f t="shared" si="0"/>
        <v>3.5390257835388184E-08</v>
      </c>
      <c r="K37" s="50">
        <f t="shared" si="0"/>
        <v>0</v>
      </c>
      <c r="L37" s="50">
        <f t="shared" si="0"/>
        <v>0</v>
      </c>
      <c r="M37" s="50">
        <f t="shared" si="0"/>
        <v>-1.355147105641663E-10</v>
      </c>
      <c r="N37" s="50">
        <f t="shared" si="0"/>
        <v>0</v>
      </c>
      <c r="O37" s="50">
        <f t="shared" si="0"/>
        <v>0</v>
      </c>
      <c r="P37" s="50">
        <f t="shared" si="0"/>
        <v>0</v>
      </c>
    </row>
    <row r="38" spans="1:16" ht="15.75" hidden="1">
      <c r="A38" t="s">
        <v>148</v>
      </c>
      <c r="B38" s="50">
        <f aca="true" t="shared" si="1" ref="B38:P38">B7-SUM(B8:B28)</f>
        <v>0</v>
      </c>
      <c r="C38" s="50">
        <f t="shared" si="1"/>
        <v>0</v>
      </c>
      <c r="D38" s="50">
        <f t="shared" si="1"/>
        <v>0</v>
      </c>
      <c r="E38" s="50">
        <f t="shared" si="1"/>
        <v>0</v>
      </c>
      <c r="F38" s="50">
        <f t="shared" si="1"/>
        <v>0</v>
      </c>
      <c r="G38" s="50">
        <f t="shared" si="1"/>
        <v>0</v>
      </c>
      <c r="H38" s="50">
        <f t="shared" si="1"/>
        <v>0</v>
      </c>
      <c r="I38" s="50">
        <f t="shared" si="1"/>
        <v>0</v>
      </c>
      <c r="J38" s="50">
        <f t="shared" si="1"/>
        <v>0</v>
      </c>
      <c r="K38" s="50">
        <f t="shared" si="1"/>
        <v>0</v>
      </c>
      <c r="L38" s="50">
        <f t="shared" si="1"/>
        <v>0</v>
      </c>
      <c r="M38" s="50">
        <f t="shared" si="1"/>
        <v>0</v>
      </c>
      <c r="N38" s="50">
        <f t="shared" si="1"/>
        <v>0</v>
      </c>
      <c r="O38" s="50">
        <f t="shared" si="1"/>
        <v>0</v>
      </c>
      <c r="P38" s="50">
        <f t="shared" si="1"/>
        <v>0</v>
      </c>
    </row>
    <row r="39" spans="1:16" ht="15.75" hidden="1">
      <c r="A39" t="s">
        <v>149</v>
      </c>
      <c r="B39" s="50">
        <f aca="true" t="shared" si="2" ref="B39:P39">B31-B32-B33</f>
        <v>0</v>
      </c>
      <c r="C39" s="50">
        <f t="shared" si="2"/>
        <v>0</v>
      </c>
      <c r="D39" s="50">
        <f t="shared" si="2"/>
        <v>0</v>
      </c>
      <c r="E39" s="50">
        <f t="shared" si="2"/>
        <v>0</v>
      </c>
      <c r="F39" s="50">
        <f t="shared" si="2"/>
        <v>0</v>
      </c>
      <c r="G39" s="50">
        <f t="shared" si="2"/>
        <v>0</v>
      </c>
      <c r="H39" s="50">
        <f t="shared" si="2"/>
        <v>0</v>
      </c>
      <c r="I39" s="50">
        <f t="shared" si="2"/>
        <v>0</v>
      </c>
      <c r="J39" s="50">
        <f t="shared" si="2"/>
        <v>0</v>
      </c>
      <c r="K39" s="50">
        <f t="shared" si="2"/>
        <v>0</v>
      </c>
      <c r="L39" s="50">
        <f t="shared" si="2"/>
        <v>0</v>
      </c>
      <c r="M39" s="50">
        <f t="shared" si="2"/>
        <v>0</v>
      </c>
      <c r="N39" s="50">
        <f t="shared" si="2"/>
        <v>0</v>
      </c>
      <c r="O39" s="50">
        <f t="shared" si="2"/>
        <v>0</v>
      </c>
      <c r="P39" s="50">
        <f t="shared" si="2"/>
        <v>0</v>
      </c>
    </row>
    <row r="40" spans="1:16" ht="15.75" hidden="1">
      <c r="A40" t="s">
        <v>150</v>
      </c>
      <c r="B40" s="50">
        <f>B6-'年月Monthly'!B76</f>
        <v>0</v>
      </c>
      <c r="C40" s="50">
        <f>C6-'年月Monthly'!C76</f>
        <v>0</v>
      </c>
      <c r="D40" s="50">
        <f>D6-'年月Monthly'!D76</f>
        <v>0.1700000762939453</v>
      </c>
      <c r="E40" s="50">
        <f>E6-'年月Monthly'!E76</f>
        <v>0</v>
      </c>
      <c r="F40" s="50">
        <f>F6-'年月Monthly'!F76</f>
        <v>0</v>
      </c>
      <c r="G40" s="50">
        <f>G6-'年月Monthly'!G76</f>
        <v>-0.029999971389770508</v>
      </c>
      <c r="H40" s="50">
        <f>H6-'年月Monthly'!H76</f>
        <v>0</v>
      </c>
      <c r="I40" s="50">
        <f>I6-'年月Monthly'!I76</f>
        <v>0</v>
      </c>
      <c r="J40" s="50">
        <f>J6-'年月Monthly'!J76</f>
        <v>0.42000001668930054</v>
      </c>
      <c r="K40" s="50">
        <f>K6-'年月Monthly'!K76</f>
        <v>0</v>
      </c>
      <c r="L40" s="50">
        <f>L6-'年月Monthly'!L76</f>
        <v>0</v>
      </c>
      <c r="M40" s="50">
        <f>M6-'年月Monthly'!M76</f>
        <v>-0.22000000020489097</v>
      </c>
      <c r="N40" s="50">
        <f>N6-'年月Monthly'!N76</f>
        <v>0</v>
      </c>
      <c r="O40" s="50">
        <f>O6-'年月Monthly'!O76</f>
        <v>0</v>
      </c>
      <c r="P40" s="50">
        <f>P6-'年月Monthly'!P76</f>
        <v>0</v>
      </c>
    </row>
  </sheetData>
  <sheetProtection/>
  <mergeCells count="7">
    <mergeCell ref="A34:O34"/>
    <mergeCell ref="K3:M3"/>
    <mergeCell ref="N3:P3"/>
    <mergeCell ref="A3:A5"/>
    <mergeCell ref="B3:D3"/>
    <mergeCell ref="E3:G3"/>
    <mergeCell ref="H3:J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7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6.5"/>
  <cols>
    <col min="1" max="1" width="18.00390625" style="0" customWidth="1"/>
    <col min="2" max="2" width="9.50390625" style="0" customWidth="1"/>
    <col min="3" max="3" width="9.875" style="0" customWidth="1"/>
    <col min="4" max="4" width="12.125" style="0" customWidth="1"/>
    <col min="5" max="5" width="10.50390625" style="0" customWidth="1"/>
    <col min="6" max="6" width="9.875" style="0" customWidth="1"/>
    <col min="7" max="7" width="11.875" style="0" customWidth="1"/>
    <col min="8" max="8" width="10.25390625" style="0" customWidth="1"/>
    <col min="9" max="9" width="10.50390625" style="0" customWidth="1"/>
    <col min="10" max="10" width="11.00390625" style="0" customWidth="1"/>
    <col min="11" max="13" width="0" style="0" hidden="1" customWidth="1"/>
    <col min="14" max="14" width="13.625" style="0" customWidth="1"/>
    <col min="15" max="15" width="11.75390625" style="0" customWidth="1"/>
    <col min="16" max="16" width="15.125" style="0" customWidth="1"/>
  </cols>
  <sheetData>
    <row r="1" spans="1:16" ht="15.75">
      <c r="A1" s="32" t="s">
        <v>53</v>
      </c>
      <c r="B1" s="32"/>
      <c r="C1" s="32"/>
      <c r="D1" s="32"/>
      <c r="E1" s="32"/>
      <c r="F1" s="32"/>
      <c r="G1" s="32"/>
      <c r="H1" s="33"/>
      <c r="I1" s="32"/>
      <c r="J1" s="32"/>
      <c r="K1" s="32"/>
      <c r="L1" s="32"/>
      <c r="M1" s="32"/>
      <c r="N1" s="32"/>
      <c r="O1" s="32"/>
      <c r="P1" s="32"/>
    </row>
    <row r="2" spans="1:16" ht="11.25" customHeight="1">
      <c r="A2" s="49" t="s">
        <v>418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5"/>
    </row>
    <row r="3" spans="1:16" ht="15.75">
      <c r="A3" s="77" t="s">
        <v>58</v>
      </c>
      <c r="B3" s="80" t="s">
        <v>44</v>
      </c>
      <c r="C3" s="81"/>
      <c r="D3" s="81"/>
      <c r="E3" s="82" t="s">
        <v>45</v>
      </c>
      <c r="F3" s="81"/>
      <c r="G3" s="81"/>
      <c r="H3" s="83" t="s">
        <v>54</v>
      </c>
      <c r="I3" s="84"/>
      <c r="J3" s="85"/>
      <c r="K3" s="83" t="s">
        <v>55</v>
      </c>
      <c r="L3" s="84"/>
      <c r="M3" s="84"/>
      <c r="N3" s="86" t="s">
        <v>409</v>
      </c>
      <c r="O3" s="81"/>
      <c r="P3" s="87"/>
    </row>
    <row r="4" spans="1:16" ht="15.75">
      <c r="A4" s="78"/>
      <c r="B4" s="36" t="s">
        <v>1</v>
      </c>
      <c r="C4" s="36" t="s">
        <v>9</v>
      </c>
      <c r="D4" s="36" t="s">
        <v>2</v>
      </c>
      <c r="E4" s="36" t="s">
        <v>1</v>
      </c>
      <c r="F4" s="36" t="s">
        <v>3</v>
      </c>
      <c r="G4" s="36" t="s">
        <v>2</v>
      </c>
      <c r="H4" s="36" t="s">
        <v>1</v>
      </c>
      <c r="I4" s="36" t="s">
        <v>4</v>
      </c>
      <c r="J4" s="36" t="s">
        <v>2</v>
      </c>
      <c r="K4" s="36" t="s">
        <v>1</v>
      </c>
      <c r="L4" s="36" t="s">
        <v>3</v>
      </c>
      <c r="M4" s="37" t="s">
        <v>2</v>
      </c>
      <c r="N4" s="38" t="s">
        <v>1</v>
      </c>
      <c r="O4" s="36" t="s">
        <v>9</v>
      </c>
      <c r="P4" s="37" t="s">
        <v>5</v>
      </c>
    </row>
    <row r="5" spans="1:16" ht="24">
      <c r="A5" s="79"/>
      <c r="B5" s="39" t="s">
        <v>43</v>
      </c>
      <c r="C5" s="40" t="s">
        <v>42</v>
      </c>
      <c r="D5" s="41" t="s">
        <v>47</v>
      </c>
      <c r="E5" s="39" t="s">
        <v>43</v>
      </c>
      <c r="F5" s="40" t="s">
        <v>46</v>
      </c>
      <c r="G5" s="41" t="s">
        <v>47</v>
      </c>
      <c r="H5" s="39" t="s">
        <v>43</v>
      </c>
      <c r="I5" s="40" t="s">
        <v>49</v>
      </c>
      <c r="J5" s="41" t="s">
        <v>47</v>
      </c>
      <c r="K5" s="39" t="s">
        <v>43</v>
      </c>
      <c r="L5" s="40" t="s">
        <v>46</v>
      </c>
      <c r="M5" s="42" t="s">
        <v>47</v>
      </c>
      <c r="N5" s="43" t="s">
        <v>43</v>
      </c>
      <c r="O5" s="44" t="s">
        <v>42</v>
      </c>
      <c r="P5" s="45" t="s">
        <v>50</v>
      </c>
    </row>
    <row r="6" spans="1:16" ht="12" customHeight="1">
      <c r="A6" s="46" t="s">
        <v>68</v>
      </c>
      <c r="B6" s="11">
        <v>96926</v>
      </c>
      <c r="C6" s="11">
        <v>161063</v>
      </c>
      <c r="D6" s="11">
        <v>452161666.91</v>
      </c>
      <c r="E6" s="11">
        <v>54433</v>
      </c>
      <c r="F6" s="11">
        <v>113235</v>
      </c>
      <c r="G6" s="11">
        <v>314380021.48</v>
      </c>
      <c r="H6" s="11">
        <v>42493</v>
      </c>
      <c r="I6" s="11">
        <v>47828</v>
      </c>
      <c r="J6" s="11">
        <v>137781645.43</v>
      </c>
      <c r="K6" s="11">
        <v>0</v>
      </c>
      <c r="L6" s="11">
        <v>0</v>
      </c>
      <c r="M6" s="11">
        <v>0</v>
      </c>
      <c r="N6" s="11">
        <v>251699</v>
      </c>
      <c r="O6" s="11">
        <v>469011</v>
      </c>
      <c r="P6" s="31">
        <v>359480</v>
      </c>
    </row>
    <row r="7" spans="1:16" ht="12" customHeight="1">
      <c r="A7" s="27" t="s">
        <v>276</v>
      </c>
      <c r="B7" s="8">
        <v>11370</v>
      </c>
      <c r="C7" s="8">
        <v>19434</v>
      </c>
      <c r="D7" s="8">
        <v>47300553.38</v>
      </c>
      <c r="E7" s="8">
        <v>4199</v>
      </c>
      <c r="F7" s="8">
        <v>11835</v>
      </c>
      <c r="G7" s="8">
        <v>30569663.44</v>
      </c>
      <c r="H7" s="8">
        <v>7171</v>
      </c>
      <c r="I7" s="8">
        <v>7599</v>
      </c>
      <c r="J7" s="8">
        <v>16730889.94</v>
      </c>
      <c r="K7" s="8">
        <v>0</v>
      </c>
      <c r="L7" s="8">
        <v>0</v>
      </c>
      <c r="M7" s="8">
        <v>0</v>
      </c>
      <c r="N7" s="8">
        <v>126951</v>
      </c>
      <c r="O7" s="8">
        <v>200574</v>
      </c>
      <c r="P7" s="28">
        <v>183954</v>
      </c>
    </row>
    <row r="8" spans="1:16" ht="12" customHeight="1">
      <c r="A8" s="51" t="s">
        <v>277</v>
      </c>
      <c r="B8" s="8">
        <v>6630</v>
      </c>
      <c r="C8" s="8">
        <v>10558</v>
      </c>
      <c r="D8" s="8">
        <v>46665141.16</v>
      </c>
      <c r="E8" s="8">
        <v>1931</v>
      </c>
      <c r="F8" s="8">
        <v>5817</v>
      </c>
      <c r="G8" s="8">
        <v>6599992.7</v>
      </c>
      <c r="H8" s="8">
        <v>4699</v>
      </c>
      <c r="I8" s="8">
        <v>4741</v>
      </c>
      <c r="J8" s="8">
        <v>40065148.46</v>
      </c>
      <c r="K8" s="8">
        <v>0</v>
      </c>
      <c r="L8" s="8">
        <v>0</v>
      </c>
      <c r="M8" s="8">
        <v>0</v>
      </c>
      <c r="N8" s="8">
        <v>8292</v>
      </c>
      <c r="O8" s="8">
        <v>22410</v>
      </c>
      <c r="P8" s="28">
        <v>21767</v>
      </c>
    </row>
    <row r="9" spans="1:16" ht="12" customHeight="1">
      <c r="A9" s="51" t="s">
        <v>351</v>
      </c>
      <c r="B9" s="8">
        <v>10299</v>
      </c>
      <c r="C9" s="8">
        <v>15379</v>
      </c>
      <c r="D9" s="8">
        <v>46765330.82</v>
      </c>
      <c r="E9" s="8">
        <v>3849</v>
      </c>
      <c r="F9" s="8">
        <v>8124</v>
      </c>
      <c r="G9" s="8">
        <v>18287061.71</v>
      </c>
      <c r="H9" s="8">
        <v>6450</v>
      </c>
      <c r="I9" s="8">
        <v>7255</v>
      </c>
      <c r="J9" s="8">
        <v>28478269.11</v>
      </c>
      <c r="K9" s="8">
        <v>0</v>
      </c>
      <c r="L9" s="8">
        <v>0</v>
      </c>
      <c r="M9" s="8">
        <v>0</v>
      </c>
      <c r="N9" s="8">
        <v>9984</v>
      </c>
      <c r="O9" s="8">
        <v>39295</v>
      </c>
      <c r="P9" s="28">
        <v>15494</v>
      </c>
    </row>
    <row r="10" spans="1:16" ht="12" customHeight="1">
      <c r="A10" s="51" t="s">
        <v>278</v>
      </c>
      <c r="B10" s="8">
        <v>9037</v>
      </c>
      <c r="C10" s="8">
        <v>14063</v>
      </c>
      <c r="D10" s="8">
        <v>17631649.38</v>
      </c>
      <c r="E10" s="8">
        <v>4803</v>
      </c>
      <c r="F10" s="8">
        <v>9785</v>
      </c>
      <c r="G10" s="8">
        <v>14839736.37</v>
      </c>
      <c r="H10" s="8">
        <v>4234</v>
      </c>
      <c r="I10" s="8">
        <v>4278</v>
      </c>
      <c r="J10" s="8">
        <v>2791913.01</v>
      </c>
      <c r="K10" s="8">
        <v>0</v>
      </c>
      <c r="L10" s="8">
        <v>0</v>
      </c>
      <c r="M10" s="8">
        <v>0</v>
      </c>
      <c r="N10" s="8">
        <v>12101</v>
      </c>
      <c r="O10" s="8">
        <v>19681</v>
      </c>
      <c r="P10" s="28">
        <v>16874</v>
      </c>
    </row>
    <row r="11" spans="1:16" ht="12" customHeight="1">
      <c r="A11" s="51" t="s">
        <v>279</v>
      </c>
      <c r="B11" s="8">
        <v>8596</v>
      </c>
      <c r="C11" s="8">
        <v>16510</v>
      </c>
      <c r="D11" s="8">
        <v>31165955.24</v>
      </c>
      <c r="E11" s="8">
        <v>5274</v>
      </c>
      <c r="F11" s="8">
        <v>12270</v>
      </c>
      <c r="G11" s="8">
        <v>21504464.84</v>
      </c>
      <c r="H11" s="8">
        <v>3322</v>
      </c>
      <c r="I11" s="8">
        <v>4240</v>
      </c>
      <c r="J11" s="8">
        <v>9661490.4</v>
      </c>
      <c r="K11" s="8">
        <v>0</v>
      </c>
      <c r="L11" s="8">
        <v>0</v>
      </c>
      <c r="M11" s="8">
        <v>0</v>
      </c>
      <c r="N11" s="8">
        <v>17466</v>
      </c>
      <c r="O11" s="8">
        <v>25174</v>
      </c>
      <c r="P11" s="28">
        <v>23783</v>
      </c>
    </row>
    <row r="12" spans="1:16" ht="12" customHeight="1">
      <c r="A12" s="51" t="s">
        <v>280</v>
      </c>
      <c r="B12" s="8">
        <v>8251</v>
      </c>
      <c r="C12" s="8">
        <v>13567</v>
      </c>
      <c r="D12" s="8">
        <v>28879237.11</v>
      </c>
      <c r="E12" s="8">
        <v>4708</v>
      </c>
      <c r="F12" s="8">
        <v>9963</v>
      </c>
      <c r="G12" s="8">
        <v>26650738.8</v>
      </c>
      <c r="H12" s="8">
        <v>3543</v>
      </c>
      <c r="I12" s="8">
        <v>3604</v>
      </c>
      <c r="J12" s="8">
        <v>2228498.31</v>
      </c>
      <c r="K12" s="8">
        <v>0</v>
      </c>
      <c r="L12" s="8">
        <v>0</v>
      </c>
      <c r="M12" s="8">
        <v>0</v>
      </c>
      <c r="N12" s="8">
        <v>12573</v>
      </c>
      <c r="O12" s="8">
        <v>29558</v>
      </c>
      <c r="P12" s="28">
        <v>18390</v>
      </c>
    </row>
    <row r="13" spans="1:16" ht="12" customHeight="1">
      <c r="A13" s="27" t="s">
        <v>69</v>
      </c>
      <c r="B13" s="8">
        <v>41863</v>
      </c>
      <c r="C13" s="8">
        <v>70197</v>
      </c>
      <c r="D13" s="8">
        <v>231237528.49</v>
      </c>
      <c r="E13" s="8">
        <v>28975</v>
      </c>
      <c r="F13" s="8">
        <v>54272</v>
      </c>
      <c r="G13" s="8">
        <v>194318225.22</v>
      </c>
      <c r="H13" s="8">
        <v>12888</v>
      </c>
      <c r="I13" s="8">
        <v>15925</v>
      </c>
      <c r="J13" s="8">
        <v>36919303.27</v>
      </c>
      <c r="K13" s="8">
        <v>0</v>
      </c>
      <c r="L13" s="8">
        <v>0</v>
      </c>
      <c r="M13" s="8">
        <v>0</v>
      </c>
      <c r="N13" s="8">
        <v>62830</v>
      </c>
      <c r="O13" s="8">
        <v>129072</v>
      </c>
      <c r="P13" s="28">
        <v>77205</v>
      </c>
    </row>
    <row r="14" spans="1:16" ht="12" customHeight="1">
      <c r="A14" s="29" t="s">
        <v>259</v>
      </c>
      <c r="B14" s="10">
        <v>3053</v>
      </c>
      <c r="C14" s="10">
        <v>4368</v>
      </c>
      <c r="D14" s="10">
        <v>8519490.53</v>
      </c>
      <c r="E14" s="10">
        <v>1693</v>
      </c>
      <c r="F14" s="10">
        <v>2902</v>
      </c>
      <c r="G14" s="10">
        <v>6751738.36</v>
      </c>
      <c r="H14" s="10">
        <v>1360</v>
      </c>
      <c r="I14" s="10">
        <v>1466</v>
      </c>
      <c r="J14" s="10">
        <v>1767752.17</v>
      </c>
      <c r="K14" s="10">
        <v>0</v>
      </c>
      <c r="L14" s="10">
        <v>0</v>
      </c>
      <c r="M14" s="10">
        <v>0</v>
      </c>
      <c r="N14" s="10">
        <v>5057</v>
      </c>
      <c r="O14" s="10">
        <v>7943</v>
      </c>
      <c r="P14" s="30">
        <v>5468</v>
      </c>
    </row>
    <row r="15" spans="1:16" ht="12" customHeight="1">
      <c r="A15" s="29" t="s">
        <v>261</v>
      </c>
      <c r="B15" s="10">
        <v>3623</v>
      </c>
      <c r="C15" s="10">
        <v>6528</v>
      </c>
      <c r="D15" s="10">
        <v>12093084.71</v>
      </c>
      <c r="E15" s="10">
        <v>1795</v>
      </c>
      <c r="F15" s="10">
        <v>4377</v>
      </c>
      <c r="G15" s="10">
        <v>8318439.45</v>
      </c>
      <c r="H15" s="10">
        <v>1828</v>
      </c>
      <c r="I15" s="10">
        <v>2151</v>
      </c>
      <c r="J15" s="10">
        <v>3774645.26</v>
      </c>
      <c r="K15" s="10">
        <v>0</v>
      </c>
      <c r="L15" s="10">
        <v>0</v>
      </c>
      <c r="M15" s="10">
        <v>0</v>
      </c>
      <c r="N15" s="10">
        <v>3337</v>
      </c>
      <c r="O15" s="10">
        <v>5180</v>
      </c>
      <c r="P15" s="30">
        <v>3911</v>
      </c>
    </row>
    <row r="16" spans="1:16" ht="12" customHeight="1">
      <c r="A16" s="29" t="s">
        <v>262</v>
      </c>
      <c r="B16" s="10">
        <v>3272</v>
      </c>
      <c r="C16" s="10">
        <v>6366</v>
      </c>
      <c r="D16" s="10">
        <v>14037073.17</v>
      </c>
      <c r="E16" s="10">
        <v>2246</v>
      </c>
      <c r="F16" s="10">
        <v>5125</v>
      </c>
      <c r="G16" s="10">
        <v>12586094.51</v>
      </c>
      <c r="H16" s="10">
        <v>1026</v>
      </c>
      <c r="I16" s="10">
        <v>1241</v>
      </c>
      <c r="J16" s="10">
        <v>1450978.66</v>
      </c>
      <c r="K16" s="10">
        <v>0</v>
      </c>
      <c r="L16" s="10">
        <v>0</v>
      </c>
      <c r="M16" s="10">
        <v>0</v>
      </c>
      <c r="N16" s="10">
        <v>4436</v>
      </c>
      <c r="O16" s="10">
        <v>6161</v>
      </c>
      <c r="P16" s="30">
        <v>5582</v>
      </c>
    </row>
    <row r="17" spans="1:16" ht="12" customHeight="1">
      <c r="A17" s="29" t="s">
        <v>263</v>
      </c>
      <c r="B17" s="10">
        <v>5756</v>
      </c>
      <c r="C17" s="10">
        <v>10144</v>
      </c>
      <c r="D17" s="10">
        <v>17440389.01</v>
      </c>
      <c r="E17" s="10">
        <v>4021</v>
      </c>
      <c r="F17" s="10">
        <v>8211</v>
      </c>
      <c r="G17" s="10">
        <v>12058392.34</v>
      </c>
      <c r="H17" s="10">
        <v>1735</v>
      </c>
      <c r="I17" s="10">
        <v>1933</v>
      </c>
      <c r="J17" s="10">
        <v>5381996.67</v>
      </c>
      <c r="K17" s="10">
        <v>0</v>
      </c>
      <c r="L17" s="10">
        <v>0</v>
      </c>
      <c r="M17" s="10">
        <v>0</v>
      </c>
      <c r="N17" s="10">
        <v>5443</v>
      </c>
      <c r="O17" s="10">
        <v>7511</v>
      </c>
      <c r="P17" s="30">
        <v>6892</v>
      </c>
    </row>
    <row r="18" spans="1:16" ht="12" customHeight="1">
      <c r="A18" s="29" t="s">
        <v>264</v>
      </c>
      <c r="B18" s="10">
        <v>3375</v>
      </c>
      <c r="C18" s="10">
        <v>6057</v>
      </c>
      <c r="D18" s="10">
        <v>43716340.37</v>
      </c>
      <c r="E18" s="10">
        <v>2704</v>
      </c>
      <c r="F18" s="10">
        <v>4234</v>
      </c>
      <c r="G18" s="10">
        <v>42142343.05</v>
      </c>
      <c r="H18" s="10">
        <v>671</v>
      </c>
      <c r="I18" s="10">
        <v>1823</v>
      </c>
      <c r="J18" s="10">
        <v>1573997.32</v>
      </c>
      <c r="K18" s="10">
        <v>0</v>
      </c>
      <c r="L18" s="10">
        <v>0</v>
      </c>
      <c r="M18" s="10">
        <v>0</v>
      </c>
      <c r="N18" s="10">
        <v>10201</v>
      </c>
      <c r="O18" s="10">
        <v>23001</v>
      </c>
      <c r="P18" s="30">
        <v>11291</v>
      </c>
    </row>
    <row r="19" spans="1:16" ht="12" customHeight="1">
      <c r="A19" s="29" t="s">
        <v>265</v>
      </c>
      <c r="B19" s="10">
        <v>4769</v>
      </c>
      <c r="C19" s="10">
        <v>6738</v>
      </c>
      <c r="D19" s="10">
        <v>12197147.87</v>
      </c>
      <c r="E19" s="10">
        <v>3580</v>
      </c>
      <c r="F19" s="10">
        <v>5195</v>
      </c>
      <c r="G19" s="10">
        <v>9563466.02</v>
      </c>
      <c r="H19" s="10">
        <v>1189</v>
      </c>
      <c r="I19" s="10">
        <v>1543</v>
      </c>
      <c r="J19" s="10">
        <v>2633681.85</v>
      </c>
      <c r="K19" s="10">
        <v>0</v>
      </c>
      <c r="L19" s="10">
        <v>0</v>
      </c>
      <c r="M19" s="10">
        <v>0</v>
      </c>
      <c r="N19" s="10">
        <v>5285</v>
      </c>
      <c r="O19" s="10">
        <v>17678</v>
      </c>
      <c r="P19" s="30">
        <v>6128</v>
      </c>
    </row>
    <row r="20" spans="1:16" ht="12" customHeight="1">
      <c r="A20" s="29" t="s">
        <v>266</v>
      </c>
      <c r="B20" s="10">
        <v>3108</v>
      </c>
      <c r="C20" s="10">
        <v>5016</v>
      </c>
      <c r="D20" s="10">
        <v>35088618.71</v>
      </c>
      <c r="E20" s="10">
        <v>2504</v>
      </c>
      <c r="F20" s="10">
        <v>4288</v>
      </c>
      <c r="G20" s="10">
        <v>32664598.24</v>
      </c>
      <c r="H20" s="10">
        <v>604</v>
      </c>
      <c r="I20" s="10">
        <v>728</v>
      </c>
      <c r="J20" s="10">
        <v>2424020.47</v>
      </c>
      <c r="K20" s="10">
        <v>0</v>
      </c>
      <c r="L20" s="10">
        <v>0</v>
      </c>
      <c r="M20" s="10">
        <v>0</v>
      </c>
      <c r="N20" s="10">
        <v>3616</v>
      </c>
      <c r="O20" s="10">
        <v>6834</v>
      </c>
      <c r="P20" s="30">
        <v>5627</v>
      </c>
    </row>
    <row r="21" spans="1:16" ht="12" customHeight="1">
      <c r="A21" s="29" t="s">
        <v>267</v>
      </c>
      <c r="B21" s="10">
        <v>6796</v>
      </c>
      <c r="C21" s="10">
        <v>12090</v>
      </c>
      <c r="D21" s="10">
        <v>35214504.7</v>
      </c>
      <c r="E21" s="10">
        <v>5246</v>
      </c>
      <c r="F21" s="10">
        <v>10334</v>
      </c>
      <c r="G21" s="10">
        <v>31498117.69</v>
      </c>
      <c r="H21" s="10">
        <v>1550</v>
      </c>
      <c r="I21" s="10">
        <v>1756</v>
      </c>
      <c r="J21" s="10">
        <v>3716387.01</v>
      </c>
      <c r="K21" s="10">
        <v>0</v>
      </c>
      <c r="L21" s="10">
        <v>0</v>
      </c>
      <c r="M21" s="10">
        <v>0</v>
      </c>
      <c r="N21" s="10">
        <v>9596</v>
      </c>
      <c r="O21" s="10">
        <v>15778</v>
      </c>
      <c r="P21" s="30">
        <v>11051</v>
      </c>
    </row>
    <row r="22" spans="1:16" ht="12" customHeight="1">
      <c r="A22" s="29" t="s">
        <v>268</v>
      </c>
      <c r="B22" s="10">
        <v>1932</v>
      </c>
      <c r="C22" s="10">
        <v>2896</v>
      </c>
      <c r="D22" s="10">
        <v>22636313.04</v>
      </c>
      <c r="E22" s="10">
        <v>1771</v>
      </c>
      <c r="F22" s="10">
        <v>2719</v>
      </c>
      <c r="G22" s="10">
        <v>22483731.54</v>
      </c>
      <c r="H22" s="10">
        <v>161</v>
      </c>
      <c r="I22" s="10">
        <v>177</v>
      </c>
      <c r="J22" s="10">
        <v>152581.5</v>
      </c>
      <c r="K22" s="10">
        <v>0</v>
      </c>
      <c r="L22" s="10">
        <v>0</v>
      </c>
      <c r="M22" s="10">
        <v>0</v>
      </c>
      <c r="N22" s="10">
        <v>4116</v>
      </c>
      <c r="O22" s="10">
        <v>10789</v>
      </c>
      <c r="P22" s="30">
        <v>3281</v>
      </c>
    </row>
    <row r="23" spans="1:16" ht="12" customHeight="1">
      <c r="A23" s="29" t="s">
        <v>269</v>
      </c>
      <c r="B23" s="10">
        <v>1945</v>
      </c>
      <c r="C23" s="10">
        <v>3310</v>
      </c>
      <c r="D23" s="10">
        <v>12488059.89</v>
      </c>
      <c r="E23" s="10">
        <v>1398</v>
      </c>
      <c r="F23" s="10">
        <v>2487</v>
      </c>
      <c r="G23" s="10">
        <v>11797847.38</v>
      </c>
      <c r="H23" s="10">
        <v>547</v>
      </c>
      <c r="I23" s="10">
        <v>823</v>
      </c>
      <c r="J23" s="10">
        <v>690212.51</v>
      </c>
      <c r="K23" s="10">
        <v>0</v>
      </c>
      <c r="L23" s="10">
        <v>0</v>
      </c>
      <c r="M23" s="10">
        <v>0</v>
      </c>
      <c r="N23" s="10">
        <v>8244</v>
      </c>
      <c r="O23" s="10">
        <v>14941</v>
      </c>
      <c r="P23" s="30">
        <v>13448</v>
      </c>
    </row>
    <row r="24" spans="1:16" ht="12" customHeight="1">
      <c r="A24" s="29" t="s">
        <v>270</v>
      </c>
      <c r="B24" s="10">
        <v>814</v>
      </c>
      <c r="C24" s="10">
        <v>1542</v>
      </c>
      <c r="D24" s="10">
        <v>1056474.82</v>
      </c>
      <c r="E24" s="10">
        <v>607</v>
      </c>
      <c r="F24" s="10">
        <v>1306</v>
      </c>
      <c r="G24" s="10">
        <v>839642.91</v>
      </c>
      <c r="H24" s="10">
        <v>207</v>
      </c>
      <c r="I24" s="10">
        <v>236</v>
      </c>
      <c r="J24" s="10">
        <v>216831.91</v>
      </c>
      <c r="K24" s="10">
        <v>0</v>
      </c>
      <c r="L24" s="10">
        <v>0</v>
      </c>
      <c r="M24" s="10">
        <v>0</v>
      </c>
      <c r="N24" s="10">
        <v>1533</v>
      </c>
      <c r="O24" s="10">
        <v>9903</v>
      </c>
      <c r="P24" s="30">
        <v>1662</v>
      </c>
    </row>
    <row r="25" spans="1:16" ht="12" customHeight="1">
      <c r="A25" s="29" t="s">
        <v>271</v>
      </c>
      <c r="B25" s="10">
        <v>1390</v>
      </c>
      <c r="C25" s="10">
        <v>1778</v>
      </c>
      <c r="D25" s="10">
        <v>13759182.62</v>
      </c>
      <c r="E25" s="10">
        <v>293</v>
      </c>
      <c r="F25" s="10">
        <v>681</v>
      </c>
      <c r="G25" s="10">
        <v>1777193.23</v>
      </c>
      <c r="H25" s="10">
        <v>1097</v>
      </c>
      <c r="I25" s="10">
        <v>1097</v>
      </c>
      <c r="J25" s="10">
        <v>11981989.39</v>
      </c>
      <c r="K25" s="10">
        <v>0</v>
      </c>
      <c r="L25" s="10">
        <v>0</v>
      </c>
      <c r="M25" s="10">
        <v>0</v>
      </c>
      <c r="N25" s="10">
        <v>677</v>
      </c>
      <c r="O25" s="10">
        <v>1700</v>
      </c>
      <c r="P25" s="30">
        <v>891</v>
      </c>
    </row>
    <row r="26" spans="1:16" ht="12" customHeight="1">
      <c r="A26" s="29" t="s">
        <v>272</v>
      </c>
      <c r="B26" s="10">
        <v>1208</v>
      </c>
      <c r="C26" s="10">
        <v>1914</v>
      </c>
      <c r="D26" s="10">
        <v>1930348.74</v>
      </c>
      <c r="E26" s="10">
        <v>688</v>
      </c>
      <c r="F26" s="10">
        <v>1360</v>
      </c>
      <c r="G26" s="10">
        <v>1136632.83</v>
      </c>
      <c r="H26" s="10">
        <v>520</v>
      </c>
      <c r="I26" s="10">
        <v>554</v>
      </c>
      <c r="J26" s="10">
        <v>793715.91</v>
      </c>
      <c r="K26" s="10">
        <v>0</v>
      </c>
      <c r="L26" s="10">
        <v>0</v>
      </c>
      <c r="M26" s="10">
        <v>0</v>
      </c>
      <c r="N26" s="10">
        <v>1199</v>
      </c>
      <c r="O26" s="10">
        <v>1518</v>
      </c>
      <c r="P26" s="30">
        <v>1767</v>
      </c>
    </row>
    <row r="27" spans="1:16" ht="12" customHeight="1">
      <c r="A27" s="29" t="s">
        <v>273</v>
      </c>
      <c r="B27" s="10">
        <v>822</v>
      </c>
      <c r="C27" s="10">
        <v>1450</v>
      </c>
      <c r="D27" s="10">
        <v>1060500.31</v>
      </c>
      <c r="E27" s="10">
        <v>429</v>
      </c>
      <c r="F27" s="10">
        <v>1053</v>
      </c>
      <c r="G27" s="10">
        <v>699987.67</v>
      </c>
      <c r="H27" s="10">
        <v>393</v>
      </c>
      <c r="I27" s="10">
        <v>397</v>
      </c>
      <c r="J27" s="10">
        <v>360512.64</v>
      </c>
      <c r="K27" s="10">
        <v>0</v>
      </c>
      <c r="L27" s="10">
        <v>0</v>
      </c>
      <c r="M27" s="10">
        <v>0</v>
      </c>
      <c r="N27" s="10">
        <v>90</v>
      </c>
      <c r="O27" s="10">
        <v>135</v>
      </c>
      <c r="P27" s="30">
        <v>206</v>
      </c>
    </row>
    <row r="28" spans="1:16" ht="12" customHeight="1">
      <c r="A28" s="27" t="s">
        <v>93</v>
      </c>
      <c r="B28" s="8">
        <v>880</v>
      </c>
      <c r="C28" s="8">
        <v>1355</v>
      </c>
      <c r="D28" s="8">
        <v>2516271.33</v>
      </c>
      <c r="E28" s="8">
        <v>694</v>
      </c>
      <c r="F28" s="8">
        <v>1169</v>
      </c>
      <c r="G28" s="8">
        <v>1610138.4</v>
      </c>
      <c r="H28" s="8">
        <v>186</v>
      </c>
      <c r="I28" s="8">
        <v>186</v>
      </c>
      <c r="J28" s="8">
        <v>906132.93</v>
      </c>
      <c r="K28" s="8">
        <v>0</v>
      </c>
      <c r="L28" s="8">
        <v>0</v>
      </c>
      <c r="M28" s="8">
        <v>0</v>
      </c>
      <c r="N28" s="8">
        <v>1502</v>
      </c>
      <c r="O28" s="8">
        <v>3247</v>
      </c>
      <c r="P28" s="28">
        <v>2013</v>
      </c>
    </row>
    <row r="29" spans="1:16" ht="12" customHeight="1">
      <c r="A29" s="27" t="s">
        <v>274</v>
      </c>
      <c r="B29" s="10">
        <v>758</v>
      </c>
      <c r="C29" s="10">
        <v>1139</v>
      </c>
      <c r="D29" s="10">
        <v>2146403.75</v>
      </c>
      <c r="E29" s="10">
        <v>574</v>
      </c>
      <c r="F29" s="10">
        <v>955</v>
      </c>
      <c r="G29" s="10">
        <v>1240608.05</v>
      </c>
      <c r="H29" s="10">
        <v>184</v>
      </c>
      <c r="I29" s="10">
        <v>184</v>
      </c>
      <c r="J29" s="10">
        <v>905795.7</v>
      </c>
      <c r="K29" s="10">
        <v>0</v>
      </c>
      <c r="L29" s="10">
        <v>0</v>
      </c>
      <c r="M29" s="10">
        <v>0</v>
      </c>
      <c r="N29" s="10">
        <v>1300</v>
      </c>
      <c r="O29" s="10">
        <v>2959</v>
      </c>
      <c r="P29" s="30">
        <v>1446</v>
      </c>
    </row>
    <row r="30" spans="1:16" ht="12" customHeight="1">
      <c r="A30" s="27" t="s">
        <v>275</v>
      </c>
      <c r="B30" s="10">
        <v>122</v>
      </c>
      <c r="C30" s="10">
        <v>216</v>
      </c>
      <c r="D30" s="10">
        <v>369867.58</v>
      </c>
      <c r="E30" s="10">
        <v>120</v>
      </c>
      <c r="F30" s="10">
        <v>214</v>
      </c>
      <c r="G30" s="10">
        <v>369530.35</v>
      </c>
      <c r="H30" s="10">
        <v>2</v>
      </c>
      <c r="I30" s="10">
        <v>2</v>
      </c>
      <c r="J30" s="10">
        <v>337.23</v>
      </c>
      <c r="K30" s="10">
        <v>0</v>
      </c>
      <c r="L30" s="10">
        <v>0</v>
      </c>
      <c r="M30" s="10">
        <v>0</v>
      </c>
      <c r="N30" s="10">
        <v>202</v>
      </c>
      <c r="O30" s="10">
        <v>288</v>
      </c>
      <c r="P30" s="30">
        <v>567</v>
      </c>
    </row>
    <row r="31" spans="1:15" s="14" customFormat="1" ht="16.5" customHeight="1">
      <c r="A31" s="65" t="s">
        <v>34</v>
      </c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</row>
    <row r="32" spans="1:15" s="14" customFormat="1" ht="12" customHeight="1">
      <c r="A32" s="15" t="s">
        <v>35</v>
      </c>
      <c r="H32" s="16"/>
      <c r="I32" s="16"/>
      <c r="J32" s="16"/>
      <c r="K32" s="16"/>
      <c r="L32" s="16"/>
      <c r="M32" s="16"/>
      <c r="N32" s="16"/>
      <c r="O32" s="16"/>
    </row>
    <row r="33" ht="13.5" customHeight="1" hidden="1"/>
    <row r="34" spans="1:16" ht="13.5" customHeight="1" hidden="1">
      <c r="A34" t="s">
        <v>96</v>
      </c>
      <c r="B34" s="50">
        <f>B6-SUM(B7:B13)-B28</f>
        <v>0</v>
      </c>
      <c r="C34" s="50">
        <f aca="true" t="shared" si="0" ref="C34:P34">C6-SUM(C7:C13)-C28</f>
        <v>0</v>
      </c>
      <c r="D34" s="50">
        <f t="shared" si="0"/>
        <v>4.284083843231201E-08</v>
      </c>
      <c r="E34" s="50">
        <f t="shared" si="0"/>
        <v>0</v>
      </c>
      <c r="F34" s="50">
        <f t="shared" si="0"/>
        <v>0</v>
      </c>
      <c r="G34" s="50">
        <f t="shared" si="0"/>
        <v>3.585591912269592E-08</v>
      </c>
      <c r="H34" s="50">
        <f t="shared" si="0"/>
        <v>0</v>
      </c>
      <c r="I34" s="50">
        <f t="shared" si="0"/>
        <v>0</v>
      </c>
      <c r="J34" s="50">
        <f t="shared" si="0"/>
        <v>7.101334631443024E-09</v>
      </c>
      <c r="K34" s="50">
        <f t="shared" si="0"/>
        <v>0</v>
      </c>
      <c r="L34" s="50">
        <f t="shared" si="0"/>
        <v>0</v>
      </c>
      <c r="M34" s="50">
        <f t="shared" si="0"/>
        <v>0</v>
      </c>
      <c r="N34" s="50">
        <f t="shared" si="0"/>
        <v>0</v>
      </c>
      <c r="O34" s="50">
        <f t="shared" si="0"/>
        <v>0</v>
      </c>
      <c r="P34" s="50">
        <f t="shared" si="0"/>
        <v>0</v>
      </c>
    </row>
    <row r="35" spans="1:16" ht="13.5" customHeight="1" hidden="1">
      <c r="A35" t="s">
        <v>97</v>
      </c>
      <c r="B35" s="50">
        <f>B13-SUM(B14:B27)</f>
        <v>0</v>
      </c>
      <c r="C35" s="50">
        <f aca="true" t="shared" si="1" ref="C35:P35">C13-SUM(C14:C27)</f>
        <v>0</v>
      </c>
      <c r="D35" s="50">
        <f t="shared" si="1"/>
        <v>0</v>
      </c>
      <c r="E35" s="50">
        <f t="shared" si="1"/>
        <v>0</v>
      </c>
      <c r="F35" s="50">
        <f t="shared" si="1"/>
        <v>0</v>
      </c>
      <c r="G35" s="50">
        <f t="shared" si="1"/>
        <v>0</v>
      </c>
      <c r="H35" s="50">
        <f t="shared" si="1"/>
        <v>0</v>
      </c>
      <c r="I35" s="50">
        <f t="shared" si="1"/>
        <v>0</v>
      </c>
      <c r="J35" s="50">
        <f t="shared" si="1"/>
        <v>0</v>
      </c>
      <c r="K35" s="50">
        <f t="shared" si="1"/>
        <v>0</v>
      </c>
      <c r="L35" s="50">
        <f t="shared" si="1"/>
        <v>0</v>
      </c>
      <c r="M35" s="50">
        <f t="shared" si="1"/>
        <v>0</v>
      </c>
      <c r="N35" s="50">
        <f t="shared" si="1"/>
        <v>0</v>
      </c>
      <c r="O35" s="50">
        <f t="shared" si="1"/>
        <v>0</v>
      </c>
      <c r="P35" s="50">
        <f t="shared" si="1"/>
        <v>0</v>
      </c>
    </row>
    <row r="36" spans="1:16" ht="13.5" customHeight="1" hidden="1">
      <c r="A36" t="s">
        <v>98</v>
      </c>
      <c r="B36" s="50">
        <f aca="true" t="shared" si="2" ref="B36:P36">B28-B29-B30</f>
        <v>0</v>
      </c>
      <c r="C36" s="50">
        <f t="shared" si="2"/>
        <v>0</v>
      </c>
      <c r="D36" s="50">
        <f t="shared" si="2"/>
        <v>0</v>
      </c>
      <c r="E36" s="50">
        <f t="shared" si="2"/>
        <v>0</v>
      </c>
      <c r="F36" s="50">
        <f t="shared" si="2"/>
        <v>0</v>
      </c>
      <c r="G36" s="50">
        <f t="shared" si="2"/>
        <v>0</v>
      </c>
      <c r="H36" s="50">
        <f t="shared" si="2"/>
        <v>0</v>
      </c>
      <c r="I36" s="50">
        <f t="shared" si="2"/>
        <v>0</v>
      </c>
      <c r="J36" s="50">
        <f t="shared" si="2"/>
        <v>9.777068044058979E-11</v>
      </c>
      <c r="K36" s="50">
        <f t="shared" si="2"/>
        <v>0</v>
      </c>
      <c r="L36" s="50">
        <f t="shared" si="2"/>
        <v>0</v>
      </c>
      <c r="M36" s="50">
        <f t="shared" si="2"/>
        <v>0</v>
      </c>
      <c r="N36" s="50">
        <f t="shared" si="2"/>
        <v>0</v>
      </c>
      <c r="O36" s="50">
        <f t="shared" si="2"/>
        <v>0</v>
      </c>
      <c r="P36" s="50">
        <f t="shared" si="2"/>
        <v>0</v>
      </c>
    </row>
    <row r="37" spans="1:16" ht="13.5" customHeight="1" hidden="1">
      <c r="A37" t="s">
        <v>99</v>
      </c>
      <c r="B37" s="50">
        <f>B6-'年月Monthly'!B297</f>
        <v>0</v>
      </c>
      <c r="C37" s="50">
        <f>C6-'年月Monthly'!C297</f>
        <v>0</v>
      </c>
      <c r="D37" s="50">
        <f>D6-'年月Monthly'!D297</f>
        <v>-0.0899999737739563</v>
      </c>
      <c r="E37" s="50">
        <f>E6-'年月Monthly'!E297</f>
        <v>0</v>
      </c>
      <c r="F37" s="50">
        <f>F6-'年月Monthly'!F297</f>
        <v>0</v>
      </c>
      <c r="G37" s="50">
        <f>G6-'年月Monthly'!G297</f>
        <v>0.48000001907348633</v>
      </c>
      <c r="H37" s="50">
        <f>H6-'年月Monthly'!H297</f>
        <v>0</v>
      </c>
      <c r="I37" s="50">
        <f>I6-'年月Monthly'!I297</f>
        <v>0</v>
      </c>
      <c r="J37" s="50">
        <f>J6-'年月Monthly'!J297</f>
        <v>0.4300000071525574</v>
      </c>
      <c r="K37" s="50">
        <f>K6-'年月Monthly'!K297</f>
        <v>0</v>
      </c>
      <c r="L37" s="50">
        <f>L6-'年月Monthly'!L297</f>
        <v>0</v>
      </c>
      <c r="M37" s="50">
        <f>M6-'年月Monthly'!M297</f>
        <v>0</v>
      </c>
      <c r="N37" s="50">
        <f>N6-'年月Monthly'!N297</f>
        <v>0</v>
      </c>
      <c r="O37" s="50">
        <f>O6-'年月Monthly'!O297</f>
        <v>0</v>
      </c>
      <c r="P37" s="50">
        <f>P6-'年月Monthly'!P297</f>
        <v>0</v>
      </c>
    </row>
    <row r="38" ht="13.5" customHeight="1"/>
  </sheetData>
  <sheetProtection/>
  <mergeCells count="7">
    <mergeCell ref="A31:O31"/>
    <mergeCell ref="A3:A5"/>
    <mergeCell ref="B3:D3"/>
    <mergeCell ref="E3:G3"/>
    <mergeCell ref="H3:J3"/>
    <mergeCell ref="K3:M3"/>
    <mergeCell ref="N3:P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P40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"/>
    </sheetView>
  </sheetViews>
  <sheetFormatPr defaultColWidth="9.00390625" defaultRowHeight="16.5"/>
  <cols>
    <col min="1" max="1" width="18.00390625" style="0" customWidth="1"/>
    <col min="4" max="4" width="11.625" style="0" customWidth="1"/>
    <col min="7" max="7" width="10.50390625" style="0" customWidth="1"/>
    <col min="10" max="10" width="11.00390625" style="0" customWidth="1"/>
    <col min="14" max="14" width="12.125" style="0" customWidth="1"/>
    <col min="15" max="15" width="10.50390625" style="0" customWidth="1"/>
    <col min="16" max="16" width="11.875" style="0" customWidth="1"/>
  </cols>
  <sheetData>
    <row r="1" spans="1:16" ht="15.75">
      <c r="A1" s="32" t="s">
        <v>152</v>
      </c>
      <c r="B1" s="32"/>
      <c r="C1" s="32"/>
      <c r="D1" s="32"/>
      <c r="E1" s="32"/>
      <c r="F1" s="32"/>
      <c r="G1" s="32"/>
      <c r="H1" s="33"/>
      <c r="I1" s="32"/>
      <c r="J1" s="32"/>
      <c r="K1" s="32"/>
      <c r="L1" s="32"/>
      <c r="M1" s="32"/>
      <c r="N1" s="32"/>
      <c r="O1" s="32"/>
      <c r="P1" s="32"/>
    </row>
    <row r="2" spans="1:16" ht="11.25" customHeight="1">
      <c r="A2" s="49" t="s">
        <v>203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5"/>
    </row>
    <row r="3" spans="1:16" ht="15.75">
      <c r="A3" s="77" t="s">
        <v>153</v>
      </c>
      <c r="B3" s="80" t="s">
        <v>154</v>
      </c>
      <c r="C3" s="81"/>
      <c r="D3" s="81"/>
      <c r="E3" s="82" t="s">
        <v>155</v>
      </c>
      <c r="F3" s="81"/>
      <c r="G3" s="81"/>
      <c r="H3" s="83" t="s">
        <v>156</v>
      </c>
      <c r="I3" s="84"/>
      <c r="J3" s="85"/>
      <c r="K3" s="83" t="s">
        <v>157</v>
      </c>
      <c r="L3" s="84"/>
      <c r="M3" s="84"/>
      <c r="N3" s="86" t="s">
        <v>158</v>
      </c>
      <c r="O3" s="81"/>
      <c r="P3" s="87"/>
    </row>
    <row r="4" spans="1:16" ht="15.75">
      <c r="A4" s="78"/>
      <c r="B4" s="36" t="s">
        <v>159</v>
      </c>
      <c r="C4" s="36" t="s">
        <v>160</v>
      </c>
      <c r="D4" s="36" t="s">
        <v>161</v>
      </c>
      <c r="E4" s="36" t="s">
        <v>159</v>
      </c>
      <c r="F4" s="36" t="s">
        <v>162</v>
      </c>
      <c r="G4" s="36" t="s">
        <v>161</v>
      </c>
      <c r="H4" s="36" t="s">
        <v>159</v>
      </c>
      <c r="I4" s="36" t="s">
        <v>163</v>
      </c>
      <c r="J4" s="36" t="s">
        <v>161</v>
      </c>
      <c r="K4" s="36" t="s">
        <v>159</v>
      </c>
      <c r="L4" s="36" t="s">
        <v>162</v>
      </c>
      <c r="M4" s="37" t="s">
        <v>161</v>
      </c>
      <c r="N4" s="38" t="s">
        <v>159</v>
      </c>
      <c r="O4" s="36" t="s">
        <v>160</v>
      </c>
      <c r="P4" s="37" t="s">
        <v>164</v>
      </c>
    </row>
    <row r="5" spans="1:16" ht="24">
      <c r="A5" s="79"/>
      <c r="B5" s="39" t="s">
        <v>165</v>
      </c>
      <c r="C5" s="40" t="s">
        <v>166</v>
      </c>
      <c r="D5" s="41" t="s">
        <v>167</v>
      </c>
      <c r="E5" s="39" t="s">
        <v>165</v>
      </c>
      <c r="F5" s="40" t="s">
        <v>168</v>
      </c>
      <c r="G5" s="41" t="s">
        <v>167</v>
      </c>
      <c r="H5" s="39" t="s">
        <v>165</v>
      </c>
      <c r="I5" s="40" t="s">
        <v>169</v>
      </c>
      <c r="J5" s="41" t="s">
        <v>167</v>
      </c>
      <c r="K5" s="39" t="s">
        <v>165</v>
      </c>
      <c r="L5" s="40" t="s">
        <v>168</v>
      </c>
      <c r="M5" s="42" t="s">
        <v>167</v>
      </c>
      <c r="N5" s="43" t="s">
        <v>165</v>
      </c>
      <c r="O5" s="44" t="s">
        <v>166</v>
      </c>
      <c r="P5" s="45" t="s">
        <v>170</v>
      </c>
    </row>
    <row r="6" spans="1:16" ht="12" customHeight="1">
      <c r="A6" s="46" t="s">
        <v>171</v>
      </c>
      <c r="B6" s="11">
        <v>505498</v>
      </c>
      <c r="C6" s="11">
        <v>882935</v>
      </c>
      <c r="D6" s="11">
        <v>1498065216.83</v>
      </c>
      <c r="E6" s="11">
        <v>266878</v>
      </c>
      <c r="F6" s="11">
        <v>609768</v>
      </c>
      <c r="G6" s="11">
        <v>1013489842.34</v>
      </c>
      <c r="H6" s="11">
        <v>235373</v>
      </c>
      <c r="I6" s="11">
        <v>263898</v>
      </c>
      <c r="J6" s="11">
        <v>482441404.87</v>
      </c>
      <c r="K6" s="11">
        <v>3247</v>
      </c>
      <c r="L6" s="11">
        <v>9269</v>
      </c>
      <c r="M6" s="11">
        <v>2133969.62</v>
      </c>
      <c r="N6" s="11">
        <v>3152437</v>
      </c>
      <c r="O6" s="11">
        <v>7460514</v>
      </c>
      <c r="P6" s="31">
        <v>5752847</v>
      </c>
    </row>
    <row r="7" spans="1:16" ht="12" customHeight="1">
      <c r="A7" s="47" t="s">
        <v>172</v>
      </c>
      <c r="B7" s="8">
        <v>442371</v>
      </c>
      <c r="C7" s="8">
        <v>791653</v>
      </c>
      <c r="D7" s="8">
        <v>1367846984.87</v>
      </c>
      <c r="E7" s="8">
        <v>246204</v>
      </c>
      <c r="F7" s="8">
        <v>563825</v>
      </c>
      <c r="G7" s="8">
        <v>958230561.28</v>
      </c>
      <c r="H7" s="8">
        <v>192978</v>
      </c>
      <c r="I7" s="8">
        <v>218655</v>
      </c>
      <c r="J7" s="8">
        <v>407530092.92</v>
      </c>
      <c r="K7" s="8">
        <v>3189</v>
      </c>
      <c r="L7" s="8">
        <v>9173</v>
      </c>
      <c r="M7" s="8">
        <v>2086330.67</v>
      </c>
      <c r="N7" s="8">
        <v>2812559</v>
      </c>
      <c r="O7" s="8">
        <v>6638664</v>
      </c>
      <c r="P7" s="28">
        <v>5155422</v>
      </c>
    </row>
    <row r="8" spans="1:16" ht="12" customHeight="1">
      <c r="A8" s="48" t="s">
        <v>173</v>
      </c>
      <c r="B8" s="10">
        <v>66795</v>
      </c>
      <c r="C8" s="10">
        <v>111760</v>
      </c>
      <c r="D8" s="10">
        <v>138846908.18</v>
      </c>
      <c r="E8" s="10">
        <v>22463</v>
      </c>
      <c r="F8" s="10">
        <v>65371</v>
      </c>
      <c r="G8" s="10">
        <v>115714918.42</v>
      </c>
      <c r="H8" s="10">
        <v>44294</v>
      </c>
      <c r="I8" s="10">
        <v>46342</v>
      </c>
      <c r="J8" s="10">
        <v>23076046.37</v>
      </c>
      <c r="K8" s="10">
        <v>38</v>
      </c>
      <c r="L8" s="10">
        <v>47</v>
      </c>
      <c r="M8" s="10">
        <v>55943.39</v>
      </c>
      <c r="N8" s="10">
        <v>899435</v>
      </c>
      <c r="O8" s="10">
        <v>1746591</v>
      </c>
      <c r="P8" s="30">
        <v>1651709</v>
      </c>
    </row>
    <row r="9" spans="1:16" ht="12" customHeight="1">
      <c r="A9" s="48" t="s">
        <v>174</v>
      </c>
      <c r="B9" s="10">
        <v>12336</v>
      </c>
      <c r="C9" s="10">
        <v>21518</v>
      </c>
      <c r="D9" s="10">
        <v>28512299.89</v>
      </c>
      <c r="E9" s="10">
        <v>7459</v>
      </c>
      <c r="F9" s="10">
        <v>16173</v>
      </c>
      <c r="G9" s="10">
        <v>23031877.16</v>
      </c>
      <c r="H9" s="10">
        <v>4807</v>
      </c>
      <c r="I9" s="10">
        <v>5088</v>
      </c>
      <c r="J9" s="10">
        <v>5314155.34</v>
      </c>
      <c r="K9" s="10">
        <v>70</v>
      </c>
      <c r="L9" s="10">
        <v>257</v>
      </c>
      <c r="M9" s="10">
        <v>166267.39</v>
      </c>
      <c r="N9" s="10">
        <v>107666</v>
      </c>
      <c r="O9" s="10">
        <v>223099</v>
      </c>
      <c r="P9" s="30">
        <v>137649</v>
      </c>
    </row>
    <row r="10" spans="1:16" ht="12" customHeight="1">
      <c r="A10" s="48" t="s">
        <v>175</v>
      </c>
      <c r="B10" s="10">
        <v>52374</v>
      </c>
      <c r="C10" s="10">
        <v>88547</v>
      </c>
      <c r="D10" s="10">
        <v>92171203.3</v>
      </c>
      <c r="E10" s="10">
        <v>20099</v>
      </c>
      <c r="F10" s="10">
        <v>50580</v>
      </c>
      <c r="G10" s="10">
        <v>56045368.87</v>
      </c>
      <c r="H10" s="10">
        <v>32173</v>
      </c>
      <c r="I10" s="10">
        <v>37838</v>
      </c>
      <c r="J10" s="10">
        <v>35960449.68</v>
      </c>
      <c r="K10" s="10">
        <v>102</v>
      </c>
      <c r="L10" s="10">
        <v>129</v>
      </c>
      <c r="M10" s="10">
        <v>165384.75</v>
      </c>
      <c r="N10" s="10">
        <v>354611</v>
      </c>
      <c r="O10" s="10">
        <v>937761</v>
      </c>
      <c r="P10" s="30">
        <v>413114</v>
      </c>
    </row>
    <row r="11" spans="1:16" ht="12" customHeight="1">
      <c r="A11" s="48" t="s">
        <v>176</v>
      </c>
      <c r="B11" s="10">
        <v>15335</v>
      </c>
      <c r="C11" s="10">
        <v>24581</v>
      </c>
      <c r="D11" s="10">
        <v>36199747.68</v>
      </c>
      <c r="E11" s="10">
        <v>8292</v>
      </c>
      <c r="F11" s="10">
        <v>20220</v>
      </c>
      <c r="G11" s="10">
        <v>32596695.97</v>
      </c>
      <c r="H11" s="10">
        <v>7000</v>
      </c>
      <c r="I11" s="10">
        <v>4313</v>
      </c>
      <c r="J11" s="10">
        <v>3559896.52</v>
      </c>
      <c r="K11" s="10">
        <v>43</v>
      </c>
      <c r="L11" s="10">
        <v>48</v>
      </c>
      <c r="M11" s="10">
        <v>43155.19</v>
      </c>
      <c r="N11" s="10">
        <v>82306</v>
      </c>
      <c r="O11" s="10">
        <v>215320</v>
      </c>
      <c r="P11" s="30">
        <v>266630</v>
      </c>
    </row>
    <row r="12" spans="1:16" ht="12" customHeight="1">
      <c r="A12" s="48" t="s">
        <v>177</v>
      </c>
      <c r="B12" s="10">
        <v>17321</v>
      </c>
      <c r="C12" s="10">
        <v>36305</v>
      </c>
      <c r="D12" s="10">
        <v>84013915.38</v>
      </c>
      <c r="E12" s="10">
        <v>10995</v>
      </c>
      <c r="F12" s="10">
        <v>26608</v>
      </c>
      <c r="G12" s="10">
        <v>75751551.69</v>
      </c>
      <c r="H12" s="10">
        <v>6320</v>
      </c>
      <c r="I12" s="10">
        <v>9686</v>
      </c>
      <c r="J12" s="10">
        <v>8260135.16</v>
      </c>
      <c r="K12" s="10">
        <v>6</v>
      </c>
      <c r="L12" s="10">
        <v>11</v>
      </c>
      <c r="M12" s="10">
        <v>2228.53</v>
      </c>
      <c r="N12" s="10">
        <v>102416</v>
      </c>
      <c r="O12" s="10">
        <v>301488</v>
      </c>
      <c r="P12" s="30">
        <v>216038</v>
      </c>
    </row>
    <row r="13" spans="1:16" ht="12" customHeight="1">
      <c r="A13" s="48" t="s">
        <v>178</v>
      </c>
      <c r="B13" s="10">
        <v>43643</v>
      </c>
      <c r="C13" s="10">
        <v>66540</v>
      </c>
      <c r="D13" s="10">
        <v>84980272.46</v>
      </c>
      <c r="E13" s="10">
        <v>27867</v>
      </c>
      <c r="F13" s="10">
        <v>51024</v>
      </c>
      <c r="G13" s="10">
        <v>75726283.25</v>
      </c>
      <c r="H13" s="10">
        <v>15742</v>
      </c>
      <c r="I13" s="10">
        <v>15477</v>
      </c>
      <c r="J13" s="10">
        <v>9226114.52</v>
      </c>
      <c r="K13" s="10">
        <v>34</v>
      </c>
      <c r="L13" s="10">
        <v>39</v>
      </c>
      <c r="M13" s="10">
        <v>27874.69</v>
      </c>
      <c r="N13" s="10">
        <v>130940</v>
      </c>
      <c r="O13" s="10">
        <v>253581</v>
      </c>
      <c r="P13" s="30">
        <v>191317</v>
      </c>
    </row>
    <row r="14" spans="1:16" ht="12" customHeight="1">
      <c r="A14" s="48" t="s">
        <v>179</v>
      </c>
      <c r="B14" s="10">
        <v>26134</v>
      </c>
      <c r="C14" s="10">
        <v>51187</v>
      </c>
      <c r="D14" s="10">
        <v>57387065.39</v>
      </c>
      <c r="E14" s="10">
        <v>16826</v>
      </c>
      <c r="F14" s="10">
        <v>39869</v>
      </c>
      <c r="G14" s="10">
        <v>48642977.19</v>
      </c>
      <c r="H14" s="10">
        <v>9075</v>
      </c>
      <c r="I14" s="10">
        <v>10383</v>
      </c>
      <c r="J14" s="10">
        <v>8619579.9</v>
      </c>
      <c r="K14" s="10">
        <v>233</v>
      </c>
      <c r="L14" s="10">
        <v>935</v>
      </c>
      <c r="M14" s="10">
        <v>124508.3</v>
      </c>
      <c r="N14" s="10">
        <v>128379</v>
      </c>
      <c r="O14" s="10">
        <v>316702</v>
      </c>
      <c r="P14" s="30">
        <v>252501</v>
      </c>
    </row>
    <row r="15" spans="1:16" ht="12" customHeight="1">
      <c r="A15" s="48" t="s">
        <v>180</v>
      </c>
      <c r="B15" s="10">
        <v>15411</v>
      </c>
      <c r="C15" s="10">
        <v>26941</v>
      </c>
      <c r="D15" s="10">
        <v>65063629.91</v>
      </c>
      <c r="E15" s="10">
        <v>10689</v>
      </c>
      <c r="F15" s="10">
        <v>20670</v>
      </c>
      <c r="G15" s="10">
        <v>61785390.35</v>
      </c>
      <c r="H15" s="10">
        <v>4644</v>
      </c>
      <c r="I15" s="10">
        <v>5951</v>
      </c>
      <c r="J15" s="10">
        <v>3247232.35</v>
      </c>
      <c r="K15" s="10">
        <v>78</v>
      </c>
      <c r="L15" s="10">
        <v>320</v>
      </c>
      <c r="M15" s="10">
        <v>31007.21</v>
      </c>
      <c r="N15" s="10">
        <v>73258</v>
      </c>
      <c r="O15" s="10">
        <v>235436</v>
      </c>
      <c r="P15" s="30">
        <v>158222</v>
      </c>
    </row>
    <row r="16" spans="1:16" ht="12" customHeight="1">
      <c r="A16" s="48" t="s">
        <v>181</v>
      </c>
      <c r="B16" s="10">
        <v>21752</v>
      </c>
      <c r="C16" s="10">
        <v>44464</v>
      </c>
      <c r="D16" s="10">
        <v>264227612.23</v>
      </c>
      <c r="E16" s="10">
        <v>16383</v>
      </c>
      <c r="F16" s="10">
        <v>35083</v>
      </c>
      <c r="G16" s="10">
        <v>48280645.93</v>
      </c>
      <c r="H16" s="10">
        <v>5352</v>
      </c>
      <c r="I16" s="10">
        <v>9364</v>
      </c>
      <c r="J16" s="10">
        <v>215945927.78</v>
      </c>
      <c r="K16" s="10">
        <v>17</v>
      </c>
      <c r="L16" s="10">
        <v>17</v>
      </c>
      <c r="M16" s="10">
        <v>1038.52</v>
      </c>
      <c r="N16" s="10">
        <v>79217</v>
      </c>
      <c r="O16" s="10">
        <v>183666</v>
      </c>
      <c r="P16" s="30">
        <v>122597</v>
      </c>
    </row>
    <row r="17" spans="1:16" ht="12" customHeight="1">
      <c r="A17" s="48" t="s">
        <v>182</v>
      </c>
      <c r="B17" s="10">
        <v>11774</v>
      </c>
      <c r="C17" s="10">
        <v>24021</v>
      </c>
      <c r="D17" s="10">
        <v>45812764.07</v>
      </c>
      <c r="E17" s="10">
        <v>7934</v>
      </c>
      <c r="F17" s="10">
        <v>19700</v>
      </c>
      <c r="G17" s="10">
        <v>36128742.59</v>
      </c>
      <c r="H17" s="10">
        <v>3690</v>
      </c>
      <c r="I17" s="10">
        <v>3914</v>
      </c>
      <c r="J17" s="10">
        <v>9666062.97</v>
      </c>
      <c r="K17" s="10">
        <v>150</v>
      </c>
      <c r="L17" s="10">
        <v>407</v>
      </c>
      <c r="M17" s="10">
        <v>17958.51</v>
      </c>
      <c r="N17" s="10">
        <v>30389</v>
      </c>
      <c r="O17" s="10">
        <v>107532</v>
      </c>
      <c r="P17" s="30">
        <v>80272</v>
      </c>
    </row>
    <row r="18" spans="1:16" ht="12" customHeight="1">
      <c r="A18" s="48" t="s">
        <v>183</v>
      </c>
      <c r="B18" s="10">
        <v>24916</v>
      </c>
      <c r="C18" s="10">
        <v>62041</v>
      </c>
      <c r="D18" s="10">
        <v>124691444.92</v>
      </c>
      <c r="E18" s="10">
        <v>16536</v>
      </c>
      <c r="F18" s="10">
        <v>47930</v>
      </c>
      <c r="G18" s="10">
        <v>110236842.2</v>
      </c>
      <c r="H18" s="10">
        <v>7371</v>
      </c>
      <c r="I18" s="10">
        <v>13049</v>
      </c>
      <c r="J18" s="10">
        <v>14278552.2</v>
      </c>
      <c r="K18" s="10">
        <v>1009</v>
      </c>
      <c r="L18" s="10">
        <v>1062</v>
      </c>
      <c r="M18" s="10">
        <v>176050.52</v>
      </c>
      <c r="N18" s="10">
        <v>117785</v>
      </c>
      <c r="O18" s="10">
        <v>346081</v>
      </c>
      <c r="P18" s="30">
        <v>242313</v>
      </c>
    </row>
    <row r="19" spans="1:16" ht="12" customHeight="1">
      <c r="A19" s="48" t="s">
        <v>184</v>
      </c>
      <c r="B19" s="10">
        <v>29238</v>
      </c>
      <c r="C19" s="10">
        <v>45080</v>
      </c>
      <c r="D19" s="10">
        <v>76306478.34</v>
      </c>
      <c r="E19" s="10">
        <v>19995</v>
      </c>
      <c r="F19" s="10">
        <v>34601</v>
      </c>
      <c r="G19" s="10">
        <v>64788081.84</v>
      </c>
      <c r="H19" s="10">
        <v>9203</v>
      </c>
      <c r="I19" s="10">
        <v>10438</v>
      </c>
      <c r="J19" s="10">
        <v>11485791.8</v>
      </c>
      <c r="K19" s="10">
        <v>40</v>
      </c>
      <c r="L19" s="10">
        <v>41</v>
      </c>
      <c r="M19" s="10">
        <v>32604.7</v>
      </c>
      <c r="N19" s="10">
        <v>118213</v>
      </c>
      <c r="O19" s="10">
        <v>336745</v>
      </c>
      <c r="P19" s="30">
        <v>250250</v>
      </c>
    </row>
    <row r="20" spans="1:16" ht="12" customHeight="1">
      <c r="A20" s="48" t="s">
        <v>185</v>
      </c>
      <c r="B20" s="10">
        <v>26073</v>
      </c>
      <c r="C20" s="10">
        <v>31283</v>
      </c>
      <c r="D20" s="10">
        <v>91921823.09</v>
      </c>
      <c r="E20" s="10">
        <v>21602</v>
      </c>
      <c r="F20" s="10">
        <v>26798</v>
      </c>
      <c r="G20" s="10">
        <v>69413380.6</v>
      </c>
      <c r="H20" s="10">
        <v>4430</v>
      </c>
      <c r="I20" s="10">
        <v>4444</v>
      </c>
      <c r="J20" s="10">
        <v>22467785.31</v>
      </c>
      <c r="K20" s="10">
        <v>41</v>
      </c>
      <c r="L20" s="10">
        <v>41</v>
      </c>
      <c r="M20" s="10">
        <v>40657.18</v>
      </c>
      <c r="N20" s="10">
        <v>109111</v>
      </c>
      <c r="O20" s="10">
        <v>290023</v>
      </c>
      <c r="P20" s="30">
        <v>286067</v>
      </c>
    </row>
    <row r="21" spans="1:16" ht="12" customHeight="1">
      <c r="A21" s="48" t="s">
        <v>186</v>
      </c>
      <c r="B21" s="10">
        <v>9395</v>
      </c>
      <c r="C21" s="10">
        <v>13943</v>
      </c>
      <c r="D21" s="10">
        <v>44010442.54</v>
      </c>
      <c r="E21" s="10">
        <v>7395</v>
      </c>
      <c r="F21" s="10">
        <v>12268</v>
      </c>
      <c r="G21" s="10">
        <v>37289587.73</v>
      </c>
      <c r="H21" s="10">
        <v>1979</v>
      </c>
      <c r="I21" s="10">
        <v>1654</v>
      </c>
      <c r="J21" s="10">
        <v>6700853.03</v>
      </c>
      <c r="K21" s="10">
        <v>21</v>
      </c>
      <c r="L21" s="10">
        <v>21</v>
      </c>
      <c r="M21" s="10">
        <v>20001.78</v>
      </c>
      <c r="N21" s="10">
        <v>41493</v>
      </c>
      <c r="O21" s="10">
        <v>104809</v>
      </c>
      <c r="P21" s="30">
        <v>69352</v>
      </c>
    </row>
    <row r="22" spans="1:16" ht="12" customHeight="1">
      <c r="A22" s="48" t="s">
        <v>187</v>
      </c>
      <c r="B22" s="10">
        <v>9819</v>
      </c>
      <c r="C22" s="10">
        <v>19005</v>
      </c>
      <c r="D22" s="10">
        <v>45799899.67</v>
      </c>
      <c r="E22" s="10">
        <v>6596</v>
      </c>
      <c r="F22" s="10">
        <v>15403</v>
      </c>
      <c r="G22" s="10">
        <v>42289512.91</v>
      </c>
      <c r="H22" s="10">
        <v>3206</v>
      </c>
      <c r="I22" s="10">
        <v>3575</v>
      </c>
      <c r="J22" s="10">
        <v>3485637.45</v>
      </c>
      <c r="K22" s="10">
        <v>17</v>
      </c>
      <c r="L22" s="10">
        <v>27</v>
      </c>
      <c r="M22" s="10">
        <v>24749.31</v>
      </c>
      <c r="N22" s="10">
        <v>56184</v>
      </c>
      <c r="O22" s="10">
        <v>231441</v>
      </c>
      <c r="P22" s="30">
        <v>207801</v>
      </c>
    </row>
    <row r="23" spans="1:16" ht="12" customHeight="1">
      <c r="A23" s="48" t="s">
        <v>188</v>
      </c>
      <c r="B23" s="10">
        <v>4337</v>
      </c>
      <c r="C23" s="10">
        <v>7954</v>
      </c>
      <c r="D23" s="10">
        <v>15565797.82</v>
      </c>
      <c r="E23" s="10">
        <v>2576</v>
      </c>
      <c r="F23" s="10">
        <v>6065</v>
      </c>
      <c r="G23" s="10">
        <v>8269276.7</v>
      </c>
      <c r="H23" s="10">
        <v>1691</v>
      </c>
      <c r="I23" s="10">
        <v>1754</v>
      </c>
      <c r="J23" s="10">
        <v>7263809.75</v>
      </c>
      <c r="K23" s="10">
        <v>70</v>
      </c>
      <c r="L23" s="10">
        <v>135</v>
      </c>
      <c r="M23" s="10">
        <v>32711.37</v>
      </c>
      <c r="N23" s="10">
        <v>14341</v>
      </c>
      <c r="O23" s="10">
        <v>42494</v>
      </c>
      <c r="P23" s="30">
        <v>22558</v>
      </c>
    </row>
    <row r="24" spans="1:16" ht="12" customHeight="1">
      <c r="A24" s="48" t="s">
        <v>189</v>
      </c>
      <c r="B24" s="10">
        <v>4039</v>
      </c>
      <c r="C24" s="10">
        <v>11564</v>
      </c>
      <c r="D24" s="10">
        <v>20389136.22</v>
      </c>
      <c r="E24" s="10">
        <v>2050</v>
      </c>
      <c r="F24" s="10">
        <v>9426</v>
      </c>
      <c r="G24" s="10">
        <v>17677309.29</v>
      </c>
      <c r="H24" s="10">
        <v>1987</v>
      </c>
      <c r="I24" s="10">
        <v>2136</v>
      </c>
      <c r="J24" s="10">
        <v>2702518.93</v>
      </c>
      <c r="K24" s="10">
        <v>2</v>
      </c>
      <c r="L24" s="10">
        <v>2</v>
      </c>
      <c r="M24" s="10">
        <v>9308</v>
      </c>
      <c r="N24" s="10">
        <v>9880</v>
      </c>
      <c r="O24" s="10">
        <v>46973</v>
      </c>
      <c r="P24" s="30">
        <v>64657</v>
      </c>
    </row>
    <row r="25" spans="1:16" ht="12" customHeight="1">
      <c r="A25" s="48" t="s">
        <v>190</v>
      </c>
      <c r="B25" s="10">
        <v>6527</v>
      </c>
      <c r="C25" s="10">
        <v>13293</v>
      </c>
      <c r="D25" s="10">
        <v>9549631.92</v>
      </c>
      <c r="E25" s="10">
        <v>3073</v>
      </c>
      <c r="F25" s="10">
        <v>9842</v>
      </c>
      <c r="G25" s="10">
        <v>6921568.66</v>
      </c>
      <c r="H25" s="10">
        <v>3450</v>
      </c>
      <c r="I25" s="10">
        <v>3446</v>
      </c>
      <c r="J25" s="10">
        <v>2627605.72</v>
      </c>
      <c r="K25" s="10">
        <v>4</v>
      </c>
      <c r="L25" s="10">
        <v>5</v>
      </c>
      <c r="M25" s="10">
        <v>457.54</v>
      </c>
      <c r="N25" s="10">
        <v>46022</v>
      </c>
      <c r="O25" s="10">
        <v>103181</v>
      </c>
      <c r="P25" s="30">
        <v>63664</v>
      </c>
    </row>
    <row r="26" spans="1:16" ht="12" customHeight="1">
      <c r="A26" s="48" t="s">
        <v>191</v>
      </c>
      <c r="B26" s="10">
        <v>24782</v>
      </c>
      <c r="C26" s="10">
        <v>44507</v>
      </c>
      <c r="D26" s="10">
        <v>20779456.15</v>
      </c>
      <c r="E26" s="10">
        <v>7892</v>
      </c>
      <c r="F26" s="10">
        <v>24663</v>
      </c>
      <c r="G26" s="10">
        <v>11521093.05</v>
      </c>
      <c r="H26" s="10">
        <v>16472</v>
      </c>
      <c r="I26" s="10">
        <v>18024</v>
      </c>
      <c r="J26" s="10">
        <v>8789428.25</v>
      </c>
      <c r="K26" s="10">
        <v>418</v>
      </c>
      <c r="L26" s="10">
        <v>1820</v>
      </c>
      <c r="M26" s="10">
        <v>468934.85</v>
      </c>
      <c r="N26" s="10">
        <v>167548</v>
      </c>
      <c r="O26" s="10">
        <v>328310</v>
      </c>
      <c r="P26" s="30">
        <v>227766</v>
      </c>
    </row>
    <row r="27" spans="1:16" ht="12" customHeight="1">
      <c r="A27" s="48" t="s">
        <v>192</v>
      </c>
      <c r="B27" s="10">
        <v>5229</v>
      </c>
      <c r="C27" s="10">
        <v>9412</v>
      </c>
      <c r="D27" s="10">
        <v>4880782.83</v>
      </c>
      <c r="E27" s="10">
        <v>2468</v>
      </c>
      <c r="F27" s="10">
        <v>6089</v>
      </c>
      <c r="G27" s="10">
        <v>3718159.23</v>
      </c>
      <c r="H27" s="10">
        <v>2624</v>
      </c>
      <c r="I27" s="10">
        <v>2816</v>
      </c>
      <c r="J27" s="10">
        <v>1094094.71</v>
      </c>
      <c r="K27" s="10">
        <v>137</v>
      </c>
      <c r="L27" s="10">
        <v>507</v>
      </c>
      <c r="M27" s="10">
        <v>68528.89</v>
      </c>
      <c r="N27" s="10">
        <v>29208</v>
      </c>
      <c r="O27" s="10">
        <v>69957</v>
      </c>
      <c r="P27" s="30">
        <v>57641</v>
      </c>
    </row>
    <row r="28" spans="1:16" ht="12" customHeight="1">
      <c r="A28" s="48" t="s">
        <v>193</v>
      </c>
      <c r="B28" s="10">
        <v>15141</v>
      </c>
      <c r="C28" s="10">
        <v>37707</v>
      </c>
      <c r="D28" s="10">
        <v>16736672.88</v>
      </c>
      <c r="E28" s="10">
        <v>7014</v>
      </c>
      <c r="F28" s="10">
        <v>25442</v>
      </c>
      <c r="G28" s="10">
        <v>12401297.65</v>
      </c>
      <c r="H28" s="10">
        <v>7468</v>
      </c>
      <c r="I28" s="10">
        <v>8963</v>
      </c>
      <c r="J28" s="10">
        <v>3758415.18</v>
      </c>
      <c r="K28" s="10">
        <v>659</v>
      </c>
      <c r="L28" s="10">
        <v>3302</v>
      </c>
      <c r="M28" s="10">
        <v>576960.05</v>
      </c>
      <c r="N28" s="10">
        <v>114157</v>
      </c>
      <c r="O28" s="10">
        <v>217474</v>
      </c>
      <c r="P28" s="30">
        <v>173304</v>
      </c>
    </row>
    <row r="29" spans="1:16" ht="12" customHeight="1">
      <c r="A29" s="47" t="s">
        <v>194</v>
      </c>
      <c r="B29" s="8">
        <v>32782</v>
      </c>
      <c r="C29" s="8">
        <v>49863</v>
      </c>
      <c r="D29" s="8">
        <v>82370589.07</v>
      </c>
      <c r="E29" s="8">
        <v>10339</v>
      </c>
      <c r="F29" s="8">
        <v>25067</v>
      </c>
      <c r="G29" s="8">
        <v>18631242.03</v>
      </c>
      <c r="H29" s="8">
        <v>22418</v>
      </c>
      <c r="I29" s="8">
        <v>24763</v>
      </c>
      <c r="J29" s="8">
        <v>63718925</v>
      </c>
      <c r="K29" s="8">
        <v>25</v>
      </c>
      <c r="L29" s="8">
        <v>33</v>
      </c>
      <c r="M29" s="8">
        <v>20422.04</v>
      </c>
      <c r="N29" s="8">
        <v>223883</v>
      </c>
      <c r="O29" s="8">
        <v>602559</v>
      </c>
      <c r="P29" s="28">
        <v>433332</v>
      </c>
    </row>
    <row r="30" spans="1:16" ht="12" customHeight="1">
      <c r="A30" s="47" t="s">
        <v>195</v>
      </c>
      <c r="B30" s="8">
        <v>24574</v>
      </c>
      <c r="C30" s="8">
        <v>34208</v>
      </c>
      <c r="D30" s="8">
        <v>24885986.03</v>
      </c>
      <c r="E30" s="8">
        <v>4902</v>
      </c>
      <c r="F30" s="8">
        <v>14004</v>
      </c>
      <c r="G30" s="8">
        <v>14559741.3</v>
      </c>
      <c r="H30" s="8">
        <v>19640</v>
      </c>
      <c r="I30" s="8">
        <v>20142</v>
      </c>
      <c r="J30" s="8">
        <v>10299251.82</v>
      </c>
      <c r="K30" s="8">
        <v>32</v>
      </c>
      <c r="L30" s="8">
        <v>62</v>
      </c>
      <c r="M30" s="8">
        <v>26992.91</v>
      </c>
      <c r="N30" s="8">
        <v>108598</v>
      </c>
      <c r="O30" s="8">
        <v>204055</v>
      </c>
      <c r="P30" s="28">
        <v>152866</v>
      </c>
    </row>
    <row r="31" spans="1:16" ht="12" customHeight="1">
      <c r="A31" s="47" t="s">
        <v>196</v>
      </c>
      <c r="B31" s="10">
        <v>5771</v>
      </c>
      <c r="C31" s="10">
        <v>7211</v>
      </c>
      <c r="D31" s="10">
        <v>22961656.86</v>
      </c>
      <c r="E31" s="10">
        <v>5433</v>
      </c>
      <c r="F31" s="10">
        <v>6872</v>
      </c>
      <c r="G31" s="10">
        <v>22068297.73</v>
      </c>
      <c r="H31" s="10">
        <v>337</v>
      </c>
      <c r="I31" s="10">
        <v>338</v>
      </c>
      <c r="J31" s="10">
        <v>893135.13</v>
      </c>
      <c r="K31" s="10">
        <v>1</v>
      </c>
      <c r="L31" s="10">
        <v>1</v>
      </c>
      <c r="M31" s="10">
        <v>224</v>
      </c>
      <c r="N31" s="10">
        <v>7397</v>
      </c>
      <c r="O31" s="10">
        <v>15236</v>
      </c>
      <c r="P31" s="30">
        <v>11227</v>
      </c>
    </row>
    <row r="32" spans="1:16" ht="12" customHeight="1">
      <c r="A32" s="48" t="s">
        <v>197</v>
      </c>
      <c r="B32" s="10">
        <v>2107</v>
      </c>
      <c r="C32" s="10">
        <v>3525</v>
      </c>
      <c r="D32" s="10">
        <v>10472424.4</v>
      </c>
      <c r="E32" s="10">
        <v>1778</v>
      </c>
      <c r="F32" s="10">
        <v>3199</v>
      </c>
      <c r="G32" s="10">
        <v>9590138.33</v>
      </c>
      <c r="H32" s="10">
        <v>328</v>
      </c>
      <c r="I32" s="10">
        <v>325</v>
      </c>
      <c r="J32" s="10">
        <v>882062.07</v>
      </c>
      <c r="K32" s="10">
        <v>1</v>
      </c>
      <c r="L32" s="10">
        <v>1</v>
      </c>
      <c r="M32" s="10">
        <v>224</v>
      </c>
      <c r="N32" s="10">
        <v>6577</v>
      </c>
      <c r="O32" s="10">
        <v>13578</v>
      </c>
      <c r="P32" s="30">
        <v>9980</v>
      </c>
    </row>
    <row r="33" spans="1:16" ht="12" customHeight="1">
      <c r="A33" s="48" t="s">
        <v>198</v>
      </c>
      <c r="B33" s="10">
        <v>3664</v>
      </c>
      <c r="C33" s="10">
        <v>3686</v>
      </c>
      <c r="D33" s="10">
        <v>12489232.46</v>
      </c>
      <c r="E33" s="10">
        <v>3655</v>
      </c>
      <c r="F33" s="10">
        <v>3673</v>
      </c>
      <c r="G33" s="10">
        <v>12478159.4</v>
      </c>
      <c r="H33" s="10">
        <v>9</v>
      </c>
      <c r="I33" s="10">
        <v>13</v>
      </c>
      <c r="J33" s="10">
        <v>11073.06</v>
      </c>
      <c r="K33" s="10">
        <v>0</v>
      </c>
      <c r="L33" s="10">
        <v>0</v>
      </c>
      <c r="M33" s="10">
        <v>0</v>
      </c>
      <c r="N33" s="10">
        <v>820</v>
      </c>
      <c r="O33" s="10">
        <v>1658</v>
      </c>
      <c r="P33" s="30">
        <v>1247</v>
      </c>
    </row>
    <row r="34" spans="1:15" s="14" customFormat="1" ht="12">
      <c r="A34" s="65" t="s">
        <v>34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</row>
    <row r="35" spans="1:15" s="14" customFormat="1" ht="12">
      <c r="A35" s="15" t="s">
        <v>35</v>
      </c>
      <c r="H35" s="16"/>
      <c r="I35" s="16"/>
      <c r="J35" s="16"/>
      <c r="K35" s="16"/>
      <c r="L35" s="16"/>
      <c r="M35" s="16"/>
      <c r="N35" s="16"/>
      <c r="O35" s="16"/>
    </row>
    <row r="37" spans="1:16" ht="15.75" hidden="1">
      <c r="A37" t="s">
        <v>199</v>
      </c>
      <c r="B37" s="50">
        <f aca="true" t="shared" si="0" ref="B37:P37">B6-B7-B29-B30-B31</f>
        <v>0</v>
      </c>
      <c r="C37" s="50">
        <f t="shared" si="0"/>
        <v>0</v>
      </c>
      <c r="D37" s="50">
        <f t="shared" si="0"/>
        <v>4.470348358154297E-08</v>
      </c>
      <c r="E37" s="50">
        <f t="shared" si="0"/>
        <v>0</v>
      </c>
      <c r="F37" s="50">
        <f t="shared" si="0"/>
        <v>0</v>
      </c>
      <c r="G37" s="50">
        <f t="shared" si="0"/>
        <v>5.960464477539063E-08</v>
      </c>
      <c r="H37" s="50">
        <f t="shared" si="0"/>
        <v>0</v>
      </c>
      <c r="I37" s="50">
        <f t="shared" si="0"/>
        <v>0</v>
      </c>
      <c r="J37" s="50">
        <f t="shared" si="0"/>
        <v>-1.2223608791828156E-08</v>
      </c>
      <c r="K37" s="50">
        <f t="shared" si="0"/>
        <v>0</v>
      </c>
      <c r="L37" s="50">
        <f t="shared" si="0"/>
        <v>0</v>
      </c>
      <c r="M37" s="50">
        <f t="shared" si="0"/>
        <v>1.8553691916167736E-10</v>
      </c>
      <c r="N37" s="50">
        <f t="shared" si="0"/>
        <v>0</v>
      </c>
      <c r="O37" s="50">
        <f t="shared" si="0"/>
        <v>0</v>
      </c>
      <c r="P37" s="50">
        <f t="shared" si="0"/>
        <v>0</v>
      </c>
    </row>
    <row r="38" spans="1:16" ht="15.75" hidden="1">
      <c r="A38" t="s">
        <v>200</v>
      </c>
      <c r="B38" s="50">
        <f aca="true" t="shared" si="1" ref="B38:P38">B7-SUM(B8:B28)</f>
        <v>0</v>
      </c>
      <c r="C38" s="50">
        <f t="shared" si="1"/>
        <v>0</v>
      </c>
      <c r="D38" s="50">
        <f t="shared" si="1"/>
        <v>0</v>
      </c>
      <c r="E38" s="50">
        <f t="shared" si="1"/>
        <v>0</v>
      </c>
      <c r="F38" s="50">
        <f t="shared" si="1"/>
        <v>0</v>
      </c>
      <c r="G38" s="50">
        <f t="shared" si="1"/>
        <v>0</v>
      </c>
      <c r="H38" s="50">
        <f t="shared" si="1"/>
        <v>0</v>
      </c>
      <c r="I38" s="50">
        <f t="shared" si="1"/>
        <v>0</v>
      </c>
      <c r="J38" s="50">
        <f t="shared" si="1"/>
        <v>0</v>
      </c>
      <c r="K38" s="50">
        <f t="shared" si="1"/>
        <v>0</v>
      </c>
      <c r="L38" s="50">
        <f t="shared" si="1"/>
        <v>0</v>
      </c>
      <c r="M38" s="50">
        <f t="shared" si="1"/>
        <v>0</v>
      </c>
      <c r="N38" s="50">
        <f t="shared" si="1"/>
        <v>0</v>
      </c>
      <c r="O38" s="50">
        <f t="shared" si="1"/>
        <v>0</v>
      </c>
      <c r="P38" s="50">
        <f t="shared" si="1"/>
        <v>0</v>
      </c>
    </row>
    <row r="39" spans="1:16" ht="15.75" hidden="1">
      <c r="A39" t="s">
        <v>201</v>
      </c>
      <c r="B39" s="50">
        <f aca="true" t="shared" si="2" ref="B39:P39">B31-B32-B33</f>
        <v>0</v>
      </c>
      <c r="C39" s="50">
        <f t="shared" si="2"/>
        <v>0</v>
      </c>
      <c r="D39" s="50">
        <f t="shared" si="2"/>
        <v>0</v>
      </c>
      <c r="E39" s="50">
        <f t="shared" si="2"/>
        <v>0</v>
      </c>
      <c r="F39" s="50">
        <f t="shared" si="2"/>
        <v>0</v>
      </c>
      <c r="G39" s="50">
        <f t="shared" si="2"/>
        <v>0</v>
      </c>
      <c r="H39" s="50">
        <f t="shared" si="2"/>
        <v>0</v>
      </c>
      <c r="I39" s="50">
        <f t="shared" si="2"/>
        <v>0</v>
      </c>
      <c r="J39" s="50">
        <f t="shared" si="2"/>
        <v>5.638867150992155E-11</v>
      </c>
      <c r="K39" s="50">
        <f t="shared" si="2"/>
        <v>0</v>
      </c>
      <c r="L39" s="50">
        <f t="shared" si="2"/>
        <v>0</v>
      </c>
      <c r="M39" s="50">
        <f t="shared" si="2"/>
        <v>0</v>
      </c>
      <c r="N39" s="50">
        <f t="shared" si="2"/>
        <v>0</v>
      </c>
      <c r="O39" s="50">
        <f t="shared" si="2"/>
        <v>0</v>
      </c>
      <c r="P39" s="50">
        <f t="shared" si="2"/>
        <v>0</v>
      </c>
    </row>
    <row r="40" spans="1:16" ht="15.75" hidden="1">
      <c r="A40" t="s">
        <v>202</v>
      </c>
      <c r="B40" s="50">
        <f>B6-'年月Monthly'!B63</f>
        <v>0</v>
      </c>
      <c r="C40" s="50">
        <f>C6-'年月Monthly'!C63</f>
        <v>0</v>
      </c>
      <c r="D40" s="50">
        <f>D6-'年月Monthly'!D63</f>
        <v>-0.1700000762939453</v>
      </c>
      <c r="E40" s="50">
        <f>E6-'年月Monthly'!E63</f>
        <v>0</v>
      </c>
      <c r="F40" s="50">
        <f>F6-'年月Monthly'!F63</f>
        <v>0</v>
      </c>
      <c r="G40" s="50">
        <f>G6-'年月Monthly'!G63</f>
        <v>0.3400000333786011</v>
      </c>
      <c r="H40" s="50">
        <f>H6-'年月Monthly'!H63</f>
        <v>0</v>
      </c>
      <c r="I40" s="50">
        <f>I6-'年月Monthly'!I63</f>
        <v>0</v>
      </c>
      <c r="J40" s="50">
        <f>J6-'年月Monthly'!J63</f>
        <v>-0.12999999523162842</v>
      </c>
      <c r="K40" s="50">
        <f>K6-'年月Monthly'!K63</f>
        <v>0</v>
      </c>
      <c r="L40" s="50">
        <f>L6-'年月Monthly'!L63</f>
        <v>0</v>
      </c>
      <c r="M40" s="50">
        <f>M6-'年月Monthly'!M63</f>
        <v>-0.3799999998882413</v>
      </c>
      <c r="N40" s="50">
        <f>N6-'年月Monthly'!N63</f>
        <v>0</v>
      </c>
      <c r="O40" s="50">
        <f>O6-'年月Monthly'!O63</f>
        <v>0</v>
      </c>
      <c r="P40" s="50">
        <f>P6-'年月Monthly'!P63</f>
        <v>0</v>
      </c>
    </row>
  </sheetData>
  <sheetProtection/>
  <mergeCells count="7">
    <mergeCell ref="A34:O34"/>
    <mergeCell ref="K3:M3"/>
    <mergeCell ref="N3:P3"/>
    <mergeCell ref="A3:A5"/>
    <mergeCell ref="B3:D3"/>
    <mergeCell ref="E3:G3"/>
    <mergeCell ref="H3:J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7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6.5"/>
  <cols>
    <col min="1" max="1" width="18.00390625" style="0" customWidth="1"/>
    <col min="2" max="2" width="9.50390625" style="0" customWidth="1"/>
    <col min="3" max="3" width="9.875" style="0" customWidth="1"/>
    <col min="4" max="4" width="12.125" style="0" customWidth="1"/>
    <col min="5" max="5" width="10.50390625" style="0" customWidth="1"/>
    <col min="6" max="6" width="9.875" style="0" customWidth="1"/>
    <col min="7" max="7" width="11.875" style="0" customWidth="1"/>
    <col min="8" max="8" width="10.25390625" style="0" customWidth="1"/>
    <col min="9" max="9" width="10.50390625" style="0" customWidth="1"/>
    <col min="10" max="10" width="11.00390625" style="0" customWidth="1"/>
    <col min="11" max="13" width="0" style="0" hidden="1" customWidth="1"/>
    <col min="14" max="14" width="13.625" style="0" customWidth="1"/>
    <col min="15" max="15" width="11.75390625" style="0" customWidth="1"/>
    <col min="16" max="16" width="15.125" style="0" customWidth="1"/>
  </cols>
  <sheetData>
    <row r="1" spans="1:16" ht="15.75">
      <c r="A1" s="32" t="s">
        <v>53</v>
      </c>
      <c r="B1" s="32"/>
      <c r="C1" s="32"/>
      <c r="D1" s="32"/>
      <c r="E1" s="32"/>
      <c r="F1" s="32"/>
      <c r="G1" s="32"/>
      <c r="H1" s="33"/>
      <c r="I1" s="32"/>
      <c r="J1" s="32"/>
      <c r="K1" s="32"/>
      <c r="L1" s="32"/>
      <c r="M1" s="32"/>
      <c r="N1" s="32"/>
      <c r="O1" s="32"/>
      <c r="P1" s="32"/>
    </row>
    <row r="2" spans="1:16" ht="11.25" customHeight="1">
      <c r="A2" s="49" t="s">
        <v>416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5"/>
    </row>
    <row r="3" spans="1:16" ht="15.75">
      <c r="A3" s="77" t="s">
        <v>58</v>
      </c>
      <c r="B3" s="80" t="s">
        <v>44</v>
      </c>
      <c r="C3" s="81"/>
      <c r="D3" s="81"/>
      <c r="E3" s="82" t="s">
        <v>45</v>
      </c>
      <c r="F3" s="81"/>
      <c r="G3" s="81"/>
      <c r="H3" s="83" t="s">
        <v>54</v>
      </c>
      <c r="I3" s="84"/>
      <c r="J3" s="85"/>
      <c r="K3" s="83" t="s">
        <v>55</v>
      </c>
      <c r="L3" s="84"/>
      <c r="M3" s="84"/>
      <c r="N3" s="86" t="s">
        <v>409</v>
      </c>
      <c r="O3" s="81"/>
      <c r="P3" s="87"/>
    </row>
    <row r="4" spans="1:16" ht="15.75">
      <c r="A4" s="78"/>
      <c r="B4" s="36" t="s">
        <v>1</v>
      </c>
      <c r="C4" s="36" t="s">
        <v>9</v>
      </c>
      <c r="D4" s="36" t="s">
        <v>2</v>
      </c>
      <c r="E4" s="36" t="s">
        <v>1</v>
      </c>
      <c r="F4" s="36" t="s">
        <v>3</v>
      </c>
      <c r="G4" s="36" t="s">
        <v>2</v>
      </c>
      <c r="H4" s="36" t="s">
        <v>1</v>
      </c>
      <c r="I4" s="36" t="s">
        <v>4</v>
      </c>
      <c r="J4" s="36" t="s">
        <v>2</v>
      </c>
      <c r="K4" s="36" t="s">
        <v>1</v>
      </c>
      <c r="L4" s="36" t="s">
        <v>3</v>
      </c>
      <c r="M4" s="37" t="s">
        <v>2</v>
      </c>
      <c r="N4" s="38" t="s">
        <v>1</v>
      </c>
      <c r="O4" s="36" t="s">
        <v>9</v>
      </c>
      <c r="P4" s="37" t="s">
        <v>5</v>
      </c>
    </row>
    <row r="5" spans="1:16" ht="24">
      <c r="A5" s="79"/>
      <c r="B5" s="39" t="s">
        <v>43</v>
      </c>
      <c r="C5" s="40" t="s">
        <v>42</v>
      </c>
      <c r="D5" s="41" t="s">
        <v>47</v>
      </c>
      <c r="E5" s="39" t="s">
        <v>43</v>
      </c>
      <c r="F5" s="40" t="s">
        <v>46</v>
      </c>
      <c r="G5" s="41" t="s">
        <v>47</v>
      </c>
      <c r="H5" s="39" t="s">
        <v>43</v>
      </c>
      <c r="I5" s="40" t="s">
        <v>49</v>
      </c>
      <c r="J5" s="41" t="s">
        <v>47</v>
      </c>
      <c r="K5" s="39" t="s">
        <v>43</v>
      </c>
      <c r="L5" s="40" t="s">
        <v>46</v>
      </c>
      <c r="M5" s="42" t="s">
        <v>47</v>
      </c>
      <c r="N5" s="43" t="s">
        <v>43</v>
      </c>
      <c r="O5" s="44" t="s">
        <v>42</v>
      </c>
      <c r="P5" s="45" t="s">
        <v>50</v>
      </c>
    </row>
    <row r="6" spans="1:16" ht="12" customHeight="1">
      <c r="A6" s="46" t="s">
        <v>68</v>
      </c>
      <c r="B6" s="11">
        <v>430142</v>
      </c>
      <c r="C6" s="11">
        <v>728820</v>
      </c>
      <c r="D6" s="11">
        <v>1771116950.84</v>
      </c>
      <c r="E6" s="11">
        <v>231380</v>
      </c>
      <c r="F6" s="11">
        <v>490813</v>
      </c>
      <c r="G6" s="11">
        <v>1173838824.35</v>
      </c>
      <c r="H6" s="11">
        <v>198762</v>
      </c>
      <c r="I6" s="11">
        <v>238007</v>
      </c>
      <c r="J6" s="11">
        <v>597278126.49</v>
      </c>
      <c r="K6" s="11">
        <v>0</v>
      </c>
      <c r="L6" s="11">
        <v>0</v>
      </c>
      <c r="M6" s="11">
        <v>0</v>
      </c>
      <c r="N6" s="11">
        <v>1018024</v>
      </c>
      <c r="O6" s="11">
        <v>1910783</v>
      </c>
      <c r="P6" s="31">
        <v>1499102</v>
      </c>
    </row>
    <row r="7" spans="1:16" ht="12" customHeight="1">
      <c r="A7" s="27" t="s">
        <v>276</v>
      </c>
      <c r="B7" s="8">
        <v>59264</v>
      </c>
      <c r="C7" s="8">
        <v>101912</v>
      </c>
      <c r="D7" s="8">
        <v>265227182.29</v>
      </c>
      <c r="E7" s="8">
        <v>18492</v>
      </c>
      <c r="F7" s="8">
        <v>52295</v>
      </c>
      <c r="G7" s="8">
        <v>115687849.65</v>
      </c>
      <c r="H7" s="8">
        <v>40772</v>
      </c>
      <c r="I7" s="8">
        <v>49617</v>
      </c>
      <c r="J7" s="8">
        <v>149539332.64</v>
      </c>
      <c r="K7" s="8">
        <v>0</v>
      </c>
      <c r="L7" s="8">
        <v>0</v>
      </c>
      <c r="M7" s="8">
        <v>0</v>
      </c>
      <c r="N7" s="8">
        <v>510873</v>
      </c>
      <c r="O7" s="8">
        <v>802769</v>
      </c>
      <c r="P7" s="28">
        <v>752501</v>
      </c>
    </row>
    <row r="8" spans="1:16" ht="12" customHeight="1">
      <c r="A8" s="51" t="s">
        <v>277</v>
      </c>
      <c r="B8" s="8">
        <v>36837</v>
      </c>
      <c r="C8" s="8">
        <v>56085</v>
      </c>
      <c r="D8" s="8">
        <v>164346672.88</v>
      </c>
      <c r="E8" s="8">
        <v>9241</v>
      </c>
      <c r="F8" s="8">
        <v>27483</v>
      </c>
      <c r="G8" s="8">
        <v>31039260.37</v>
      </c>
      <c r="H8" s="8">
        <v>27596</v>
      </c>
      <c r="I8" s="8">
        <v>28602</v>
      </c>
      <c r="J8" s="8">
        <v>133307412.51</v>
      </c>
      <c r="K8" s="8">
        <v>0</v>
      </c>
      <c r="L8" s="8">
        <v>0</v>
      </c>
      <c r="M8" s="8">
        <v>0</v>
      </c>
      <c r="N8" s="8">
        <v>37949</v>
      </c>
      <c r="O8" s="8">
        <v>112190</v>
      </c>
      <c r="P8" s="28">
        <v>120449</v>
      </c>
    </row>
    <row r="9" spans="1:16" ht="12" customHeight="1">
      <c r="A9" s="51" t="s">
        <v>351</v>
      </c>
      <c r="B9" s="8">
        <v>37380</v>
      </c>
      <c r="C9" s="8">
        <v>67688</v>
      </c>
      <c r="D9" s="8">
        <v>179309658.77</v>
      </c>
      <c r="E9" s="8">
        <v>15845</v>
      </c>
      <c r="F9" s="8">
        <v>33144</v>
      </c>
      <c r="G9" s="8">
        <v>63029983.83</v>
      </c>
      <c r="H9" s="8">
        <v>21535</v>
      </c>
      <c r="I9" s="8">
        <v>34544</v>
      </c>
      <c r="J9" s="8">
        <v>116279674.94</v>
      </c>
      <c r="K9" s="8">
        <v>0</v>
      </c>
      <c r="L9" s="8">
        <v>0</v>
      </c>
      <c r="M9" s="8">
        <v>0</v>
      </c>
      <c r="N9" s="8">
        <v>46885</v>
      </c>
      <c r="O9" s="8">
        <v>150237</v>
      </c>
      <c r="P9" s="28">
        <v>70806</v>
      </c>
    </row>
    <row r="10" spans="1:16" ht="12" customHeight="1">
      <c r="A10" s="51" t="s">
        <v>278</v>
      </c>
      <c r="B10" s="8">
        <v>44456</v>
      </c>
      <c r="C10" s="8">
        <v>69388</v>
      </c>
      <c r="D10" s="8">
        <v>78296754.8</v>
      </c>
      <c r="E10" s="8">
        <v>21154</v>
      </c>
      <c r="F10" s="8">
        <v>45654</v>
      </c>
      <c r="G10" s="8">
        <v>72817424.92</v>
      </c>
      <c r="H10" s="8">
        <v>23302</v>
      </c>
      <c r="I10" s="8">
        <v>23734</v>
      </c>
      <c r="J10" s="8">
        <v>5479329.88</v>
      </c>
      <c r="K10" s="8">
        <v>0</v>
      </c>
      <c r="L10" s="8">
        <v>0</v>
      </c>
      <c r="M10" s="8">
        <v>0</v>
      </c>
      <c r="N10" s="8">
        <v>50803</v>
      </c>
      <c r="O10" s="8">
        <v>137264</v>
      </c>
      <c r="P10" s="28">
        <v>68777</v>
      </c>
    </row>
    <row r="11" spans="1:16" ht="12" customHeight="1">
      <c r="A11" s="51" t="s">
        <v>279</v>
      </c>
      <c r="B11" s="8">
        <v>35224</v>
      </c>
      <c r="C11" s="8">
        <v>65693</v>
      </c>
      <c r="D11" s="8">
        <v>130811410.37</v>
      </c>
      <c r="E11" s="8">
        <v>22793</v>
      </c>
      <c r="F11" s="8">
        <v>51485</v>
      </c>
      <c r="G11" s="8">
        <v>110030392.78</v>
      </c>
      <c r="H11" s="8">
        <v>12431</v>
      </c>
      <c r="I11" s="8">
        <v>14208</v>
      </c>
      <c r="J11" s="8">
        <v>20781017.59</v>
      </c>
      <c r="K11" s="8">
        <v>0</v>
      </c>
      <c r="L11" s="8">
        <v>0</v>
      </c>
      <c r="M11" s="8">
        <v>0</v>
      </c>
      <c r="N11" s="8">
        <v>69544</v>
      </c>
      <c r="O11" s="8">
        <v>102998</v>
      </c>
      <c r="P11" s="28">
        <v>98963</v>
      </c>
    </row>
    <row r="12" spans="1:16" ht="12" customHeight="1">
      <c r="A12" s="51" t="s">
        <v>280</v>
      </c>
      <c r="B12" s="8">
        <v>40911</v>
      </c>
      <c r="C12" s="8">
        <v>64292</v>
      </c>
      <c r="D12" s="8">
        <v>107197898.84</v>
      </c>
      <c r="E12" s="8">
        <v>19501</v>
      </c>
      <c r="F12" s="8">
        <v>42588</v>
      </c>
      <c r="G12" s="8">
        <v>83763659.59</v>
      </c>
      <c r="H12" s="8">
        <v>21410</v>
      </c>
      <c r="I12" s="8">
        <v>21704</v>
      </c>
      <c r="J12" s="8">
        <v>23434239.25</v>
      </c>
      <c r="K12" s="8">
        <v>0</v>
      </c>
      <c r="L12" s="8">
        <v>0</v>
      </c>
      <c r="M12" s="8">
        <v>0</v>
      </c>
      <c r="N12" s="8">
        <v>50896</v>
      </c>
      <c r="O12" s="8">
        <v>119153</v>
      </c>
      <c r="P12" s="28">
        <v>73245</v>
      </c>
    </row>
    <row r="13" spans="1:16" ht="12" customHeight="1">
      <c r="A13" s="27" t="s">
        <v>69</v>
      </c>
      <c r="B13" s="8">
        <v>171928</v>
      </c>
      <c r="C13" s="8">
        <v>296108</v>
      </c>
      <c r="D13" s="8">
        <v>835472148.34</v>
      </c>
      <c r="E13" s="8">
        <v>121242</v>
      </c>
      <c r="F13" s="8">
        <v>231576</v>
      </c>
      <c r="G13" s="8">
        <v>688863926.7</v>
      </c>
      <c r="H13" s="8">
        <v>50686</v>
      </c>
      <c r="I13" s="8">
        <v>64532</v>
      </c>
      <c r="J13" s="8">
        <v>146608221.64</v>
      </c>
      <c r="K13" s="8">
        <v>0</v>
      </c>
      <c r="L13" s="8">
        <v>0</v>
      </c>
      <c r="M13" s="8">
        <v>0</v>
      </c>
      <c r="N13" s="8">
        <v>244210</v>
      </c>
      <c r="O13" s="8">
        <v>464028</v>
      </c>
      <c r="P13" s="28">
        <v>306397</v>
      </c>
    </row>
    <row r="14" spans="1:16" ht="12" customHeight="1">
      <c r="A14" s="29" t="s">
        <v>259</v>
      </c>
      <c r="B14" s="10">
        <v>12136</v>
      </c>
      <c r="C14" s="10">
        <v>17780</v>
      </c>
      <c r="D14" s="10">
        <v>30224173.01</v>
      </c>
      <c r="E14" s="10">
        <v>7580</v>
      </c>
      <c r="F14" s="10">
        <v>12779</v>
      </c>
      <c r="G14" s="10">
        <v>23342232.21</v>
      </c>
      <c r="H14" s="10">
        <v>4556</v>
      </c>
      <c r="I14" s="10">
        <v>5001</v>
      </c>
      <c r="J14" s="10">
        <v>6881940.8</v>
      </c>
      <c r="K14" s="10">
        <v>0</v>
      </c>
      <c r="L14" s="10">
        <v>0</v>
      </c>
      <c r="M14" s="10">
        <v>0</v>
      </c>
      <c r="N14" s="10">
        <v>22511</v>
      </c>
      <c r="O14" s="10">
        <v>36582</v>
      </c>
      <c r="P14" s="30">
        <v>24325</v>
      </c>
    </row>
    <row r="15" spans="1:16" ht="12" customHeight="1">
      <c r="A15" s="29" t="s">
        <v>261</v>
      </c>
      <c r="B15" s="10">
        <v>13254</v>
      </c>
      <c r="C15" s="10">
        <v>26407</v>
      </c>
      <c r="D15" s="10">
        <v>57260699.4</v>
      </c>
      <c r="E15" s="10">
        <v>7651</v>
      </c>
      <c r="F15" s="10">
        <v>18617</v>
      </c>
      <c r="G15" s="10">
        <v>35913952.08</v>
      </c>
      <c r="H15" s="10">
        <v>5603</v>
      </c>
      <c r="I15" s="10">
        <v>7790</v>
      </c>
      <c r="J15" s="10">
        <v>21346747.32</v>
      </c>
      <c r="K15" s="10">
        <v>0</v>
      </c>
      <c r="L15" s="10">
        <v>0</v>
      </c>
      <c r="M15" s="10">
        <v>0</v>
      </c>
      <c r="N15" s="10">
        <v>13654</v>
      </c>
      <c r="O15" s="10">
        <v>18776</v>
      </c>
      <c r="P15" s="30">
        <v>15654</v>
      </c>
    </row>
    <row r="16" spans="1:16" ht="12" customHeight="1">
      <c r="A16" s="29" t="s">
        <v>262</v>
      </c>
      <c r="B16" s="10">
        <v>14690</v>
      </c>
      <c r="C16" s="10">
        <v>26502</v>
      </c>
      <c r="D16" s="10">
        <v>75102032.46</v>
      </c>
      <c r="E16" s="10">
        <v>9366</v>
      </c>
      <c r="F16" s="10">
        <v>19930</v>
      </c>
      <c r="G16" s="10">
        <v>61021202.73</v>
      </c>
      <c r="H16" s="10">
        <v>5324</v>
      </c>
      <c r="I16" s="10">
        <v>6572</v>
      </c>
      <c r="J16" s="10">
        <v>14080829.73</v>
      </c>
      <c r="K16" s="10">
        <v>0</v>
      </c>
      <c r="L16" s="10">
        <v>0</v>
      </c>
      <c r="M16" s="10">
        <v>0</v>
      </c>
      <c r="N16" s="10">
        <v>19396</v>
      </c>
      <c r="O16" s="10">
        <v>25847</v>
      </c>
      <c r="P16" s="30">
        <v>25543</v>
      </c>
    </row>
    <row r="17" spans="1:16" ht="12" customHeight="1">
      <c r="A17" s="29" t="s">
        <v>263</v>
      </c>
      <c r="B17" s="10">
        <v>23839</v>
      </c>
      <c r="C17" s="10">
        <v>41969</v>
      </c>
      <c r="D17" s="10">
        <v>62966611.75</v>
      </c>
      <c r="E17" s="10">
        <v>17011</v>
      </c>
      <c r="F17" s="10">
        <v>34339</v>
      </c>
      <c r="G17" s="10">
        <v>48368919.61</v>
      </c>
      <c r="H17" s="10">
        <v>6828</v>
      </c>
      <c r="I17" s="10">
        <v>7630</v>
      </c>
      <c r="J17" s="10">
        <v>14597692.14</v>
      </c>
      <c r="K17" s="10">
        <v>0</v>
      </c>
      <c r="L17" s="10">
        <v>0</v>
      </c>
      <c r="M17" s="10">
        <v>0</v>
      </c>
      <c r="N17" s="10">
        <v>25200</v>
      </c>
      <c r="O17" s="10">
        <v>34677</v>
      </c>
      <c r="P17" s="30">
        <v>31926</v>
      </c>
    </row>
    <row r="18" spans="1:16" ht="12" customHeight="1">
      <c r="A18" s="29" t="s">
        <v>264</v>
      </c>
      <c r="B18" s="10">
        <v>14287</v>
      </c>
      <c r="C18" s="10">
        <v>24523</v>
      </c>
      <c r="D18" s="10">
        <v>119624406.92</v>
      </c>
      <c r="E18" s="10">
        <v>11172</v>
      </c>
      <c r="F18" s="10">
        <v>20079</v>
      </c>
      <c r="G18" s="10">
        <v>114042580.74</v>
      </c>
      <c r="H18" s="10">
        <v>3115</v>
      </c>
      <c r="I18" s="10">
        <v>4444</v>
      </c>
      <c r="J18" s="10">
        <v>5581826.18</v>
      </c>
      <c r="K18" s="10">
        <v>0</v>
      </c>
      <c r="L18" s="10">
        <v>0</v>
      </c>
      <c r="M18" s="10">
        <v>0</v>
      </c>
      <c r="N18" s="10">
        <v>34126</v>
      </c>
      <c r="O18" s="10">
        <v>66885</v>
      </c>
      <c r="P18" s="30">
        <v>39291</v>
      </c>
    </row>
    <row r="19" spans="1:16" ht="12" customHeight="1">
      <c r="A19" s="29" t="s">
        <v>265</v>
      </c>
      <c r="B19" s="10">
        <v>21042</v>
      </c>
      <c r="C19" s="10">
        <v>31560</v>
      </c>
      <c r="D19" s="10">
        <v>74292116.42</v>
      </c>
      <c r="E19" s="10">
        <v>15936</v>
      </c>
      <c r="F19" s="10">
        <v>22728</v>
      </c>
      <c r="G19" s="10">
        <v>37782188.91</v>
      </c>
      <c r="H19" s="10">
        <v>5106</v>
      </c>
      <c r="I19" s="10">
        <v>8832</v>
      </c>
      <c r="J19" s="10">
        <v>36509927.51</v>
      </c>
      <c r="K19" s="10">
        <v>0</v>
      </c>
      <c r="L19" s="10">
        <v>0</v>
      </c>
      <c r="M19" s="10">
        <v>0</v>
      </c>
      <c r="N19" s="10">
        <v>23054</v>
      </c>
      <c r="O19" s="10">
        <v>56466</v>
      </c>
      <c r="P19" s="30">
        <v>25787</v>
      </c>
    </row>
    <row r="20" spans="1:16" ht="12" customHeight="1">
      <c r="A20" s="29" t="s">
        <v>266</v>
      </c>
      <c r="B20" s="10">
        <v>12541</v>
      </c>
      <c r="C20" s="10">
        <v>22979</v>
      </c>
      <c r="D20" s="10">
        <v>131116761.33</v>
      </c>
      <c r="E20" s="10">
        <v>9473</v>
      </c>
      <c r="F20" s="10">
        <v>18402</v>
      </c>
      <c r="G20" s="10">
        <v>117768670.69</v>
      </c>
      <c r="H20" s="10">
        <v>3068</v>
      </c>
      <c r="I20" s="10">
        <v>4577</v>
      </c>
      <c r="J20" s="10">
        <v>13348090.64</v>
      </c>
      <c r="K20" s="10">
        <v>0</v>
      </c>
      <c r="L20" s="10">
        <v>0</v>
      </c>
      <c r="M20" s="10">
        <v>0</v>
      </c>
      <c r="N20" s="10">
        <v>14468</v>
      </c>
      <c r="O20" s="10">
        <v>36770</v>
      </c>
      <c r="P20" s="30">
        <v>22694</v>
      </c>
    </row>
    <row r="21" spans="1:16" ht="12" customHeight="1">
      <c r="A21" s="29" t="s">
        <v>267</v>
      </c>
      <c r="B21" s="10">
        <v>27647</v>
      </c>
      <c r="C21" s="10">
        <v>46085</v>
      </c>
      <c r="D21" s="10">
        <v>122086576.48</v>
      </c>
      <c r="E21" s="10">
        <v>21146</v>
      </c>
      <c r="F21" s="10">
        <v>38772</v>
      </c>
      <c r="G21" s="10">
        <v>103913686.57</v>
      </c>
      <c r="H21" s="10">
        <v>6501</v>
      </c>
      <c r="I21" s="10">
        <v>7313</v>
      </c>
      <c r="J21" s="10">
        <v>18172889.91</v>
      </c>
      <c r="K21" s="10">
        <v>0</v>
      </c>
      <c r="L21" s="10">
        <v>0</v>
      </c>
      <c r="M21" s="10">
        <v>0</v>
      </c>
      <c r="N21" s="10">
        <v>40189</v>
      </c>
      <c r="O21" s="10">
        <v>92569</v>
      </c>
      <c r="P21" s="30">
        <v>48414</v>
      </c>
    </row>
    <row r="22" spans="1:16" ht="12" customHeight="1">
      <c r="A22" s="29" t="s">
        <v>268</v>
      </c>
      <c r="B22" s="10">
        <v>8061</v>
      </c>
      <c r="C22" s="10">
        <v>12322</v>
      </c>
      <c r="D22" s="10">
        <v>62827268.74</v>
      </c>
      <c r="E22" s="10">
        <v>7051</v>
      </c>
      <c r="F22" s="10">
        <v>11194</v>
      </c>
      <c r="G22" s="10">
        <v>61870932.43</v>
      </c>
      <c r="H22" s="10">
        <v>1010</v>
      </c>
      <c r="I22" s="10">
        <v>1128</v>
      </c>
      <c r="J22" s="10">
        <v>956336.31</v>
      </c>
      <c r="K22" s="10">
        <v>0</v>
      </c>
      <c r="L22" s="10">
        <v>0</v>
      </c>
      <c r="M22" s="10">
        <v>0</v>
      </c>
      <c r="N22" s="10">
        <v>11244</v>
      </c>
      <c r="O22" s="10">
        <v>28931</v>
      </c>
      <c r="P22" s="30">
        <v>12197</v>
      </c>
    </row>
    <row r="23" spans="1:16" ht="12" customHeight="1">
      <c r="A23" s="29" t="s">
        <v>269</v>
      </c>
      <c r="B23" s="10">
        <v>8695</v>
      </c>
      <c r="C23" s="10">
        <v>16938</v>
      </c>
      <c r="D23" s="10">
        <v>55782865.03</v>
      </c>
      <c r="E23" s="10">
        <v>6642</v>
      </c>
      <c r="F23" s="10">
        <v>13558</v>
      </c>
      <c r="G23" s="10">
        <v>48621593.88</v>
      </c>
      <c r="H23" s="10">
        <v>2053</v>
      </c>
      <c r="I23" s="10">
        <v>3380</v>
      </c>
      <c r="J23" s="10">
        <v>7161271.15</v>
      </c>
      <c r="K23" s="10">
        <v>0</v>
      </c>
      <c r="L23" s="10">
        <v>0</v>
      </c>
      <c r="M23" s="10">
        <v>0</v>
      </c>
      <c r="N23" s="10">
        <v>27182</v>
      </c>
      <c r="O23" s="10">
        <v>47605</v>
      </c>
      <c r="P23" s="30">
        <v>42138</v>
      </c>
    </row>
    <row r="24" spans="1:16" ht="12" customHeight="1">
      <c r="A24" s="29" t="s">
        <v>270</v>
      </c>
      <c r="B24" s="10">
        <v>3188</v>
      </c>
      <c r="C24" s="10">
        <v>5970</v>
      </c>
      <c r="D24" s="10">
        <v>4115768.75</v>
      </c>
      <c r="E24" s="10">
        <v>2460</v>
      </c>
      <c r="F24" s="10">
        <v>5096</v>
      </c>
      <c r="G24" s="10">
        <v>3649905.23</v>
      </c>
      <c r="H24" s="10">
        <v>728</v>
      </c>
      <c r="I24" s="10">
        <v>874</v>
      </c>
      <c r="J24" s="10">
        <v>465863.52</v>
      </c>
      <c r="K24" s="10">
        <v>0</v>
      </c>
      <c r="L24" s="10">
        <v>0</v>
      </c>
      <c r="M24" s="10">
        <v>0</v>
      </c>
      <c r="N24" s="10">
        <v>3905</v>
      </c>
      <c r="O24" s="10">
        <v>6896</v>
      </c>
      <c r="P24" s="30">
        <v>4629</v>
      </c>
    </row>
    <row r="25" spans="1:16" ht="12" customHeight="1">
      <c r="A25" s="29" t="s">
        <v>271</v>
      </c>
      <c r="B25" s="10">
        <v>2782</v>
      </c>
      <c r="C25" s="10">
        <v>5190</v>
      </c>
      <c r="D25" s="10">
        <v>29739989.16</v>
      </c>
      <c r="E25" s="10">
        <v>1271</v>
      </c>
      <c r="F25" s="10">
        <v>3679</v>
      </c>
      <c r="G25" s="10">
        <v>24489344.31</v>
      </c>
      <c r="H25" s="10">
        <v>1511</v>
      </c>
      <c r="I25" s="10">
        <v>1511</v>
      </c>
      <c r="J25" s="10">
        <v>5250644.85</v>
      </c>
      <c r="K25" s="10">
        <v>0</v>
      </c>
      <c r="L25" s="10">
        <v>0</v>
      </c>
      <c r="M25" s="10">
        <v>0</v>
      </c>
      <c r="N25" s="10">
        <v>2926</v>
      </c>
      <c r="O25" s="10">
        <v>4149</v>
      </c>
      <c r="P25" s="30">
        <v>4092</v>
      </c>
    </row>
    <row r="26" spans="1:16" ht="12" customHeight="1">
      <c r="A26" s="29" t="s">
        <v>272</v>
      </c>
      <c r="B26" s="10">
        <v>6571</v>
      </c>
      <c r="C26" s="10">
        <v>9714</v>
      </c>
      <c r="D26" s="10">
        <v>6588663.78</v>
      </c>
      <c r="E26" s="10">
        <v>2778</v>
      </c>
      <c r="F26" s="10">
        <v>5747</v>
      </c>
      <c r="G26" s="10">
        <v>5050410.83</v>
      </c>
      <c r="H26" s="10">
        <v>3793</v>
      </c>
      <c r="I26" s="10">
        <v>3967</v>
      </c>
      <c r="J26" s="10">
        <v>1538252.95</v>
      </c>
      <c r="K26" s="10">
        <v>0</v>
      </c>
      <c r="L26" s="10">
        <v>0</v>
      </c>
      <c r="M26" s="10">
        <v>0</v>
      </c>
      <c r="N26" s="10">
        <v>5520</v>
      </c>
      <c r="O26" s="10">
        <v>6776</v>
      </c>
      <c r="P26" s="30">
        <v>7867</v>
      </c>
    </row>
    <row r="27" spans="1:16" ht="12" customHeight="1">
      <c r="A27" s="29" t="s">
        <v>273</v>
      </c>
      <c r="B27" s="10">
        <v>3195</v>
      </c>
      <c r="C27" s="10">
        <v>8169</v>
      </c>
      <c r="D27" s="10">
        <v>3744215.11</v>
      </c>
      <c r="E27" s="10">
        <v>1705</v>
      </c>
      <c r="F27" s="10">
        <v>6656</v>
      </c>
      <c r="G27" s="10">
        <v>3028306.48</v>
      </c>
      <c r="H27" s="10">
        <v>1490</v>
      </c>
      <c r="I27" s="10">
        <v>1513</v>
      </c>
      <c r="J27" s="10">
        <v>715908.63</v>
      </c>
      <c r="K27" s="10">
        <v>0</v>
      </c>
      <c r="L27" s="10">
        <v>0</v>
      </c>
      <c r="M27" s="10">
        <v>0</v>
      </c>
      <c r="N27" s="10">
        <v>835</v>
      </c>
      <c r="O27" s="10">
        <v>1099</v>
      </c>
      <c r="P27" s="30">
        <v>1840</v>
      </c>
    </row>
    <row r="28" spans="1:16" ht="12" customHeight="1">
      <c r="A28" s="27" t="s">
        <v>93</v>
      </c>
      <c r="B28" s="8">
        <v>4142</v>
      </c>
      <c r="C28" s="8">
        <v>7654</v>
      </c>
      <c r="D28" s="8">
        <v>10455224.55</v>
      </c>
      <c r="E28" s="8">
        <v>3112</v>
      </c>
      <c r="F28" s="8">
        <v>6588</v>
      </c>
      <c r="G28" s="8">
        <v>8606326.51</v>
      </c>
      <c r="H28" s="8">
        <v>1030</v>
      </c>
      <c r="I28" s="8">
        <v>1066</v>
      </c>
      <c r="J28" s="8">
        <v>1848898.04</v>
      </c>
      <c r="K28" s="8">
        <v>0</v>
      </c>
      <c r="L28" s="8">
        <v>0</v>
      </c>
      <c r="M28" s="8">
        <v>0</v>
      </c>
      <c r="N28" s="8">
        <v>6864</v>
      </c>
      <c r="O28" s="8">
        <v>22144</v>
      </c>
      <c r="P28" s="28">
        <v>7964</v>
      </c>
    </row>
    <row r="29" spans="1:16" ht="12" customHeight="1">
      <c r="A29" s="27" t="s">
        <v>274</v>
      </c>
      <c r="B29" s="10">
        <v>3625</v>
      </c>
      <c r="C29" s="10">
        <v>6747</v>
      </c>
      <c r="D29" s="10">
        <v>8766201.45</v>
      </c>
      <c r="E29" s="10">
        <v>2622</v>
      </c>
      <c r="F29" s="10">
        <v>5739</v>
      </c>
      <c r="G29" s="10">
        <v>6956785.54</v>
      </c>
      <c r="H29" s="10">
        <v>1003</v>
      </c>
      <c r="I29" s="10">
        <v>1008</v>
      </c>
      <c r="J29" s="10">
        <v>1809415.91</v>
      </c>
      <c r="K29" s="10">
        <v>0</v>
      </c>
      <c r="L29" s="10">
        <v>0</v>
      </c>
      <c r="M29" s="10">
        <v>0</v>
      </c>
      <c r="N29" s="10">
        <v>6092</v>
      </c>
      <c r="O29" s="10">
        <v>19400</v>
      </c>
      <c r="P29" s="30">
        <v>6595</v>
      </c>
    </row>
    <row r="30" spans="1:16" ht="12" customHeight="1">
      <c r="A30" s="27" t="s">
        <v>275</v>
      </c>
      <c r="B30" s="10">
        <v>517</v>
      </c>
      <c r="C30" s="10">
        <v>907</v>
      </c>
      <c r="D30" s="10">
        <v>1689023.1</v>
      </c>
      <c r="E30" s="10">
        <v>490</v>
      </c>
      <c r="F30" s="10">
        <v>849</v>
      </c>
      <c r="G30" s="10">
        <v>1649540.97</v>
      </c>
      <c r="H30" s="10">
        <v>27</v>
      </c>
      <c r="I30" s="10">
        <v>58</v>
      </c>
      <c r="J30" s="10">
        <v>39482.13</v>
      </c>
      <c r="K30" s="10">
        <v>0</v>
      </c>
      <c r="L30" s="10">
        <v>0</v>
      </c>
      <c r="M30" s="10">
        <v>0</v>
      </c>
      <c r="N30" s="10">
        <v>772</v>
      </c>
      <c r="O30" s="10">
        <v>2744</v>
      </c>
      <c r="P30" s="30">
        <v>1369</v>
      </c>
    </row>
    <row r="31" spans="1:15" s="14" customFormat="1" ht="16.5" customHeight="1">
      <c r="A31" s="65" t="s">
        <v>34</v>
      </c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</row>
    <row r="32" spans="1:15" s="14" customFormat="1" ht="12" customHeight="1">
      <c r="A32" s="15" t="s">
        <v>35</v>
      </c>
      <c r="H32" s="16"/>
      <c r="I32" s="16"/>
      <c r="J32" s="16"/>
      <c r="K32" s="16"/>
      <c r="L32" s="16"/>
      <c r="M32" s="16"/>
      <c r="N32" s="16"/>
      <c r="O32" s="16"/>
    </row>
    <row r="33" ht="13.5" customHeight="1"/>
    <row r="34" spans="1:16" ht="13.5" customHeight="1" hidden="1">
      <c r="A34" t="s">
        <v>96</v>
      </c>
      <c r="B34" s="50">
        <f>B6-SUM(B7:B13)-B28</f>
        <v>0</v>
      </c>
      <c r="C34" s="50">
        <f aca="true" t="shared" si="0" ref="C34:P34">C6-SUM(C7:C13)-C28</f>
        <v>0</v>
      </c>
      <c r="D34" s="50">
        <f t="shared" si="0"/>
        <v>-4.842877388000488E-08</v>
      </c>
      <c r="E34" s="50">
        <f t="shared" si="0"/>
        <v>0</v>
      </c>
      <c r="F34" s="50">
        <f t="shared" si="0"/>
        <v>0</v>
      </c>
      <c r="G34" s="50">
        <f t="shared" si="0"/>
        <v>-2.477318048477173E-07</v>
      </c>
      <c r="H34" s="50">
        <f t="shared" si="0"/>
        <v>0</v>
      </c>
      <c r="I34" s="50">
        <f t="shared" si="0"/>
        <v>0</v>
      </c>
      <c r="J34" s="50">
        <f t="shared" si="0"/>
        <v>8.102506399154663E-08</v>
      </c>
      <c r="K34" s="50">
        <f t="shared" si="0"/>
        <v>0</v>
      </c>
      <c r="L34" s="50">
        <f t="shared" si="0"/>
        <v>0</v>
      </c>
      <c r="M34" s="50">
        <f t="shared" si="0"/>
        <v>0</v>
      </c>
      <c r="N34" s="50">
        <f t="shared" si="0"/>
        <v>0</v>
      </c>
      <c r="O34" s="50">
        <f t="shared" si="0"/>
        <v>0</v>
      </c>
      <c r="P34" s="50">
        <f t="shared" si="0"/>
        <v>0</v>
      </c>
    </row>
    <row r="35" spans="1:16" ht="13.5" customHeight="1" hidden="1">
      <c r="A35" t="s">
        <v>97</v>
      </c>
      <c r="B35" s="50">
        <f>B13-SUM(B14:B27)</f>
        <v>0</v>
      </c>
      <c r="C35" s="50">
        <f aca="true" t="shared" si="1" ref="C35:P35">C13-SUM(C14:C27)</f>
        <v>0</v>
      </c>
      <c r="D35" s="50">
        <f t="shared" si="1"/>
        <v>0</v>
      </c>
      <c r="E35" s="50">
        <f t="shared" si="1"/>
        <v>0</v>
      </c>
      <c r="F35" s="50">
        <f t="shared" si="1"/>
        <v>0</v>
      </c>
      <c r="G35" s="50">
        <f t="shared" si="1"/>
        <v>0</v>
      </c>
      <c r="H35" s="50">
        <f t="shared" si="1"/>
        <v>0</v>
      </c>
      <c r="I35" s="50">
        <f t="shared" si="1"/>
        <v>0</v>
      </c>
      <c r="J35" s="50">
        <f t="shared" si="1"/>
        <v>0</v>
      </c>
      <c r="K35" s="50">
        <f t="shared" si="1"/>
        <v>0</v>
      </c>
      <c r="L35" s="50">
        <f t="shared" si="1"/>
        <v>0</v>
      </c>
      <c r="M35" s="50">
        <f t="shared" si="1"/>
        <v>0</v>
      </c>
      <c r="N35" s="50">
        <f t="shared" si="1"/>
        <v>0</v>
      </c>
      <c r="O35" s="50">
        <f t="shared" si="1"/>
        <v>0</v>
      </c>
      <c r="P35" s="50">
        <f t="shared" si="1"/>
        <v>0</v>
      </c>
    </row>
    <row r="36" spans="1:16" ht="13.5" customHeight="1" hidden="1">
      <c r="A36" t="s">
        <v>98</v>
      </c>
      <c r="B36" s="50">
        <f aca="true" t="shared" si="2" ref="B36:P36">B28-B29-B30</f>
        <v>0</v>
      </c>
      <c r="C36" s="50">
        <f t="shared" si="2"/>
        <v>0</v>
      </c>
      <c r="D36" s="50">
        <f t="shared" si="2"/>
        <v>0</v>
      </c>
      <c r="E36" s="50">
        <f t="shared" si="2"/>
        <v>0</v>
      </c>
      <c r="F36" s="50">
        <f t="shared" si="2"/>
        <v>0</v>
      </c>
      <c r="G36" s="50">
        <f t="shared" si="2"/>
        <v>0</v>
      </c>
      <c r="H36" s="50">
        <f t="shared" si="2"/>
        <v>0</v>
      </c>
      <c r="I36" s="50">
        <f t="shared" si="2"/>
        <v>0</v>
      </c>
      <c r="J36" s="50">
        <f t="shared" si="2"/>
        <v>1.2369127944111824E-10</v>
      </c>
      <c r="K36" s="50">
        <f t="shared" si="2"/>
        <v>0</v>
      </c>
      <c r="L36" s="50">
        <f t="shared" si="2"/>
        <v>0</v>
      </c>
      <c r="M36" s="50">
        <f t="shared" si="2"/>
        <v>0</v>
      </c>
      <c r="N36" s="50">
        <f t="shared" si="2"/>
        <v>0</v>
      </c>
      <c r="O36" s="50">
        <f t="shared" si="2"/>
        <v>0</v>
      </c>
      <c r="P36" s="50">
        <f t="shared" si="2"/>
        <v>0</v>
      </c>
    </row>
    <row r="37" spans="1:16" ht="13.5" customHeight="1" hidden="1">
      <c r="A37" t="s">
        <v>99</v>
      </c>
      <c r="B37" s="50">
        <f>B6-'年月Monthly'!B284</f>
        <v>0</v>
      </c>
      <c r="C37" s="50">
        <f>C6-'年月Monthly'!C284</f>
        <v>0</v>
      </c>
      <c r="D37" s="50">
        <f>D6-'年月Monthly'!D284</f>
        <v>-0.16000008583068848</v>
      </c>
      <c r="E37" s="50">
        <f>E6-'年月Monthly'!E284</f>
        <v>0</v>
      </c>
      <c r="F37" s="50">
        <f>F6-'年月Monthly'!F284</f>
        <v>0</v>
      </c>
      <c r="G37" s="50">
        <f>G6-'年月Monthly'!G284</f>
        <v>0.34999990463256836</v>
      </c>
      <c r="H37" s="50">
        <f>H6-'年月Monthly'!H284</f>
        <v>0</v>
      </c>
      <c r="I37" s="50">
        <f>I6-'年月Monthly'!I284</f>
        <v>0</v>
      </c>
      <c r="J37" s="50">
        <f>J6-'年月Monthly'!J284</f>
        <v>0.49000000953674316</v>
      </c>
      <c r="K37" s="50">
        <f>K6-'年月Monthly'!K284</f>
        <v>0</v>
      </c>
      <c r="L37" s="50">
        <f>L6-'年月Monthly'!L284</f>
        <v>0</v>
      </c>
      <c r="M37" s="50">
        <f>M6-'年月Monthly'!M284</f>
        <v>0</v>
      </c>
      <c r="N37" s="50">
        <f>N6-'年月Monthly'!N284</f>
        <v>0</v>
      </c>
      <c r="O37" s="50">
        <f>O6-'年月Monthly'!O284</f>
        <v>0</v>
      </c>
      <c r="P37" s="50">
        <f>P6-'年月Monthly'!P284</f>
        <v>0</v>
      </c>
    </row>
    <row r="38" ht="13.5" customHeight="1"/>
  </sheetData>
  <sheetProtection/>
  <mergeCells count="7">
    <mergeCell ref="A31:O31"/>
    <mergeCell ref="A3:A5"/>
    <mergeCell ref="B3:D3"/>
    <mergeCell ref="E3:G3"/>
    <mergeCell ref="H3:J3"/>
    <mergeCell ref="K3:M3"/>
    <mergeCell ref="N3:P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7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34" sqref="A34:IV37"/>
    </sheetView>
  </sheetViews>
  <sheetFormatPr defaultColWidth="9.00390625" defaultRowHeight="16.5"/>
  <cols>
    <col min="1" max="1" width="18.00390625" style="0" customWidth="1"/>
    <col min="2" max="2" width="9.50390625" style="0" customWidth="1"/>
    <col min="3" max="3" width="9.875" style="0" customWidth="1"/>
    <col min="4" max="4" width="12.125" style="0" customWidth="1"/>
    <col min="5" max="5" width="10.50390625" style="0" customWidth="1"/>
    <col min="6" max="6" width="9.875" style="0" customWidth="1"/>
    <col min="7" max="7" width="11.875" style="0" customWidth="1"/>
    <col min="8" max="8" width="10.25390625" style="0" customWidth="1"/>
    <col min="9" max="9" width="10.50390625" style="0" customWidth="1"/>
    <col min="10" max="10" width="11.00390625" style="0" customWidth="1"/>
    <col min="11" max="13" width="0" style="0" hidden="1" customWidth="1"/>
    <col min="14" max="14" width="13.625" style="0" customWidth="1"/>
    <col min="15" max="15" width="11.75390625" style="0" customWidth="1"/>
    <col min="16" max="16" width="15.125" style="0" customWidth="1"/>
  </cols>
  <sheetData>
    <row r="1" spans="1:16" ht="15.75">
      <c r="A1" s="32" t="s">
        <v>53</v>
      </c>
      <c r="B1" s="32"/>
      <c r="C1" s="32"/>
      <c r="D1" s="32"/>
      <c r="E1" s="32"/>
      <c r="F1" s="32"/>
      <c r="G1" s="32"/>
      <c r="H1" s="33"/>
      <c r="I1" s="32"/>
      <c r="J1" s="32"/>
      <c r="K1" s="32"/>
      <c r="L1" s="32"/>
      <c r="M1" s="32"/>
      <c r="N1" s="32"/>
      <c r="O1" s="32"/>
      <c r="P1" s="32"/>
    </row>
    <row r="2" spans="1:16" ht="11.25" customHeight="1">
      <c r="A2" s="49" t="s">
        <v>415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5"/>
    </row>
    <row r="3" spans="1:16" ht="15.75">
      <c r="A3" s="77" t="s">
        <v>58</v>
      </c>
      <c r="B3" s="80" t="s">
        <v>44</v>
      </c>
      <c r="C3" s="81"/>
      <c r="D3" s="81"/>
      <c r="E3" s="82" t="s">
        <v>45</v>
      </c>
      <c r="F3" s="81"/>
      <c r="G3" s="81"/>
      <c r="H3" s="83" t="s">
        <v>54</v>
      </c>
      <c r="I3" s="84"/>
      <c r="J3" s="85"/>
      <c r="K3" s="83" t="s">
        <v>55</v>
      </c>
      <c r="L3" s="84"/>
      <c r="M3" s="84"/>
      <c r="N3" s="86" t="s">
        <v>409</v>
      </c>
      <c r="O3" s="81"/>
      <c r="P3" s="87"/>
    </row>
    <row r="4" spans="1:16" ht="15.75">
      <c r="A4" s="78"/>
      <c r="B4" s="36" t="s">
        <v>1</v>
      </c>
      <c r="C4" s="36" t="s">
        <v>9</v>
      </c>
      <c r="D4" s="36" t="s">
        <v>2</v>
      </c>
      <c r="E4" s="36" t="s">
        <v>1</v>
      </c>
      <c r="F4" s="36" t="s">
        <v>3</v>
      </c>
      <c r="G4" s="36" t="s">
        <v>2</v>
      </c>
      <c r="H4" s="36" t="s">
        <v>1</v>
      </c>
      <c r="I4" s="36" t="s">
        <v>4</v>
      </c>
      <c r="J4" s="36" t="s">
        <v>2</v>
      </c>
      <c r="K4" s="36" t="s">
        <v>1</v>
      </c>
      <c r="L4" s="36" t="s">
        <v>3</v>
      </c>
      <c r="M4" s="37" t="s">
        <v>2</v>
      </c>
      <c r="N4" s="38" t="s">
        <v>1</v>
      </c>
      <c r="O4" s="36" t="s">
        <v>9</v>
      </c>
      <c r="P4" s="37" t="s">
        <v>5</v>
      </c>
    </row>
    <row r="5" spans="1:16" ht="24">
      <c r="A5" s="79"/>
      <c r="B5" s="39" t="s">
        <v>43</v>
      </c>
      <c r="C5" s="40" t="s">
        <v>42</v>
      </c>
      <c r="D5" s="41" t="s">
        <v>47</v>
      </c>
      <c r="E5" s="39" t="s">
        <v>43</v>
      </c>
      <c r="F5" s="40" t="s">
        <v>46</v>
      </c>
      <c r="G5" s="41" t="s">
        <v>47</v>
      </c>
      <c r="H5" s="39" t="s">
        <v>43</v>
      </c>
      <c r="I5" s="40" t="s">
        <v>49</v>
      </c>
      <c r="J5" s="41" t="s">
        <v>47</v>
      </c>
      <c r="K5" s="39" t="s">
        <v>43</v>
      </c>
      <c r="L5" s="40" t="s">
        <v>46</v>
      </c>
      <c r="M5" s="42" t="s">
        <v>47</v>
      </c>
      <c r="N5" s="43" t="s">
        <v>43</v>
      </c>
      <c r="O5" s="44" t="s">
        <v>42</v>
      </c>
      <c r="P5" s="45" t="s">
        <v>50</v>
      </c>
    </row>
    <row r="6" spans="1:16" ht="12" customHeight="1">
      <c r="A6" s="46" t="s">
        <v>68</v>
      </c>
      <c r="B6" s="11">
        <v>446506</v>
      </c>
      <c r="C6" s="11">
        <v>752662</v>
      </c>
      <c r="D6" s="11">
        <v>1658655217.19</v>
      </c>
      <c r="E6" s="11">
        <v>245018</v>
      </c>
      <c r="F6" s="11">
        <v>523977</v>
      </c>
      <c r="G6" s="11">
        <v>1131505713.26</v>
      </c>
      <c r="H6" s="11">
        <v>201488</v>
      </c>
      <c r="I6" s="11">
        <v>228685</v>
      </c>
      <c r="J6" s="11">
        <v>527149503.93</v>
      </c>
      <c r="K6" s="11">
        <v>0</v>
      </c>
      <c r="L6" s="11">
        <v>0</v>
      </c>
      <c r="M6" s="11">
        <v>0</v>
      </c>
      <c r="N6" s="11">
        <v>1088101</v>
      </c>
      <c r="O6" s="11">
        <v>2116752</v>
      </c>
      <c r="P6" s="31">
        <v>1612318</v>
      </c>
    </row>
    <row r="7" spans="1:16" ht="12" customHeight="1">
      <c r="A7" s="27" t="s">
        <v>276</v>
      </c>
      <c r="B7" s="8">
        <v>52406</v>
      </c>
      <c r="C7" s="8">
        <v>91553</v>
      </c>
      <c r="D7" s="8">
        <v>230285139.18</v>
      </c>
      <c r="E7" s="8">
        <v>19994</v>
      </c>
      <c r="F7" s="8">
        <v>55833</v>
      </c>
      <c r="G7" s="8">
        <v>133830556.63</v>
      </c>
      <c r="H7" s="8">
        <v>32412</v>
      </c>
      <c r="I7" s="8">
        <v>35720</v>
      </c>
      <c r="J7" s="8">
        <v>96454582.55</v>
      </c>
      <c r="K7" s="8">
        <v>0</v>
      </c>
      <c r="L7" s="8">
        <v>0</v>
      </c>
      <c r="M7" s="8">
        <v>0</v>
      </c>
      <c r="N7" s="8">
        <v>535774</v>
      </c>
      <c r="O7" s="8">
        <v>852933</v>
      </c>
      <c r="P7" s="28">
        <v>805327</v>
      </c>
    </row>
    <row r="8" spans="1:16" ht="12" customHeight="1">
      <c r="A8" s="51" t="s">
        <v>277</v>
      </c>
      <c r="B8" s="8">
        <v>31846</v>
      </c>
      <c r="C8" s="8">
        <v>50710</v>
      </c>
      <c r="D8" s="8">
        <v>227864509.24</v>
      </c>
      <c r="E8" s="8">
        <v>8924</v>
      </c>
      <c r="F8" s="8">
        <v>26344</v>
      </c>
      <c r="G8" s="8">
        <v>34202248.08</v>
      </c>
      <c r="H8" s="8">
        <v>22922</v>
      </c>
      <c r="I8" s="8">
        <v>24366</v>
      </c>
      <c r="J8" s="8">
        <v>193662261.16</v>
      </c>
      <c r="K8" s="8">
        <v>0</v>
      </c>
      <c r="L8" s="8">
        <v>0</v>
      </c>
      <c r="M8" s="8">
        <v>0</v>
      </c>
      <c r="N8" s="8">
        <v>41194</v>
      </c>
      <c r="O8" s="8">
        <v>113350</v>
      </c>
      <c r="P8" s="28">
        <v>121492</v>
      </c>
    </row>
    <row r="9" spans="1:16" ht="12" customHeight="1">
      <c r="A9" s="51" t="s">
        <v>351</v>
      </c>
      <c r="B9" s="8">
        <v>41902</v>
      </c>
      <c r="C9" s="8">
        <v>72489</v>
      </c>
      <c r="D9" s="8">
        <v>146602751.37</v>
      </c>
      <c r="E9" s="8">
        <v>17259</v>
      </c>
      <c r="F9" s="8">
        <v>40267</v>
      </c>
      <c r="G9" s="8">
        <v>76566518.02</v>
      </c>
      <c r="H9" s="8">
        <v>24643</v>
      </c>
      <c r="I9" s="8">
        <v>32222</v>
      </c>
      <c r="J9" s="8">
        <v>70036233.35</v>
      </c>
      <c r="K9" s="8">
        <v>0</v>
      </c>
      <c r="L9" s="8">
        <v>0</v>
      </c>
      <c r="M9" s="8">
        <v>0</v>
      </c>
      <c r="N9" s="8">
        <v>49442</v>
      </c>
      <c r="O9" s="8">
        <v>264539</v>
      </c>
      <c r="P9" s="28">
        <v>72050</v>
      </c>
    </row>
    <row r="10" spans="1:16" ht="12" customHeight="1">
      <c r="A10" s="51" t="s">
        <v>278</v>
      </c>
      <c r="B10" s="8">
        <v>52748</v>
      </c>
      <c r="C10" s="8">
        <v>81398</v>
      </c>
      <c r="D10" s="8">
        <v>75529960.91</v>
      </c>
      <c r="E10" s="8">
        <v>23624</v>
      </c>
      <c r="F10" s="8">
        <v>52041</v>
      </c>
      <c r="G10" s="8">
        <v>69563005.94</v>
      </c>
      <c r="H10" s="8">
        <v>29124</v>
      </c>
      <c r="I10" s="8">
        <v>29357</v>
      </c>
      <c r="J10" s="8">
        <v>5966954.97</v>
      </c>
      <c r="K10" s="8">
        <v>0</v>
      </c>
      <c r="L10" s="8">
        <v>0</v>
      </c>
      <c r="M10" s="8">
        <v>0</v>
      </c>
      <c r="N10" s="8">
        <v>54115</v>
      </c>
      <c r="O10" s="8">
        <v>85264</v>
      </c>
      <c r="P10" s="28">
        <v>71302</v>
      </c>
    </row>
    <row r="11" spans="1:16" ht="12" customHeight="1">
      <c r="A11" s="51" t="s">
        <v>279</v>
      </c>
      <c r="B11" s="8">
        <v>41164</v>
      </c>
      <c r="C11" s="8">
        <v>78612</v>
      </c>
      <c r="D11" s="8">
        <v>118276575.93</v>
      </c>
      <c r="E11" s="8">
        <v>26518</v>
      </c>
      <c r="F11" s="8">
        <v>61630</v>
      </c>
      <c r="G11" s="8">
        <v>93671658.16</v>
      </c>
      <c r="H11" s="8">
        <v>14646</v>
      </c>
      <c r="I11" s="8">
        <v>16982</v>
      </c>
      <c r="J11" s="8">
        <v>24604917.77</v>
      </c>
      <c r="K11" s="8">
        <v>0</v>
      </c>
      <c r="L11" s="8">
        <v>0</v>
      </c>
      <c r="M11" s="8">
        <v>0</v>
      </c>
      <c r="N11" s="8">
        <v>81407</v>
      </c>
      <c r="O11" s="8">
        <v>115246</v>
      </c>
      <c r="P11" s="28">
        <v>113992</v>
      </c>
    </row>
    <row r="12" spans="1:16" ht="12" customHeight="1">
      <c r="A12" s="51" t="s">
        <v>280</v>
      </c>
      <c r="B12" s="8">
        <v>45189</v>
      </c>
      <c r="C12" s="8">
        <v>72013</v>
      </c>
      <c r="D12" s="8">
        <v>149031335.63</v>
      </c>
      <c r="E12" s="8">
        <v>21123</v>
      </c>
      <c r="F12" s="8">
        <v>46773</v>
      </c>
      <c r="G12" s="8">
        <v>120324508.35</v>
      </c>
      <c r="H12" s="8">
        <v>24066</v>
      </c>
      <c r="I12" s="8">
        <v>25240</v>
      </c>
      <c r="J12" s="8">
        <v>28706827.28</v>
      </c>
      <c r="K12" s="8">
        <v>0</v>
      </c>
      <c r="L12" s="8">
        <v>0</v>
      </c>
      <c r="M12" s="8">
        <v>0</v>
      </c>
      <c r="N12" s="8">
        <v>66398</v>
      </c>
      <c r="O12" s="8">
        <v>164506</v>
      </c>
      <c r="P12" s="28">
        <v>94545</v>
      </c>
    </row>
    <row r="13" spans="1:16" ht="12" customHeight="1">
      <c r="A13" s="27" t="s">
        <v>69</v>
      </c>
      <c r="B13" s="8">
        <v>177658</v>
      </c>
      <c r="C13" s="8">
        <v>300165</v>
      </c>
      <c r="D13" s="8">
        <v>701353414.62</v>
      </c>
      <c r="E13" s="8">
        <v>124789</v>
      </c>
      <c r="F13" s="8">
        <v>236209</v>
      </c>
      <c r="G13" s="8">
        <v>595445423.4</v>
      </c>
      <c r="H13" s="8">
        <v>52869</v>
      </c>
      <c r="I13" s="8">
        <v>63956</v>
      </c>
      <c r="J13" s="8">
        <v>105907991.22</v>
      </c>
      <c r="K13" s="8">
        <v>0</v>
      </c>
      <c r="L13" s="8">
        <v>0</v>
      </c>
      <c r="M13" s="8">
        <v>0</v>
      </c>
      <c r="N13" s="8">
        <v>253225</v>
      </c>
      <c r="O13" s="8">
        <v>504356</v>
      </c>
      <c r="P13" s="28">
        <v>326549</v>
      </c>
    </row>
    <row r="14" spans="1:16" ht="12" customHeight="1">
      <c r="A14" s="29" t="s">
        <v>259</v>
      </c>
      <c r="B14" s="10">
        <v>12022</v>
      </c>
      <c r="C14" s="10">
        <v>17497</v>
      </c>
      <c r="D14" s="10">
        <v>29330002.74</v>
      </c>
      <c r="E14" s="10">
        <v>7563</v>
      </c>
      <c r="F14" s="10">
        <v>12555</v>
      </c>
      <c r="G14" s="10">
        <v>23599891.22</v>
      </c>
      <c r="H14" s="10">
        <v>4459</v>
      </c>
      <c r="I14" s="10">
        <v>4942</v>
      </c>
      <c r="J14" s="10">
        <v>5730111.52</v>
      </c>
      <c r="K14" s="10">
        <v>0</v>
      </c>
      <c r="L14" s="10">
        <v>0</v>
      </c>
      <c r="M14" s="10">
        <v>0</v>
      </c>
      <c r="N14" s="10">
        <v>22141</v>
      </c>
      <c r="O14" s="10">
        <v>38286</v>
      </c>
      <c r="P14" s="30">
        <v>24117</v>
      </c>
    </row>
    <row r="15" spans="1:16" ht="12" customHeight="1">
      <c r="A15" s="29" t="s">
        <v>261</v>
      </c>
      <c r="B15" s="10">
        <v>15504</v>
      </c>
      <c r="C15" s="10">
        <v>27909</v>
      </c>
      <c r="D15" s="10">
        <v>53965629.06</v>
      </c>
      <c r="E15" s="10">
        <v>8185</v>
      </c>
      <c r="F15" s="10">
        <v>19938</v>
      </c>
      <c r="G15" s="10">
        <v>37805045.88</v>
      </c>
      <c r="H15" s="10">
        <v>7319</v>
      </c>
      <c r="I15" s="10">
        <v>7971</v>
      </c>
      <c r="J15" s="10">
        <v>16160583.18</v>
      </c>
      <c r="K15" s="10">
        <v>0</v>
      </c>
      <c r="L15" s="10">
        <v>0</v>
      </c>
      <c r="M15" s="10">
        <v>0</v>
      </c>
      <c r="N15" s="10">
        <v>14471</v>
      </c>
      <c r="O15" s="10">
        <v>23262</v>
      </c>
      <c r="P15" s="30">
        <v>17498</v>
      </c>
    </row>
    <row r="16" spans="1:16" ht="12" customHeight="1">
      <c r="A16" s="29" t="s">
        <v>262</v>
      </c>
      <c r="B16" s="10">
        <v>13579</v>
      </c>
      <c r="C16" s="10">
        <v>25808</v>
      </c>
      <c r="D16" s="10">
        <v>60174331.71</v>
      </c>
      <c r="E16" s="10">
        <v>9629</v>
      </c>
      <c r="F16" s="10">
        <v>20865</v>
      </c>
      <c r="G16" s="10">
        <v>56058886.86</v>
      </c>
      <c r="H16" s="10">
        <v>3950</v>
      </c>
      <c r="I16" s="10">
        <v>4943</v>
      </c>
      <c r="J16" s="10">
        <v>4115444.85</v>
      </c>
      <c r="K16" s="10">
        <v>0</v>
      </c>
      <c r="L16" s="10">
        <v>0</v>
      </c>
      <c r="M16" s="10">
        <v>0</v>
      </c>
      <c r="N16" s="10">
        <v>19817</v>
      </c>
      <c r="O16" s="10">
        <v>29727</v>
      </c>
      <c r="P16" s="30">
        <v>25678</v>
      </c>
    </row>
    <row r="17" spans="1:16" ht="12" customHeight="1">
      <c r="A17" s="29" t="s">
        <v>263</v>
      </c>
      <c r="B17" s="10">
        <v>24592</v>
      </c>
      <c r="C17" s="10">
        <v>46237</v>
      </c>
      <c r="D17" s="10">
        <v>69578295.12</v>
      </c>
      <c r="E17" s="10">
        <v>17357</v>
      </c>
      <c r="F17" s="10">
        <v>37391</v>
      </c>
      <c r="G17" s="10">
        <v>55491990.01</v>
      </c>
      <c r="H17" s="10">
        <v>7235</v>
      </c>
      <c r="I17" s="10">
        <v>8846</v>
      </c>
      <c r="J17" s="10">
        <v>14086305.11</v>
      </c>
      <c r="K17" s="10">
        <v>0</v>
      </c>
      <c r="L17" s="10">
        <v>0</v>
      </c>
      <c r="M17" s="10">
        <v>0</v>
      </c>
      <c r="N17" s="10">
        <v>26255</v>
      </c>
      <c r="O17" s="10">
        <v>37105</v>
      </c>
      <c r="P17" s="30">
        <v>32986</v>
      </c>
    </row>
    <row r="18" spans="1:16" ht="12" customHeight="1">
      <c r="A18" s="29" t="s">
        <v>264</v>
      </c>
      <c r="B18" s="10">
        <v>14753</v>
      </c>
      <c r="C18" s="10">
        <v>22231</v>
      </c>
      <c r="D18" s="10">
        <v>76824352.03</v>
      </c>
      <c r="E18" s="10">
        <v>11875</v>
      </c>
      <c r="F18" s="10">
        <v>19132</v>
      </c>
      <c r="G18" s="10">
        <v>71957605.45</v>
      </c>
      <c r="H18" s="10">
        <v>2878</v>
      </c>
      <c r="I18" s="10">
        <v>3099</v>
      </c>
      <c r="J18" s="10">
        <v>4866746.58</v>
      </c>
      <c r="K18" s="10">
        <v>0</v>
      </c>
      <c r="L18" s="10">
        <v>0</v>
      </c>
      <c r="M18" s="10">
        <v>0</v>
      </c>
      <c r="N18" s="10">
        <v>34624</v>
      </c>
      <c r="O18" s="10">
        <v>68029</v>
      </c>
      <c r="P18" s="30">
        <v>40819</v>
      </c>
    </row>
    <row r="19" spans="1:16" ht="12" customHeight="1">
      <c r="A19" s="29" t="s">
        <v>265</v>
      </c>
      <c r="B19" s="10">
        <v>20732</v>
      </c>
      <c r="C19" s="10">
        <v>29464</v>
      </c>
      <c r="D19" s="10">
        <v>62604286.31</v>
      </c>
      <c r="E19" s="10">
        <v>15472</v>
      </c>
      <c r="F19" s="10">
        <v>23031</v>
      </c>
      <c r="G19" s="10">
        <v>51324165.1</v>
      </c>
      <c r="H19" s="10">
        <v>5260</v>
      </c>
      <c r="I19" s="10">
        <v>6433</v>
      </c>
      <c r="J19" s="10">
        <v>11280121.21</v>
      </c>
      <c r="K19" s="10">
        <v>0</v>
      </c>
      <c r="L19" s="10">
        <v>0</v>
      </c>
      <c r="M19" s="10">
        <v>0</v>
      </c>
      <c r="N19" s="10">
        <v>24634</v>
      </c>
      <c r="O19" s="10">
        <v>78475</v>
      </c>
      <c r="P19" s="30">
        <v>27480</v>
      </c>
    </row>
    <row r="20" spans="1:16" ht="12" customHeight="1">
      <c r="A20" s="29" t="s">
        <v>266</v>
      </c>
      <c r="B20" s="10">
        <v>12588</v>
      </c>
      <c r="C20" s="10">
        <v>22362</v>
      </c>
      <c r="D20" s="10">
        <v>80842953.11</v>
      </c>
      <c r="E20" s="10">
        <v>9785</v>
      </c>
      <c r="F20" s="10">
        <v>18943</v>
      </c>
      <c r="G20" s="10">
        <v>66055693.92</v>
      </c>
      <c r="H20" s="10">
        <v>2803</v>
      </c>
      <c r="I20" s="10">
        <v>3419</v>
      </c>
      <c r="J20" s="10">
        <v>14787259.19</v>
      </c>
      <c r="K20" s="10">
        <v>0</v>
      </c>
      <c r="L20" s="10">
        <v>0</v>
      </c>
      <c r="M20" s="10">
        <v>0</v>
      </c>
      <c r="N20" s="10">
        <v>14644</v>
      </c>
      <c r="O20" s="10">
        <v>46193</v>
      </c>
      <c r="P20" s="30">
        <v>23380</v>
      </c>
    </row>
    <row r="21" spans="1:16" ht="12" customHeight="1">
      <c r="A21" s="29" t="s">
        <v>267</v>
      </c>
      <c r="B21" s="10">
        <v>31288</v>
      </c>
      <c r="C21" s="10">
        <v>48571</v>
      </c>
      <c r="D21" s="10">
        <v>109147240.23</v>
      </c>
      <c r="E21" s="10">
        <v>22754</v>
      </c>
      <c r="F21" s="10">
        <v>36853</v>
      </c>
      <c r="G21" s="10">
        <v>97178979.84</v>
      </c>
      <c r="H21" s="10">
        <v>8534</v>
      </c>
      <c r="I21" s="10">
        <v>11718</v>
      </c>
      <c r="J21" s="10">
        <v>11968260.39</v>
      </c>
      <c r="K21" s="10">
        <v>0</v>
      </c>
      <c r="L21" s="10">
        <v>0</v>
      </c>
      <c r="M21" s="10">
        <v>0</v>
      </c>
      <c r="N21" s="10">
        <v>40068</v>
      </c>
      <c r="O21" s="10">
        <v>60672</v>
      </c>
      <c r="P21" s="30">
        <v>49774</v>
      </c>
    </row>
    <row r="22" spans="1:16" ht="12" customHeight="1">
      <c r="A22" s="29" t="s">
        <v>268</v>
      </c>
      <c r="B22" s="10">
        <v>8339</v>
      </c>
      <c r="C22" s="10">
        <v>13529</v>
      </c>
      <c r="D22" s="10">
        <v>61241989.09</v>
      </c>
      <c r="E22" s="10">
        <v>7305</v>
      </c>
      <c r="F22" s="10">
        <v>12462</v>
      </c>
      <c r="G22" s="10">
        <v>55862149.51</v>
      </c>
      <c r="H22" s="10">
        <v>1034</v>
      </c>
      <c r="I22" s="10">
        <v>1067</v>
      </c>
      <c r="J22" s="10">
        <v>5379839.58</v>
      </c>
      <c r="K22" s="10">
        <v>0</v>
      </c>
      <c r="L22" s="10">
        <v>0</v>
      </c>
      <c r="M22" s="10">
        <v>0</v>
      </c>
      <c r="N22" s="10">
        <v>13576</v>
      </c>
      <c r="O22" s="10">
        <v>28744</v>
      </c>
      <c r="P22" s="30">
        <v>14854</v>
      </c>
    </row>
    <row r="23" spans="1:16" ht="12" customHeight="1">
      <c r="A23" s="29" t="s">
        <v>269</v>
      </c>
      <c r="B23" s="10">
        <v>8319</v>
      </c>
      <c r="C23" s="10">
        <v>17370</v>
      </c>
      <c r="D23" s="10">
        <v>66813729.86</v>
      </c>
      <c r="E23" s="10">
        <v>6261</v>
      </c>
      <c r="F23" s="10">
        <v>13450</v>
      </c>
      <c r="G23" s="10">
        <v>57985199.69</v>
      </c>
      <c r="H23" s="10">
        <v>2058</v>
      </c>
      <c r="I23" s="10">
        <v>3920</v>
      </c>
      <c r="J23" s="10">
        <v>8828530.17</v>
      </c>
      <c r="K23" s="10">
        <v>0</v>
      </c>
      <c r="L23" s="10">
        <v>0</v>
      </c>
      <c r="M23" s="10">
        <v>0</v>
      </c>
      <c r="N23" s="10">
        <v>28083</v>
      </c>
      <c r="O23" s="10">
        <v>55289</v>
      </c>
      <c r="P23" s="30">
        <v>49134</v>
      </c>
    </row>
    <row r="24" spans="1:16" ht="12" customHeight="1">
      <c r="A24" s="29" t="s">
        <v>270</v>
      </c>
      <c r="B24" s="10">
        <v>3214</v>
      </c>
      <c r="C24" s="10">
        <v>6064</v>
      </c>
      <c r="D24" s="10">
        <v>4932238.26</v>
      </c>
      <c r="E24" s="10">
        <v>2563</v>
      </c>
      <c r="F24" s="10">
        <v>5279</v>
      </c>
      <c r="G24" s="10">
        <v>4430242.06</v>
      </c>
      <c r="H24" s="10">
        <v>651</v>
      </c>
      <c r="I24" s="10">
        <v>785</v>
      </c>
      <c r="J24" s="10">
        <v>501996.2</v>
      </c>
      <c r="K24" s="10">
        <v>0</v>
      </c>
      <c r="L24" s="10">
        <v>0</v>
      </c>
      <c r="M24" s="10">
        <v>0</v>
      </c>
      <c r="N24" s="10">
        <v>4650</v>
      </c>
      <c r="O24" s="10">
        <v>25090</v>
      </c>
      <c r="P24" s="30">
        <v>5545</v>
      </c>
    </row>
    <row r="25" spans="1:16" ht="12" customHeight="1">
      <c r="A25" s="29" t="s">
        <v>271</v>
      </c>
      <c r="B25" s="10">
        <v>3855</v>
      </c>
      <c r="C25" s="10">
        <v>5938</v>
      </c>
      <c r="D25" s="10">
        <v>16154557.86</v>
      </c>
      <c r="E25" s="10">
        <v>1333</v>
      </c>
      <c r="F25" s="10">
        <v>3416</v>
      </c>
      <c r="G25" s="10">
        <v>9768838.18</v>
      </c>
      <c r="H25" s="10">
        <v>2522</v>
      </c>
      <c r="I25" s="10">
        <v>2522</v>
      </c>
      <c r="J25" s="10">
        <v>6385719.68</v>
      </c>
      <c r="K25" s="10">
        <v>0</v>
      </c>
      <c r="L25" s="10">
        <v>0</v>
      </c>
      <c r="M25" s="10">
        <v>0</v>
      </c>
      <c r="N25" s="10">
        <v>2830</v>
      </c>
      <c r="O25" s="10">
        <v>4254</v>
      </c>
      <c r="P25" s="30">
        <v>3796</v>
      </c>
    </row>
    <row r="26" spans="1:16" ht="12" customHeight="1">
      <c r="A26" s="29" t="s">
        <v>272</v>
      </c>
      <c r="B26" s="10">
        <v>5550</v>
      </c>
      <c r="C26" s="10">
        <v>8861</v>
      </c>
      <c r="D26" s="10">
        <v>6538689.78</v>
      </c>
      <c r="E26" s="10">
        <v>2892</v>
      </c>
      <c r="F26" s="10">
        <v>6120</v>
      </c>
      <c r="G26" s="10">
        <v>5393096.48</v>
      </c>
      <c r="H26" s="10">
        <v>2658</v>
      </c>
      <c r="I26" s="10">
        <v>2741</v>
      </c>
      <c r="J26" s="10">
        <v>1145593.3</v>
      </c>
      <c r="K26" s="10">
        <v>0</v>
      </c>
      <c r="L26" s="10">
        <v>0</v>
      </c>
      <c r="M26" s="10">
        <v>0</v>
      </c>
      <c r="N26" s="10">
        <v>5853</v>
      </c>
      <c r="O26" s="10">
        <v>7351</v>
      </c>
      <c r="P26" s="30">
        <v>8497</v>
      </c>
    </row>
    <row r="27" spans="1:16" ht="12" customHeight="1">
      <c r="A27" s="29" t="s">
        <v>273</v>
      </c>
      <c r="B27" s="10">
        <v>3323</v>
      </c>
      <c r="C27" s="10">
        <v>8324</v>
      </c>
      <c r="D27" s="10">
        <v>3205119.46</v>
      </c>
      <c r="E27" s="10">
        <v>1815</v>
      </c>
      <c r="F27" s="10">
        <v>6774</v>
      </c>
      <c r="G27" s="10">
        <v>2533639.2</v>
      </c>
      <c r="H27" s="10">
        <v>1508</v>
      </c>
      <c r="I27" s="10">
        <v>1550</v>
      </c>
      <c r="J27" s="10">
        <v>671480.26</v>
      </c>
      <c r="K27" s="10">
        <v>0</v>
      </c>
      <c r="L27" s="10">
        <v>0</v>
      </c>
      <c r="M27" s="10">
        <v>0</v>
      </c>
      <c r="N27" s="10">
        <v>1579</v>
      </c>
      <c r="O27" s="10">
        <v>1879</v>
      </c>
      <c r="P27" s="30">
        <v>2991</v>
      </c>
    </row>
    <row r="28" spans="1:16" ht="12" customHeight="1">
      <c r="A28" s="27" t="s">
        <v>93</v>
      </c>
      <c r="B28" s="8">
        <v>3593</v>
      </c>
      <c r="C28" s="8">
        <v>5722</v>
      </c>
      <c r="D28" s="8">
        <v>9711530.31</v>
      </c>
      <c r="E28" s="8">
        <v>2787</v>
      </c>
      <c r="F28" s="8">
        <v>4880</v>
      </c>
      <c r="G28" s="8">
        <v>7901794.68</v>
      </c>
      <c r="H28" s="8">
        <v>806</v>
      </c>
      <c r="I28" s="8">
        <v>842</v>
      </c>
      <c r="J28" s="8">
        <v>1809735.63</v>
      </c>
      <c r="K28" s="8">
        <v>0</v>
      </c>
      <c r="L28" s="8">
        <v>0</v>
      </c>
      <c r="M28" s="8">
        <v>0</v>
      </c>
      <c r="N28" s="8">
        <v>6546</v>
      </c>
      <c r="O28" s="8">
        <v>16558</v>
      </c>
      <c r="P28" s="28">
        <v>7061</v>
      </c>
    </row>
    <row r="29" spans="1:16" ht="12" customHeight="1">
      <c r="A29" s="27" t="s">
        <v>274</v>
      </c>
      <c r="B29" s="10">
        <v>2986</v>
      </c>
      <c r="C29" s="10">
        <v>4616</v>
      </c>
      <c r="D29" s="10">
        <v>8011296</v>
      </c>
      <c r="E29" s="10">
        <v>2224</v>
      </c>
      <c r="F29" s="10">
        <v>3854</v>
      </c>
      <c r="G29" s="10">
        <v>6352210.3</v>
      </c>
      <c r="H29" s="10">
        <v>762</v>
      </c>
      <c r="I29" s="10">
        <v>762</v>
      </c>
      <c r="J29" s="10">
        <v>1659085.7</v>
      </c>
      <c r="K29" s="10">
        <v>0</v>
      </c>
      <c r="L29" s="10">
        <v>0</v>
      </c>
      <c r="M29" s="10">
        <v>0</v>
      </c>
      <c r="N29" s="10">
        <v>5543</v>
      </c>
      <c r="O29" s="10">
        <v>13760</v>
      </c>
      <c r="P29" s="30">
        <v>6025</v>
      </c>
    </row>
    <row r="30" spans="1:16" ht="12" customHeight="1">
      <c r="A30" s="27" t="s">
        <v>275</v>
      </c>
      <c r="B30" s="10">
        <v>607</v>
      </c>
      <c r="C30" s="10">
        <v>1106</v>
      </c>
      <c r="D30" s="10">
        <v>1700234.31</v>
      </c>
      <c r="E30" s="10">
        <v>563</v>
      </c>
      <c r="F30" s="10">
        <v>1026</v>
      </c>
      <c r="G30" s="10">
        <v>1549584.38</v>
      </c>
      <c r="H30" s="10">
        <v>44</v>
      </c>
      <c r="I30" s="10">
        <v>80</v>
      </c>
      <c r="J30" s="10">
        <v>150649.93</v>
      </c>
      <c r="K30" s="10">
        <v>0</v>
      </c>
      <c r="L30" s="10">
        <v>0</v>
      </c>
      <c r="M30" s="10">
        <v>0</v>
      </c>
      <c r="N30" s="10">
        <v>1003</v>
      </c>
      <c r="O30" s="10">
        <v>2798</v>
      </c>
      <c r="P30" s="30">
        <v>1036</v>
      </c>
    </row>
    <row r="31" spans="1:15" s="14" customFormat="1" ht="16.5" customHeight="1">
      <c r="A31" s="65" t="s">
        <v>34</v>
      </c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</row>
    <row r="32" spans="1:15" s="14" customFormat="1" ht="12" customHeight="1">
      <c r="A32" s="15" t="s">
        <v>35</v>
      </c>
      <c r="H32" s="16"/>
      <c r="I32" s="16"/>
      <c r="J32" s="16"/>
      <c r="K32" s="16"/>
      <c r="L32" s="16"/>
      <c r="M32" s="16"/>
      <c r="N32" s="16"/>
      <c r="O32" s="16"/>
    </row>
    <row r="33" ht="10.5" customHeight="1"/>
    <row r="34" spans="1:16" ht="12" customHeight="1" hidden="1">
      <c r="A34" t="s">
        <v>96</v>
      </c>
      <c r="B34" s="50">
        <f>B6-SUM(B7:B13)-B28</f>
        <v>0</v>
      </c>
      <c r="C34" s="50">
        <f aca="true" t="shared" si="0" ref="C34:P34">C6-SUM(C7:C13)-C28</f>
        <v>0</v>
      </c>
      <c r="D34" s="50">
        <f t="shared" si="0"/>
        <v>1.8067657947540283E-07</v>
      </c>
      <c r="E34" s="50">
        <f t="shared" si="0"/>
        <v>0</v>
      </c>
      <c r="F34" s="50">
        <f t="shared" si="0"/>
        <v>0</v>
      </c>
      <c r="G34" s="50">
        <f t="shared" si="0"/>
        <v>6.705522537231445E-08</v>
      </c>
      <c r="H34" s="50">
        <f t="shared" si="0"/>
        <v>0</v>
      </c>
      <c r="I34" s="50">
        <f t="shared" si="0"/>
        <v>0</v>
      </c>
      <c r="J34" s="50">
        <f t="shared" si="0"/>
        <v>5.494803190231323E-08</v>
      </c>
      <c r="K34" s="50">
        <f t="shared" si="0"/>
        <v>0</v>
      </c>
      <c r="L34" s="50">
        <f t="shared" si="0"/>
        <v>0</v>
      </c>
      <c r="M34" s="50">
        <f t="shared" si="0"/>
        <v>0</v>
      </c>
      <c r="N34" s="50">
        <f t="shared" si="0"/>
        <v>0</v>
      </c>
      <c r="O34" s="50">
        <f t="shared" si="0"/>
        <v>0</v>
      </c>
      <c r="P34" s="50">
        <f t="shared" si="0"/>
        <v>0</v>
      </c>
    </row>
    <row r="35" spans="1:16" ht="12" customHeight="1" hidden="1">
      <c r="A35" t="s">
        <v>97</v>
      </c>
      <c r="B35" s="50">
        <f>B13-SUM(B14:B27)</f>
        <v>0</v>
      </c>
      <c r="C35" s="50">
        <f aca="true" t="shared" si="1" ref="C35:P35">C13-SUM(C14:C27)</f>
        <v>0</v>
      </c>
      <c r="D35" s="50">
        <f t="shared" si="1"/>
        <v>0</v>
      </c>
      <c r="E35" s="50">
        <f t="shared" si="1"/>
        <v>0</v>
      </c>
      <c r="F35" s="50">
        <f t="shared" si="1"/>
        <v>0</v>
      </c>
      <c r="G35" s="50">
        <f t="shared" si="1"/>
        <v>0</v>
      </c>
      <c r="H35" s="50">
        <f t="shared" si="1"/>
        <v>0</v>
      </c>
      <c r="I35" s="50">
        <f t="shared" si="1"/>
        <v>0</v>
      </c>
      <c r="J35" s="50">
        <f t="shared" si="1"/>
        <v>0</v>
      </c>
      <c r="K35" s="50">
        <f t="shared" si="1"/>
        <v>0</v>
      </c>
      <c r="L35" s="50">
        <f t="shared" si="1"/>
        <v>0</v>
      </c>
      <c r="M35" s="50">
        <f t="shared" si="1"/>
        <v>0</v>
      </c>
      <c r="N35" s="50">
        <f t="shared" si="1"/>
        <v>0</v>
      </c>
      <c r="O35" s="50">
        <f t="shared" si="1"/>
        <v>0</v>
      </c>
      <c r="P35" s="50">
        <f t="shared" si="1"/>
        <v>0</v>
      </c>
    </row>
    <row r="36" spans="1:16" ht="12" customHeight="1" hidden="1">
      <c r="A36" t="s">
        <v>98</v>
      </c>
      <c r="B36" s="50">
        <f aca="true" t="shared" si="2" ref="B36:P36">B28-B29-B30</f>
        <v>0</v>
      </c>
      <c r="C36" s="50">
        <f t="shared" si="2"/>
        <v>0</v>
      </c>
      <c r="D36" s="50">
        <f t="shared" si="2"/>
        <v>0</v>
      </c>
      <c r="E36" s="50">
        <f t="shared" si="2"/>
        <v>0</v>
      </c>
      <c r="F36" s="50">
        <f t="shared" si="2"/>
        <v>0</v>
      </c>
      <c r="G36" s="50">
        <f t="shared" si="2"/>
        <v>0</v>
      </c>
      <c r="H36" s="50">
        <f t="shared" si="2"/>
        <v>0</v>
      </c>
      <c r="I36" s="50">
        <f t="shared" si="2"/>
        <v>0</v>
      </c>
      <c r="J36" s="50">
        <f t="shared" si="2"/>
        <v>0</v>
      </c>
      <c r="K36" s="50">
        <f t="shared" si="2"/>
        <v>0</v>
      </c>
      <c r="L36" s="50">
        <f t="shared" si="2"/>
        <v>0</v>
      </c>
      <c r="M36" s="50">
        <f t="shared" si="2"/>
        <v>0</v>
      </c>
      <c r="N36" s="50">
        <f t="shared" si="2"/>
        <v>0</v>
      </c>
      <c r="O36" s="50">
        <f t="shared" si="2"/>
        <v>0</v>
      </c>
      <c r="P36" s="50">
        <f t="shared" si="2"/>
        <v>0</v>
      </c>
    </row>
    <row r="37" spans="1:16" ht="12" customHeight="1" hidden="1">
      <c r="A37" t="s">
        <v>99</v>
      </c>
      <c r="B37" s="50">
        <f>B6-'年月Monthly'!B271</f>
        <v>0</v>
      </c>
      <c r="C37" s="50">
        <f>C6-'年月Monthly'!C271</f>
        <v>0</v>
      </c>
      <c r="D37" s="50">
        <f>D6-'年月Monthly'!D271</f>
        <v>0.19000005722045898</v>
      </c>
      <c r="E37" s="50">
        <f>E6-'年月Monthly'!E271</f>
        <v>0</v>
      </c>
      <c r="F37" s="50">
        <f>F6-'年月Monthly'!F271</f>
        <v>0</v>
      </c>
      <c r="G37" s="50">
        <f>G6-'年月Monthly'!G271</f>
        <v>0.25999999046325684</v>
      </c>
      <c r="H37" s="50">
        <f>H6-'年月Monthly'!H271</f>
        <v>0</v>
      </c>
      <c r="I37" s="50">
        <f>I6-'年月Monthly'!I271</f>
        <v>0</v>
      </c>
      <c r="J37" s="50">
        <f>J6-'年月Monthly'!J271</f>
        <v>-0.06999999284744263</v>
      </c>
      <c r="K37" s="50">
        <f>K6-'年月Monthly'!K271</f>
        <v>0</v>
      </c>
      <c r="L37" s="50">
        <f>L6-'年月Monthly'!L271</f>
        <v>0</v>
      </c>
      <c r="M37" s="50">
        <f>M6-'年月Monthly'!M271</f>
        <v>0</v>
      </c>
      <c r="N37" s="50">
        <f>N6-'年月Monthly'!N271</f>
        <v>0</v>
      </c>
      <c r="O37" s="50">
        <f>O6-'年月Monthly'!O271</f>
        <v>0</v>
      </c>
      <c r="P37" s="50">
        <f>P6-'年月Monthly'!P271</f>
        <v>0</v>
      </c>
    </row>
    <row r="38" ht="12" customHeight="1"/>
  </sheetData>
  <sheetProtection/>
  <mergeCells count="7">
    <mergeCell ref="A31:O31"/>
    <mergeCell ref="A3:A5"/>
    <mergeCell ref="B3:D3"/>
    <mergeCell ref="E3:G3"/>
    <mergeCell ref="H3:J3"/>
    <mergeCell ref="K3:M3"/>
    <mergeCell ref="N3:P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7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6.5"/>
  <cols>
    <col min="1" max="1" width="18.00390625" style="0" customWidth="1"/>
    <col min="2" max="2" width="9.50390625" style="0" customWidth="1"/>
    <col min="3" max="3" width="9.875" style="0" customWidth="1"/>
    <col min="4" max="4" width="12.125" style="0" customWidth="1"/>
    <col min="5" max="5" width="10.50390625" style="0" customWidth="1"/>
    <col min="6" max="6" width="9.875" style="0" customWidth="1"/>
    <col min="7" max="7" width="11.875" style="0" customWidth="1"/>
    <col min="8" max="8" width="10.25390625" style="0" customWidth="1"/>
    <col min="9" max="9" width="10.50390625" style="0" customWidth="1"/>
    <col min="10" max="10" width="11.00390625" style="0" customWidth="1"/>
    <col min="11" max="13" width="0" style="0" hidden="1" customWidth="1"/>
    <col min="14" max="14" width="13.625" style="0" customWidth="1"/>
    <col min="15" max="15" width="11.75390625" style="0" customWidth="1"/>
    <col min="16" max="16" width="15.125" style="0" customWidth="1"/>
  </cols>
  <sheetData>
    <row r="1" spans="1:16" ht="15.75">
      <c r="A1" s="32" t="s">
        <v>53</v>
      </c>
      <c r="B1" s="32"/>
      <c r="C1" s="32"/>
      <c r="D1" s="32"/>
      <c r="E1" s="32"/>
      <c r="F1" s="32"/>
      <c r="G1" s="32"/>
      <c r="H1" s="33"/>
      <c r="I1" s="32"/>
      <c r="J1" s="32"/>
      <c r="K1" s="32"/>
      <c r="L1" s="32"/>
      <c r="M1" s="32"/>
      <c r="N1" s="32"/>
      <c r="O1" s="32"/>
      <c r="P1" s="32"/>
    </row>
    <row r="2" spans="1:16" ht="11.25" customHeight="1">
      <c r="A2" s="49" t="s">
        <v>410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5"/>
    </row>
    <row r="3" spans="1:16" ht="15.75">
      <c r="A3" s="77" t="s">
        <v>58</v>
      </c>
      <c r="B3" s="80" t="s">
        <v>44</v>
      </c>
      <c r="C3" s="81"/>
      <c r="D3" s="81"/>
      <c r="E3" s="82" t="s">
        <v>45</v>
      </c>
      <c r="F3" s="81"/>
      <c r="G3" s="81"/>
      <c r="H3" s="83" t="s">
        <v>54</v>
      </c>
      <c r="I3" s="84"/>
      <c r="J3" s="85"/>
      <c r="K3" s="83" t="s">
        <v>55</v>
      </c>
      <c r="L3" s="84"/>
      <c r="M3" s="84"/>
      <c r="N3" s="86" t="s">
        <v>409</v>
      </c>
      <c r="O3" s="81"/>
      <c r="P3" s="87"/>
    </row>
    <row r="4" spans="1:16" ht="15.75">
      <c r="A4" s="78"/>
      <c r="B4" s="36" t="s">
        <v>1</v>
      </c>
      <c r="C4" s="36" t="s">
        <v>9</v>
      </c>
      <c r="D4" s="36" t="s">
        <v>2</v>
      </c>
      <c r="E4" s="36" t="s">
        <v>1</v>
      </c>
      <c r="F4" s="36" t="s">
        <v>3</v>
      </c>
      <c r="G4" s="36" t="s">
        <v>2</v>
      </c>
      <c r="H4" s="36" t="s">
        <v>1</v>
      </c>
      <c r="I4" s="36" t="s">
        <v>4</v>
      </c>
      <c r="J4" s="36" t="s">
        <v>2</v>
      </c>
      <c r="K4" s="36" t="s">
        <v>1</v>
      </c>
      <c r="L4" s="36" t="s">
        <v>3</v>
      </c>
      <c r="M4" s="37" t="s">
        <v>2</v>
      </c>
      <c r="N4" s="38" t="s">
        <v>1</v>
      </c>
      <c r="O4" s="36" t="s">
        <v>9</v>
      </c>
      <c r="P4" s="37" t="s">
        <v>5</v>
      </c>
    </row>
    <row r="5" spans="1:16" ht="24">
      <c r="A5" s="79"/>
      <c r="B5" s="39" t="s">
        <v>43</v>
      </c>
      <c r="C5" s="40" t="s">
        <v>42</v>
      </c>
      <c r="D5" s="41" t="s">
        <v>47</v>
      </c>
      <c r="E5" s="39" t="s">
        <v>43</v>
      </c>
      <c r="F5" s="40" t="s">
        <v>46</v>
      </c>
      <c r="G5" s="41" t="s">
        <v>47</v>
      </c>
      <c r="H5" s="39" t="s">
        <v>43</v>
      </c>
      <c r="I5" s="40" t="s">
        <v>49</v>
      </c>
      <c r="J5" s="41" t="s">
        <v>47</v>
      </c>
      <c r="K5" s="39" t="s">
        <v>43</v>
      </c>
      <c r="L5" s="40" t="s">
        <v>46</v>
      </c>
      <c r="M5" s="42" t="s">
        <v>47</v>
      </c>
      <c r="N5" s="43" t="s">
        <v>43</v>
      </c>
      <c r="O5" s="44" t="s">
        <v>42</v>
      </c>
      <c r="P5" s="45" t="s">
        <v>50</v>
      </c>
    </row>
    <row r="6" spans="1:16" ht="12" customHeight="1">
      <c r="A6" s="46" t="s">
        <v>68</v>
      </c>
      <c r="B6" s="11">
        <v>440758</v>
      </c>
      <c r="C6" s="11">
        <v>766114</v>
      </c>
      <c r="D6" s="11">
        <v>1598759755.06</v>
      </c>
      <c r="E6" s="11">
        <v>252127</v>
      </c>
      <c r="F6" s="11">
        <v>536958</v>
      </c>
      <c r="G6" s="11">
        <v>1214537792.33</v>
      </c>
      <c r="H6" s="11">
        <v>188631</v>
      </c>
      <c r="I6" s="11">
        <v>229156</v>
      </c>
      <c r="J6" s="11">
        <v>384221962.73</v>
      </c>
      <c r="K6" s="11">
        <v>0</v>
      </c>
      <c r="L6" s="11">
        <v>0</v>
      </c>
      <c r="M6" s="11">
        <v>0</v>
      </c>
      <c r="N6" s="11">
        <v>1181820</v>
      </c>
      <c r="O6" s="11">
        <v>2345543</v>
      </c>
      <c r="P6" s="31">
        <v>1758592</v>
      </c>
    </row>
    <row r="7" spans="1:16" ht="12" customHeight="1">
      <c r="A7" s="27" t="s">
        <v>276</v>
      </c>
      <c r="B7" s="8">
        <v>54715</v>
      </c>
      <c r="C7" s="8">
        <v>105930</v>
      </c>
      <c r="D7" s="8">
        <v>238704066.7</v>
      </c>
      <c r="E7" s="8">
        <v>19857</v>
      </c>
      <c r="F7" s="8">
        <v>55136</v>
      </c>
      <c r="G7" s="8">
        <v>134316013.63</v>
      </c>
      <c r="H7" s="8">
        <v>34858</v>
      </c>
      <c r="I7" s="8">
        <v>50794</v>
      </c>
      <c r="J7" s="8">
        <v>104388053.07</v>
      </c>
      <c r="K7" s="8">
        <v>0</v>
      </c>
      <c r="L7" s="8">
        <v>0</v>
      </c>
      <c r="M7" s="8">
        <v>0</v>
      </c>
      <c r="N7" s="8">
        <v>562504</v>
      </c>
      <c r="O7" s="8">
        <v>911415</v>
      </c>
      <c r="P7" s="28">
        <v>885980</v>
      </c>
    </row>
    <row r="8" spans="1:16" ht="12" customHeight="1">
      <c r="A8" s="51" t="s">
        <v>277</v>
      </c>
      <c r="B8" s="8">
        <v>24556</v>
      </c>
      <c r="C8" s="8">
        <v>44207</v>
      </c>
      <c r="D8" s="8">
        <v>74457662.92</v>
      </c>
      <c r="E8" s="8">
        <v>9097</v>
      </c>
      <c r="F8" s="8">
        <v>26245</v>
      </c>
      <c r="G8" s="8">
        <v>35641611.74</v>
      </c>
      <c r="H8" s="8">
        <v>15459</v>
      </c>
      <c r="I8" s="8">
        <v>17962</v>
      </c>
      <c r="J8" s="8">
        <v>38816051.18</v>
      </c>
      <c r="K8" s="8">
        <v>0</v>
      </c>
      <c r="L8" s="8">
        <v>0</v>
      </c>
      <c r="M8" s="8">
        <v>0</v>
      </c>
      <c r="N8" s="8">
        <v>39733</v>
      </c>
      <c r="O8" s="8">
        <v>116732</v>
      </c>
      <c r="P8" s="28">
        <v>98927</v>
      </c>
    </row>
    <row r="9" spans="1:16" ht="12" customHeight="1">
      <c r="A9" s="51" t="s">
        <v>351</v>
      </c>
      <c r="B9" s="8">
        <v>38588</v>
      </c>
      <c r="C9" s="8">
        <v>67271</v>
      </c>
      <c r="D9" s="8">
        <v>105561427.07</v>
      </c>
      <c r="E9" s="8">
        <v>18698</v>
      </c>
      <c r="F9" s="8">
        <v>39070</v>
      </c>
      <c r="G9" s="8">
        <v>60451452.33</v>
      </c>
      <c r="H9" s="8">
        <v>19890</v>
      </c>
      <c r="I9" s="8">
        <v>28201</v>
      </c>
      <c r="J9" s="8">
        <v>45109974.74</v>
      </c>
      <c r="K9" s="8">
        <v>0</v>
      </c>
      <c r="L9" s="8">
        <v>0</v>
      </c>
      <c r="M9" s="8">
        <v>0</v>
      </c>
      <c r="N9" s="8">
        <v>56186</v>
      </c>
      <c r="O9" s="8">
        <v>345868</v>
      </c>
      <c r="P9" s="28">
        <v>85108</v>
      </c>
    </row>
    <row r="10" spans="1:16" ht="12" customHeight="1">
      <c r="A10" s="51" t="s">
        <v>278</v>
      </c>
      <c r="B10" s="8">
        <v>48359</v>
      </c>
      <c r="C10" s="8">
        <v>81225</v>
      </c>
      <c r="D10" s="8">
        <v>83949287.25</v>
      </c>
      <c r="E10" s="8">
        <v>25732</v>
      </c>
      <c r="F10" s="8">
        <v>57748</v>
      </c>
      <c r="G10" s="8">
        <v>74093794.51</v>
      </c>
      <c r="H10" s="8">
        <v>22627</v>
      </c>
      <c r="I10" s="8">
        <v>23477</v>
      </c>
      <c r="J10" s="8">
        <v>9855492.74</v>
      </c>
      <c r="K10" s="8">
        <v>0</v>
      </c>
      <c r="L10" s="8">
        <v>0</v>
      </c>
      <c r="M10" s="8">
        <v>0</v>
      </c>
      <c r="N10" s="8">
        <v>70513</v>
      </c>
      <c r="O10" s="8">
        <v>107607</v>
      </c>
      <c r="P10" s="28">
        <v>90992</v>
      </c>
    </row>
    <row r="11" spans="1:16" ht="12" customHeight="1">
      <c r="A11" s="51" t="s">
        <v>279</v>
      </c>
      <c r="B11" s="8">
        <v>45033</v>
      </c>
      <c r="C11" s="8">
        <v>84835</v>
      </c>
      <c r="D11" s="8">
        <v>151163212.43</v>
      </c>
      <c r="E11" s="8">
        <v>28659</v>
      </c>
      <c r="F11" s="8">
        <v>66519</v>
      </c>
      <c r="G11" s="8">
        <v>108322365.92</v>
      </c>
      <c r="H11" s="8">
        <v>16374</v>
      </c>
      <c r="I11" s="8">
        <v>18316</v>
      </c>
      <c r="J11" s="8">
        <v>42840846.51</v>
      </c>
      <c r="K11" s="8">
        <v>0</v>
      </c>
      <c r="L11" s="8">
        <v>0</v>
      </c>
      <c r="M11" s="8">
        <v>0</v>
      </c>
      <c r="N11" s="8">
        <v>95222</v>
      </c>
      <c r="O11" s="8">
        <v>128546</v>
      </c>
      <c r="P11" s="28">
        <v>134403</v>
      </c>
    </row>
    <row r="12" spans="1:16" ht="12" customHeight="1">
      <c r="A12" s="51" t="s">
        <v>280</v>
      </c>
      <c r="B12" s="8">
        <v>42111</v>
      </c>
      <c r="C12" s="8">
        <v>71595</v>
      </c>
      <c r="D12" s="8">
        <v>111010956.58</v>
      </c>
      <c r="E12" s="8">
        <v>21160</v>
      </c>
      <c r="F12" s="8">
        <v>50177</v>
      </c>
      <c r="G12" s="8">
        <v>82456110.12</v>
      </c>
      <c r="H12" s="8">
        <v>20951</v>
      </c>
      <c r="I12" s="8">
        <v>21418</v>
      </c>
      <c r="J12" s="8">
        <v>28554846.46</v>
      </c>
      <c r="K12" s="8">
        <v>0</v>
      </c>
      <c r="L12" s="8">
        <v>0</v>
      </c>
      <c r="M12" s="8">
        <v>0</v>
      </c>
      <c r="N12" s="8">
        <v>66521</v>
      </c>
      <c r="O12" s="8">
        <v>157110</v>
      </c>
      <c r="P12" s="28">
        <v>97199</v>
      </c>
    </row>
    <row r="13" spans="1:16" ht="12" customHeight="1">
      <c r="A13" s="27" t="s">
        <v>69</v>
      </c>
      <c r="B13" s="8">
        <v>183563</v>
      </c>
      <c r="C13" s="8">
        <v>304264</v>
      </c>
      <c r="D13" s="8">
        <v>822641987.72</v>
      </c>
      <c r="E13" s="8">
        <v>125997</v>
      </c>
      <c r="F13" s="8">
        <v>236196</v>
      </c>
      <c r="G13" s="8">
        <v>709074449.59</v>
      </c>
      <c r="H13" s="8">
        <v>57566</v>
      </c>
      <c r="I13" s="8">
        <v>68068</v>
      </c>
      <c r="J13" s="8">
        <v>113567538.13</v>
      </c>
      <c r="K13" s="8">
        <v>0</v>
      </c>
      <c r="L13" s="8">
        <v>0</v>
      </c>
      <c r="M13" s="8">
        <v>0</v>
      </c>
      <c r="N13" s="8">
        <v>284740</v>
      </c>
      <c r="O13" s="8">
        <v>564384</v>
      </c>
      <c r="P13" s="28">
        <v>359140</v>
      </c>
    </row>
    <row r="14" spans="1:16" ht="12" customHeight="1">
      <c r="A14" s="29" t="s">
        <v>259</v>
      </c>
      <c r="B14" s="10">
        <v>12511</v>
      </c>
      <c r="C14" s="10">
        <v>17252</v>
      </c>
      <c r="D14" s="10">
        <v>38951428.55</v>
      </c>
      <c r="E14" s="10">
        <v>7662</v>
      </c>
      <c r="F14" s="10">
        <v>11934</v>
      </c>
      <c r="G14" s="10">
        <v>31581073.23</v>
      </c>
      <c r="H14" s="10">
        <v>4849</v>
      </c>
      <c r="I14" s="10">
        <v>5318</v>
      </c>
      <c r="J14" s="10">
        <v>7370355.32</v>
      </c>
      <c r="K14" s="10">
        <v>0</v>
      </c>
      <c r="L14" s="10">
        <v>0</v>
      </c>
      <c r="M14" s="10">
        <v>0</v>
      </c>
      <c r="N14" s="10">
        <v>25340</v>
      </c>
      <c r="O14" s="10">
        <v>58066</v>
      </c>
      <c r="P14" s="30">
        <v>27339</v>
      </c>
    </row>
    <row r="15" spans="1:16" ht="12" customHeight="1">
      <c r="A15" s="29" t="s">
        <v>261</v>
      </c>
      <c r="B15" s="10">
        <v>15932</v>
      </c>
      <c r="C15" s="10">
        <v>29192</v>
      </c>
      <c r="D15" s="10">
        <v>58699733.13</v>
      </c>
      <c r="E15" s="10">
        <v>8731</v>
      </c>
      <c r="F15" s="10">
        <v>21554</v>
      </c>
      <c r="G15" s="10">
        <v>40042077.86</v>
      </c>
      <c r="H15" s="10">
        <v>7201</v>
      </c>
      <c r="I15" s="10">
        <v>7638</v>
      </c>
      <c r="J15" s="10">
        <v>18657655.27</v>
      </c>
      <c r="K15" s="10">
        <v>0</v>
      </c>
      <c r="L15" s="10">
        <v>0</v>
      </c>
      <c r="M15" s="10">
        <v>0</v>
      </c>
      <c r="N15" s="10">
        <v>16525</v>
      </c>
      <c r="O15" s="10">
        <v>25481</v>
      </c>
      <c r="P15" s="30">
        <v>19259</v>
      </c>
    </row>
    <row r="16" spans="1:16" ht="12" customHeight="1">
      <c r="A16" s="29" t="s">
        <v>262</v>
      </c>
      <c r="B16" s="10">
        <v>13661</v>
      </c>
      <c r="C16" s="10">
        <v>25909</v>
      </c>
      <c r="D16" s="10">
        <v>59816327.1</v>
      </c>
      <c r="E16" s="10">
        <v>9531</v>
      </c>
      <c r="F16" s="10">
        <v>20512</v>
      </c>
      <c r="G16" s="10">
        <v>54239399.36</v>
      </c>
      <c r="H16" s="10">
        <v>4130</v>
      </c>
      <c r="I16" s="10">
        <v>5397</v>
      </c>
      <c r="J16" s="10">
        <v>5576927.74</v>
      </c>
      <c r="K16" s="10">
        <v>0</v>
      </c>
      <c r="L16" s="10">
        <v>0</v>
      </c>
      <c r="M16" s="10">
        <v>0</v>
      </c>
      <c r="N16" s="10">
        <v>21841</v>
      </c>
      <c r="O16" s="10">
        <v>28754</v>
      </c>
      <c r="P16" s="30">
        <v>28736</v>
      </c>
    </row>
    <row r="17" spans="1:16" ht="12" customHeight="1">
      <c r="A17" s="29" t="s">
        <v>263</v>
      </c>
      <c r="B17" s="10">
        <v>25055</v>
      </c>
      <c r="C17" s="10">
        <v>46768</v>
      </c>
      <c r="D17" s="10">
        <v>64073833.51</v>
      </c>
      <c r="E17" s="10">
        <v>17385</v>
      </c>
      <c r="F17" s="10">
        <v>37757</v>
      </c>
      <c r="G17" s="10">
        <v>50855411.73</v>
      </c>
      <c r="H17" s="10">
        <v>7670</v>
      </c>
      <c r="I17" s="10">
        <v>9011</v>
      </c>
      <c r="J17" s="10">
        <v>13218421.78</v>
      </c>
      <c r="K17" s="10">
        <v>0</v>
      </c>
      <c r="L17" s="10">
        <v>0</v>
      </c>
      <c r="M17" s="10">
        <v>0</v>
      </c>
      <c r="N17" s="10">
        <v>29595</v>
      </c>
      <c r="O17" s="10">
        <v>43633</v>
      </c>
      <c r="P17" s="30">
        <v>37905</v>
      </c>
    </row>
    <row r="18" spans="1:16" ht="12" customHeight="1">
      <c r="A18" s="29" t="s">
        <v>264</v>
      </c>
      <c r="B18" s="10">
        <v>14854</v>
      </c>
      <c r="C18" s="10">
        <v>23764</v>
      </c>
      <c r="D18" s="10">
        <v>94180539.48</v>
      </c>
      <c r="E18" s="10">
        <v>12165</v>
      </c>
      <c r="F18" s="10">
        <v>18940</v>
      </c>
      <c r="G18" s="10">
        <v>89864235.36</v>
      </c>
      <c r="H18" s="10">
        <v>2689</v>
      </c>
      <c r="I18" s="10">
        <v>4824</v>
      </c>
      <c r="J18" s="10">
        <v>4316304.12</v>
      </c>
      <c r="K18" s="10">
        <v>0</v>
      </c>
      <c r="L18" s="10">
        <v>0</v>
      </c>
      <c r="M18" s="10">
        <v>0</v>
      </c>
      <c r="N18" s="10">
        <v>38272</v>
      </c>
      <c r="O18" s="10">
        <v>65938</v>
      </c>
      <c r="P18" s="30">
        <v>44507</v>
      </c>
    </row>
    <row r="19" spans="1:16" ht="12" customHeight="1">
      <c r="A19" s="29" t="s">
        <v>265</v>
      </c>
      <c r="B19" s="10">
        <v>20619</v>
      </c>
      <c r="C19" s="10">
        <v>30231</v>
      </c>
      <c r="D19" s="10">
        <v>45273664.6</v>
      </c>
      <c r="E19" s="10">
        <v>16231</v>
      </c>
      <c r="F19" s="10">
        <v>25026</v>
      </c>
      <c r="G19" s="10">
        <v>38194473.92</v>
      </c>
      <c r="H19" s="10">
        <v>4388</v>
      </c>
      <c r="I19" s="10">
        <v>5205</v>
      </c>
      <c r="J19" s="10">
        <v>7079190.68</v>
      </c>
      <c r="K19" s="10">
        <v>0</v>
      </c>
      <c r="L19" s="10">
        <v>0</v>
      </c>
      <c r="M19" s="10">
        <v>0</v>
      </c>
      <c r="N19" s="10">
        <v>30151</v>
      </c>
      <c r="O19" s="10">
        <v>109695</v>
      </c>
      <c r="P19" s="30">
        <v>33278</v>
      </c>
    </row>
    <row r="20" spans="1:16" ht="12" customHeight="1">
      <c r="A20" s="29" t="s">
        <v>266</v>
      </c>
      <c r="B20" s="10">
        <v>12302</v>
      </c>
      <c r="C20" s="10">
        <v>23000</v>
      </c>
      <c r="D20" s="10">
        <v>90308611.88</v>
      </c>
      <c r="E20" s="10">
        <v>9783</v>
      </c>
      <c r="F20" s="10">
        <v>19883</v>
      </c>
      <c r="G20" s="10">
        <v>86324356.27</v>
      </c>
      <c r="H20" s="10">
        <v>2519</v>
      </c>
      <c r="I20" s="10">
        <v>3117</v>
      </c>
      <c r="J20" s="10">
        <v>3984255.61</v>
      </c>
      <c r="K20" s="10">
        <v>0</v>
      </c>
      <c r="L20" s="10">
        <v>0</v>
      </c>
      <c r="M20" s="10">
        <v>0</v>
      </c>
      <c r="N20" s="10">
        <v>15170</v>
      </c>
      <c r="O20" s="10">
        <v>29243</v>
      </c>
      <c r="P20" s="30">
        <v>23909</v>
      </c>
    </row>
    <row r="21" spans="1:16" ht="12" customHeight="1">
      <c r="A21" s="29" t="s">
        <v>267</v>
      </c>
      <c r="B21" s="10">
        <v>33725</v>
      </c>
      <c r="C21" s="10">
        <v>47093</v>
      </c>
      <c r="D21" s="10">
        <v>132963341.82</v>
      </c>
      <c r="E21" s="10">
        <v>21446</v>
      </c>
      <c r="F21" s="10">
        <v>32493</v>
      </c>
      <c r="G21" s="10">
        <v>114594757.09</v>
      </c>
      <c r="H21" s="10">
        <v>12279</v>
      </c>
      <c r="I21" s="10">
        <v>14600</v>
      </c>
      <c r="J21" s="10">
        <v>18368584.73</v>
      </c>
      <c r="K21" s="10">
        <v>0</v>
      </c>
      <c r="L21" s="10">
        <v>0</v>
      </c>
      <c r="M21" s="10">
        <v>0</v>
      </c>
      <c r="N21" s="10">
        <v>43481</v>
      </c>
      <c r="O21" s="10">
        <v>76176</v>
      </c>
      <c r="P21" s="30">
        <v>54466</v>
      </c>
    </row>
    <row r="22" spans="1:16" ht="12" customHeight="1">
      <c r="A22" s="29" t="s">
        <v>268</v>
      </c>
      <c r="B22" s="10">
        <v>8567</v>
      </c>
      <c r="C22" s="10">
        <v>13381</v>
      </c>
      <c r="D22" s="10">
        <v>80559405.43</v>
      </c>
      <c r="E22" s="10">
        <v>7573</v>
      </c>
      <c r="F22" s="10">
        <v>12256</v>
      </c>
      <c r="G22" s="10">
        <v>75288905.94</v>
      </c>
      <c r="H22" s="10">
        <v>994</v>
      </c>
      <c r="I22" s="10">
        <v>1125</v>
      </c>
      <c r="J22" s="10">
        <v>5270499.49</v>
      </c>
      <c r="K22" s="10">
        <v>0</v>
      </c>
      <c r="L22" s="10">
        <v>0</v>
      </c>
      <c r="M22" s="10">
        <v>0</v>
      </c>
      <c r="N22" s="10">
        <v>17650</v>
      </c>
      <c r="O22" s="10">
        <v>43738</v>
      </c>
      <c r="P22" s="30">
        <v>19651</v>
      </c>
    </row>
    <row r="23" spans="1:16" ht="12" customHeight="1">
      <c r="A23" s="29" t="s">
        <v>269</v>
      </c>
      <c r="B23" s="10">
        <v>9116</v>
      </c>
      <c r="C23" s="10">
        <v>16488</v>
      </c>
      <c r="D23" s="10">
        <v>115378845.81</v>
      </c>
      <c r="E23" s="10">
        <v>6458</v>
      </c>
      <c r="F23" s="10">
        <v>13150</v>
      </c>
      <c r="G23" s="10">
        <v>105334804.36</v>
      </c>
      <c r="H23" s="10">
        <v>2658</v>
      </c>
      <c r="I23" s="10">
        <v>3338</v>
      </c>
      <c r="J23" s="10">
        <v>10044041.45</v>
      </c>
      <c r="K23" s="10">
        <v>0</v>
      </c>
      <c r="L23" s="10">
        <v>0</v>
      </c>
      <c r="M23" s="10">
        <v>0</v>
      </c>
      <c r="N23" s="10">
        <v>30901</v>
      </c>
      <c r="O23" s="10">
        <v>59075</v>
      </c>
      <c r="P23" s="30">
        <v>45239</v>
      </c>
    </row>
    <row r="24" spans="1:16" ht="12" customHeight="1">
      <c r="A24" s="29" t="s">
        <v>270</v>
      </c>
      <c r="B24" s="10">
        <v>3091</v>
      </c>
      <c r="C24" s="10">
        <v>4890</v>
      </c>
      <c r="D24" s="10">
        <v>5728234.49</v>
      </c>
      <c r="E24" s="10">
        <v>2336</v>
      </c>
      <c r="F24" s="10">
        <v>4035</v>
      </c>
      <c r="G24" s="10">
        <v>5367588.48</v>
      </c>
      <c r="H24" s="10">
        <v>755</v>
      </c>
      <c r="I24" s="10">
        <v>855</v>
      </c>
      <c r="J24" s="10">
        <v>360646.01</v>
      </c>
      <c r="K24" s="10">
        <v>0</v>
      </c>
      <c r="L24" s="10">
        <v>0</v>
      </c>
      <c r="M24" s="10">
        <v>0</v>
      </c>
      <c r="N24" s="10">
        <v>4668</v>
      </c>
      <c r="O24" s="10">
        <v>9842</v>
      </c>
      <c r="P24" s="30">
        <v>5527</v>
      </c>
    </row>
    <row r="25" spans="1:16" ht="12" customHeight="1">
      <c r="A25" s="29" t="s">
        <v>271</v>
      </c>
      <c r="B25" s="10">
        <v>3696</v>
      </c>
      <c r="C25" s="10">
        <v>5885</v>
      </c>
      <c r="D25" s="10">
        <v>26316398.02</v>
      </c>
      <c r="E25" s="10">
        <v>1294</v>
      </c>
      <c r="F25" s="10">
        <v>3358</v>
      </c>
      <c r="G25" s="10">
        <v>9203825.44</v>
      </c>
      <c r="H25" s="10">
        <v>2402</v>
      </c>
      <c r="I25" s="10">
        <v>2527</v>
      </c>
      <c r="J25" s="10">
        <v>17112572.58</v>
      </c>
      <c r="K25" s="10">
        <v>0</v>
      </c>
      <c r="L25" s="10">
        <v>0</v>
      </c>
      <c r="M25" s="10">
        <v>0</v>
      </c>
      <c r="N25" s="10">
        <v>2672</v>
      </c>
      <c r="O25" s="10">
        <v>4093</v>
      </c>
      <c r="P25" s="30">
        <v>4863</v>
      </c>
    </row>
    <row r="26" spans="1:16" ht="12" customHeight="1">
      <c r="A26" s="29" t="s">
        <v>272</v>
      </c>
      <c r="B26" s="10">
        <v>6716</v>
      </c>
      <c r="C26" s="10">
        <v>10096</v>
      </c>
      <c r="D26" s="10">
        <v>6470527.65</v>
      </c>
      <c r="E26" s="10">
        <v>3160</v>
      </c>
      <c r="F26" s="10">
        <v>6494</v>
      </c>
      <c r="G26" s="10">
        <v>4859884.22</v>
      </c>
      <c r="H26" s="10">
        <v>3556</v>
      </c>
      <c r="I26" s="10">
        <v>3602</v>
      </c>
      <c r="J26" s="10">
        <v>1610643.43</v>
      </c>
      <c r="K26" s="10">
        <v>0</v>
      </c>
      <c r="L26" s="10">
        <v>0</v>
      </c>
      <c r="M26" s="10">
        <v>0</v>
      </c>
      <c r="N26" s="10">
        <v>6544</v>
      </c>
      <c r="O26" s="10">
        <v>8229</v>
      </c>
      <c r="P26" s="30">
        <v>10182</v>
      </c>
    </row>
    <row r="27" spans="1:16" ht="12" customHeight="1">
      <c r="A27" s="29" t="s">
        <v>273</v>
      </c>
      <c r="B27" s="10">
        <v>3718</v>
      </c>
      <c r="C27" s="10">
        <v>10315</v>
      </c>
      <c r="D27" s="10">
        <v>3921096.25</v>
      </c>
      <c r="E27" s="10">
        <v>2242</v>
      </c>
      <c r="F27" s="10">
        <v>8804</v>
      </c>
      <c r="G27" s="10">
        <v>3323656.33</v>
      </c>
      <c r="H27" s="10">
        <v>1476</v>
      </c>
      <c r="I27" s="10">
        <v>1511</v>
      </c>
      <c r="J27" s="10">
        <v>597439.92</v>
      </c>
      <c r="K27" s="10">
        <v>0</v>
      </c>
      <c r="L27" s="10">
        <v>0</v>
      </c>
      <c r="M27" s="10">
        <v>0</v>
      </c>
      <c r="N27" s="10">
        <v>1930</v>
      </c>
      <c r="O27" s="10">
        <v>2421</v>
      </c>
      <c r="P27" s="30">
        <v>4279</v>
      </c>
    </row>
    <row r="28" spans="1:16" ht="12" customHeight="1">
      <c r="A28" s="27" t="s">
        <v>93</v>
      </c>
      <c r="B28" s="8">
        <v>3833</v>
      </c>
      <c r="C28" s="8">
        <v>6787</v>
      </c>
      <c r="D28" s="8">
        <v>11271154.39</v>
      </c>
      <c r="E28" s="8">
        <v>2927</v>
      </c>
      <c r="F28" s="8">
        <v>5867</v>
      </c>
      <c r="G28" s="8">
        <v>10181994.49</v>
      </c>
      <c r="H28" s="8">
        <v>906</v>
      </c>
      <c r="I28" s="8">
        <v>920</v>
      </c>
      <c r="J28" s="8">
        <v>1089159.9</v>
      </c>
      <c r="K28" s="8">
        <v>0</v>
      </c>
      <c r="L28" s="8">
        <v>0</v>
      </c>
      <c r="M28" s="8">
        <v>0</v>
      </c>
      <c r="N28" s="8">
        <v>6401</v>
      </c>
      <c r="O28" s="8">
        <v>13881</v>
      </c>
      <c r="P28" s="28">
        <v>6843</v>
      </c>
    </row>
    <row r="29" spans="1:16" ht="12" customHeight="1">
      <c r="A29" s="27" t="s">
        <v>274</v>
      </c>
      <c r="B29" s="10">
        <v>3195</v>
      </c>
      <c r="C29" s="10">
        <v>5666</v>
      </c>
      <c r="D29" s="10">
        <v>7490519.04</v>
      </c>
      <c r="E29" s="10">
        <v>2320</v>
      </c>
      <c r="F29" s="10">
        <v>4791</v>
      </c>
      <c r="G29" s="10">
        <v>6522499.43</v>
      </c>
      <c r="H29" s="10">
        <v>875</v>
      </c>
      <c r="I29" s="10">
        <v>875</v>
      </c>
      <c r="J29" s="10">
        <v>968019.61</v>
      </c>
      <c r="K29" s="10">
        <v>0</v>
      </c>
      <c r="L29" s="10">
        <v>0</v>
      </c>
      <c r="M29" s="10">
        <v>0</v>
      </c>
      <c r="N29" s="10">
        <v>5536</v>
      </c>
      <c r="O29" s="10">
        <v>11651</v>
      </c>
      <c r="P29" s="30">
        <v>5930</v>
      </c>
    </row>
    <row r="30" spans="1:16" ht="12" customHeight="1">
      <c r="A30" s="27" t="s">
        <v>275</v>
      </c>
      <c r="B30" s="10">
        <v>638</v>
      </c>
      <c r="C30" s="10">
        <v>1121</v>
      </c>
      <c r="D30" s="10">
        <v>3780635.35</v>
      </c>
      <c r="E30" s="10">
        <v>607</v>
      </c>
      <c r="F30" s="10">
        <v>1076</v>
      </c>
      <c r="G30" s="10">
        <v>3659495.06</v>
      </c>
      <c r="H30" s="10">
        <v>31</v>
      </c>
      <c r="I30" s="10">
        <v>45</v>
      </c>
      <c r="J30" s="10">
        <v>121140.29</v>
      </c>
      <c r="K30" s="10">
        <v>0</v>
      </c>
      <c r="L30" s="10">
        <v>0</v>
      </c>
      <c r="M30" s="10">
        <v>0</v>
      </c>
      <c r="N30" s="10">
        <v>865</v>
      </c>
      <c r="O30" s="10">
        <v>2230</v>
      </c>
      <c r="P30" s="30">
        <v>913</v>
      </c>
    </row>
    <row r="31" spans="1:15" s="14" customFormat="1" ht="16.5" customHeight="1">
      <c r="A31" s="65" t="s">
        <v>34</v>
      </c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</row>
    <row r="32" spans="1:15" s="14" customFormat="1" ht="12" customHeight="1">
      <c r="A32" s="15" t="s">
        <v>35</v>
      </c>
      <c r="H32" s="16"/>
      <c r="I32" s="16"/>
      <c r="J32" s="16"/>
      <c r="K32" s="16"/>
      <c r="L32" s="16"/>
      <c r="M32" s="16"/>
      <c r="N32" s="16"/>
      <c r="O32" s="16"/>
    </row>
    <row r="33" ht="10.5" customHeight="1"/>
    <row r="34" spans="1:16" ht="12" customHeight="1" hidden="1">
      <c r="A34" t="s">
        <v>96</v>
      </c>
      <c r="B34" s="50">
        <f>B6-SUM(B7:B13)-B28</f>
        <v>0</v>
      </c>
      <c r="C34" s="50">
        <f aca="true" t="shared" si="0" ref="C34:P34">C6-SUM(C7:C13)-C28</f>
        <v>0</v>
      </c>
      <c r="D34" s="50">
        <f t="shared" si="0"/>
        <v>-1.341104507446289E-07</v>
      </c>
      <c r="E34" s="50">
        <f t="shared" si="0"/>
        <v>0</v>
      </c>
      <c r="F34" s="50">
        <f t="shared" si="0"/>
        <v>0</v>
      </c>
      <c r="G34" s="50">
        <f t="shared" si="0"/>
        <v>-2.2910535335540771E-07</v>
      </c>
      <c r="H34" s="50">
        <f t="shared" si="0"/>
        <v>0</v>
      </c>
      <c r="I34" s="50">
        <f t="shared" si="0"/>
        <v>0</v>
      </c>
      <c r="J34" s="50">
        <f t="shared" si="0"/>
        <v>3.585591912269592E-08</v>
      </c>
      <c r="K34" s="50">
        <f t="shared" si="0"/>
        <v>0</v>
      </c>
      <c r="L34" s="50">
        <f t="shared" si="0"/>
        <v>0</v>
      </c>
      <c r="M34" s="50">
        <f t="shared" si="0"/>
        <v>0</v>
      </c>
      <c r="N34" s="50">
        <f t="shared" si="0"/>
        <v>0</v>
      </c>
      <c r="O34" s="50">
        <f t="shared" si="0"/>
        <v>0</v>
      </c>
      <c r="P34" s="50">
        <f t="shared" si="0"/>
        <v>0</v>
      </c>
    </row>
    <row r="35" spans="1:16" ht="12" customHeight="1" hidden="1">
      <c r="A35" t="s">
        <v>97</v>
      </c>
      <c r="B35" s="50">
        <f>B13-SUM(B14:B27)</f>
        <v>0</v>
      </c>
      <c r="C35" s="50">
        <f aca="true" t="shared" si="1" ref="C35:P35">C13-SUM(C14:C27)</f>
        <v>0</v>
      </c>
      <c r="D35" s="50">
        <f t="shared" si="1"/>
        <v>0</v>
      </c>
      <c r="E35" s="50">
        <f t="shared" si="1"/>
        <v>0</v>
      </c>
      <c r="F35" s="50">
        <f t="shared" si="1"/>
        <v>0</v>
      </c>
      <c r="G35" s="50">
        <f t="shared" si="1"/>
        <v>0</v>
      </c>
      <c r="H35" s="50">
        <f t="shared" si="1"/>
        <v>0</v>
      </c>
      <c r="I35" s="50">
        <f t="shared" si="1"/>
        <v>0</v>
      </c>
      <c r="J35" s="50">
        <f t="shared" si="1"/>
        <v>0</v>
      </c>
      <c r="K35" s="50">
        <f t="shared" si="1"/>
        <v>0</v>
      </c>
      <c r="L35" s="50">
        <f t="shared" si="1"/>
        <v>0</v>
      </c>
      <c r="M35" s="50">
        <f t="shared" si="1"/>
        <v>0</v>
      </c>
      <c r="N35" s="50">
        <f t="shared" si="1"/>
        <v>0</v>
      </c>
      <c r="O35" s="50">
        <f t="shared" si="1"/>
        <v>0</v>
      </c>
      <c r="P35" s="50">
        <f t="shared" si="1"/>
        <v>0</v>
      </c>
    </row>
    <row r="36" spans="1:16" ht="12" customHeight="1" hidden="1">
      <c r="A36" t="s">
        <v>98</v>
      </c>
      <c r="B36" s="50">
        <f aca="true" t="shared" si="2" ref="B36:P36">B28-B29-B30</f>
        <v>0</v>
      </c>
      <c r="C36" s="50">
        <f t="shared" si="2"/>
        <v>0</v>
      </c>
      <c r="D36" s="50">
        <f t="shared" si="2"/>
        <v>0</v>
      </c>
      <c r="E36" s="50">
        <f t="shared" si="2"/>
        <v>0</v>
      </c>
      <c r="F36" s="50">
        <f t="shared" si="2"/>
        <v>0</v>
      </c>
      <c r="G36" s="50">
        <f t="shared" si="2"/>
        <v>0</v>
      </c>
      <c r="H36" s="50">
        <f t="shared" si="2"/>
        <v>0</v>
      </c>
      <c r="I36" s="50">
        <f t="shared" si="2"/>
        <v>0</v>
      </c>
      <c r="J36" s="50">
        <f t="shared" si="2"/>
        <v>0</v>
      </c>
      <c r="K36" s="50">
        <f t="shared" si="2"/>
        <v>0</v>
      </c>
      <c r="L36" s="50">
        <f t="shared" si="2"/>
        <v>0</v>
      </c>
      <c r="M36" s="50">
        <f t="shared" si="2"/>
        <v>0</v>
      </c>
      <c r="N36" s="50">
        <f t="shared" si="2"/>
        <v>0</v>
      </c>
      <c r="O36" s="50">
        <f t="shared" si="2"/>
        <v>0</v>
      </c>
      <c r="P36" s="50">
        <f t="shared" si="2"/>
        <v>0</v>
      </c>
    </row>
    <row r="37" spans="1:16" ht="12" customHeight="1" hidden="1">
      <c r="A37" t="s">
        <v>99</v>
      </c>
      <c r="B37" s="50">
        <f>B6-'年月Monthly'!B258</f>
        <v>0</v>
      </c>
      <c r="C37" s="50">
        <f>C6-'年月Monthly'!C258</f>
        <v>0</v>
      </c>
      <c r="D37" s="50">
        <f>D6-'年月Monthly'!D258</f>
        <v>0.059999942779541016</v>
      </c>
      <c r="E37" s="50">
        <f>E6-'年月Monthly'!E258</f>
        <v>0</v>
      </c>
      <c r="F37" s="50">
        <f>F6-'年月Monthly'!F258</f>
        <v>0</v>
      </c>
      <c r="G37" s="50">
        <f>G6-'年月Monthly'!G258</f>
        <v>0.3299999237060547</v>
      </c>
      <c r="H37" s="50">
        <f>H6-'年月Monthly'!H258</f>
        <v>0</v>
      </c>
      <c r="I37" s="50">
        <f>I6-'年月Monthly'!I258</f>
        <v>0</v>
      </c>
      <c r="J37" s="50">
        <f>J6-'年月Monthly'!J258</f>
        <v>-0.26999998092651367</v>
      </c>
      <c r="K37" s="50">
        <f>K6-'年月Monthly'!K258</f>
        <v>0</v>
      </c>
      <c r="L37" s="50">
        <f>L6-'年月Monthly'!L258</f>
        <v>0</v>
      </c>
      <c r="M37" s="50">
        <f>M6-'年月Monthly'!M258</f>
        <v>0</v>
      </c>
      <c r="N37" s="50">
        <f>N6-'年月Monthly'!N258</f>
        <v>0</v>
      </c>
      <c r="O37" s="50">
        <f>O6-'年月Monthly'!O258</f>
        <v>0</v>
      </c>
      <c r="P37" s="50">
        <f>P6-'年月Monthly'!P258</f>
        <v>0</v>
      </c>
    </row>
    <row r="38" ht="12" customHeight="1"/>
  </sheetData>
  <sheetProtection/>
  <mergeCells count="7">
    <mergeCell ref="A31:O31"/>
    <mergeCell ref="A3:A5"/>
    <mergeCell ref="B3:D3"/>
    <mergeCell ref="E3:G3"/>
    <mergeCell ref="H3:J3"/>
    <mergeCell ref="K3:M3"/>
    <mergeCell ref="N3:P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7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6.5"/>
  <cols>
    <col min="1" max="1" width="18.00390625" style="0" customWidth="1"/>
    <col min="4" max="4" width="12.125" style="0" customWidth="1"/>
    <col min="7" max="7" width="11.875" style="0" customWidth="1"/>
    <col min="10" max="10" width="11.00390625" style="0" customWidth="1"/>
    <col min="14" max="14" width="12.125" style="0" customWidth="1"/>
    <col min="15" max="15" width="10.50390625" style="0" customWidth="1"/>
    <col min="16" max="16" width="11.875" style="0" customWidth="1"/>
  </cols>
  <sheetData>
    <row r="1" spans="1:16" ht="15.75">
      <c r="A1" s="32" t="s">
        <v>53</v>
      </c>
      <c r="B1" s="32"/>
      <c r="C1" s="32"/>
      <c r="D1" s="32"/>
      <c r="E1" s="32"/>
      <c r="F1" s="32"/>
      <c r="G1" s="32"/>
      <c r="H1" s="33"/>
      <c r="I1" s="32"/>
      <c r="J1" s="32"/>
      <c r="K1" s="32"/>
      <c r="L1" s="32"/>
      <c r="M1" s="32"/>
      <c r="N1" s="32"/>
      <c r="O1" s="32"/>
      <c r="P1" s="32"/>
    </row>
    <row r="2" spans="1:16" ht="11.25" customHeight="1">
      <c r="A2" s="49" t="s">
        <v>406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5"/>
    </row>
    <row r="3" spans="1:16" ht="15.75">
      <c r="A3" s="77" t="s">
        <v>58</v>
      </c>
      <c r="B3" s="80" t="s">
        <v>44</v>
      </c>
      <c r="C3" s="81"/>
      <c r="D3" s="81"/>
      <c r="E3" s="82" t="s">
        <v>45</v>
      </c>
      <c r="F3" s="81"/>
      <c r="G3" s="81"/>
      <c r="H3" s="83" t="s">
        <v>54</v>
      </c>
      <c r="I3" s="84"/>
      <c r="J3" s="85"/>
      <c r="K3" s="83" t="s">
        <v>55</v>
      </c>
      <c r="L3" s="84"/>
      <c r="M3" s="84"/>
      <c r="N3" s="86" t="s">
        <v>51</v>
      </c>
      <c r="O3" s="81"/>
      <c r="P3" s="87"/>
    </row>
    <row r="4" spans="1:16" ht="15.75">
      <c r="A4" s="78"/>
      <c r="B4" s="36" t="s">
        <v>1</v>
      </c>
      <c r="C4" s="36" t="s">
        <v>9</v>
      </c>
      <c r="D4" s="36" t="s">
        <v>2</v>
      </c>
      <c r="E4" s="36" t="s">
        <v>1</v>
      </c>
      <c r="F4" s="36" t="s">
        <v>3</v>
      </c>
      <c r="G4" s="36" t="s">
        <v>2</v>
      </c>
      <c r="H4" s="36" t="s">
        <v>1</v>
      </c>
      <c r="I4" s="36" t="s">
        <v>4</v>
      </c>
      <c r="J4" s="36" t="s">
        <v>2</v>
      </c>
      <c r="K4" s="36" t="s">
        <v>1</v>
      </c>
      <c r="L4" s="36" t="s">
        <v>3</v>
      </c>
      <c r="M4" s="37" t="s">
        <v>2</v>
      </c>
      <c r="N4" s="38" t="s">
        <v>1</v>
      </c>
      <c r="O4" s="36" t="s">
        <v>9</v>
      </c>
      <c r="P4" s="37" t="s">
        <v>5</v>
      </c>
    </row>
    <row r="5" spans="1:16" ht="24">
      <c r="A5" s="79"/>
      <c r="B5" s="39" t="s">
        <v>43</v>
      </c>
      <c r="C5" s="40" t="s">
        <v>42</v>
      </c>
      <c r="D5" s="41" t="s">
        <v>47</v>
      </c>
      <c r="E5" s="39" t="s">
        <v>43</v>
      </c>
      <c r="F5" s="40" t="s">
        <v>46</v>
      </c>
      <c r="G5" s="41" t="s">
        <v>47</v>
      </c>
      <c r="H5" s="39" t="s">
        <v>43</v>
      </c>
      <c r="I5" s="40" t="s">
        <v>49</v>
      </c>
      <c r="J5" s="41" t="s">
        <v>47</v>
      </c>
      <c r="K5" s="39" t="s">
        <v>43</v>
      </c>
      <c r="L5" s="40" t="s">
        <v>46</v>
      </c>
      <c r="M5" s="42" t="s">
        <v>47</v>
      </c>
      <c r="N5" s="43" t="s">
        <v>43</v>
      </c>
      <c r="O5" s="44" t="s">
        <v>42</v>
      </c>
      <c r="P5" s="45" t="s">
        <v>50</v>
      </c>
    </row>
    <row r="6" spans="1:16" ht="12" customHeight="1">
      <c r="A6" s="46" t="s">
        <v>68</v>
      </c>
      <c r="B6" s="11">
        <v>439860</v>
      </c>
      <c r="C6" s="11">
        <v>749167</v>
      </c>
      <c r="D6" s="11">
        <v>1477758672.46</v>
      </c>
      <c r="E6" s="11">
        <v>258043</v>
      </c>
      <c r="F6" s="11">
        <v>527507</v>
      </c>
      <c r="G6" s="11">
        <v>1179525709.38</v>
      </c>
      <c r="H6" s="11">
        <v>181817</v>
      </c>
      <c r="I6" s="11">
        <v>221660</v>
      </c>
      <c r="J6" s="11">
        <v>298232963.08</v>
      </c>
      <c r="K6" s="11">
        <v>0</v>
      </c>
      <c r="L6" s="11">
        <v>0</v>
      </c>
      <c r="M6" s="11">
        <v>0</v>
      </c>
      <c r="N6" s="11">
        <v>1327437</v>
      </c>
      <c r="O6" s="11">
        <v>2638741</v>
      </c>
      <c r="P6" s="31">
        <v>1950249</v>
      </c>
    </row>
    <row r="7" spans="1:16" ht="12" customHeight="1">
      <c r="A7" s="27" t="s">
        <v>276</v>
      </c>
      <c r="B7" s="8">
        <v>52821</v>
      </c>
      <c r="C7" s="8">
        <v>103173</v>
      </c>
      <c r="D7" s="8">
        <v>173561527.76</v>
      </c>
      <c r="E7" s="8">
        <v>22967</v>
      </c>
      <c r="F7" s="8">
        <v>65367</v>
      </c>
      <c r="G7" s="8">
        <v>137467594.94</v>
      </c>
      <c r="H7" s="8">
        <v>29854</v>
      </c>
      <c r="I7" s="8">
        <v>37806</v>
      </c>
      <c r="J7" s="8">
        <v>36093932.82</v>
      </c>
      <c r="K7" s="8">
        <v>0</v>
      </c>
      <c r="L7" s="8">
        <v>0</v>
      </c>
      <c r="M7" s="8">
        <v>0</v>
      </c>
      <c r="N7" s="8">
        <v>651487</v>
      </c>
      <c r="O7" s="8">
        <v>1059818</v>
      </c>
      <c r="P7" s="28">
        <v>984175</v>
      </c>
    </row>
    <row r="8" spans="1:16" ht="12" customHeight="1">
      <c r="A8" s="51" t="s">
        <v>277</v>
      </c>
      <c r="B8" s="8">
        <v>27606</v>
      </c>
      <c r="C8" s="8">
        <v>45702</v>
      </c>
      <c r="D8" s="8">
        <v>60427172.7</v>
      </c>
      <c r="E8" s="8">
        <v>10508</v>
      </c>
      <c r="F8" s="8">
        <v>26805</v>
      </c>
      <c r="G8" s="8">
        <v>34742884.92</v>
      </c>
      <c r="H8" s="8">
        <v>17098</v>
      </c>
      <c r="I8" s="8">
        <v>18897</v>
      </c>
      <c r="J8" s="8">
        <v>25684287.78</v>
      </c>
      <c r="K8" s="8">
        <v>0</v>
      </c>
      <c r="L8" s="8">
        <v>0</v>
      </c>
      <c r="M8" s="8">
        <v>0</v>
      </c>
      <c r="N8" s="8">
        <v>46070</v>
      </c>
      <c r="O8" s="8">
        <v>143085</v>
      </c>
      <c r="P8" s="28">
        <v>118401</v>
      </c>
    </row>
    <row r="9" spans="1:16" ht="12" customHeight="1">
      <c r="A9" s="51" t="s">
        <v>351</v>
      </c>
      <c r="B9" s="8">
        <v>40621</v>
      </c>
      <c r="C9" s="8">
        <v>75493</v>
      </c>
      <c r="D9" s="8">
        <v>107004410.46</v>
      </c>
      <c r="E9" s="8">
        <v>19706</v>
      </c>
      <c r="F9" s="8">
        <v>39512</v>
      </c>
      <c r="G9" s="8">
        <v>75060665.8</v>
      </c>
      <c r="H9" s="8">
        <v>20915</v>
      </c>
      <c r="I9" s="8">
        <v>35981</v>
      </c>
      <c r="J9" s="8">
        <v>31943744.66</v>
      </c>
      <c r="K9" s="8">
        <v>0</v>
      </c>
      <c r="L9" s="8">
        <v>0</v>
      </c>
      <c r="M9" s="8">
        <v>0</v>
      </c>
      <c r="N9" s="8">
        <v>66320</v>
      </c>
      <c r="O9" s="8">
        <v>430395</v>
      </c>
      <c r="P9" s="28">
        <v>101101</v>
      </c>
    </row>
    <row r="10" spans="1:16" ht="12" customHeight="1">
      <c r="A10" s="51" t="s">
        <v>278</v>
      </c>
      <c r="B10" s="8">
        <v>49377</v>
      </c>
      <c r="C10" s="8">
        <v>79475</v>
      </c>
      <c r="D10" s="8">
        <v>160653796.77</v>
      </c>
      <c r="E10" s="8">
        <v>26094</v>
      </c>
      <c r="F10" s="8">
        <v>55270</v>
      </c>
      <c r="G10" s="8">
        <v>76358210.91</v>
      </c>
      <c r="H10" s="8">
        <v>23283</v>
      </c>
      <c r="I10" s="8">
        <v>24205</v>
      </c>
      <c r="J10" s="8">
        <v>84295585.86</v>
      </c>
      <c r="K10" s="8">
        <v>0</v>
      </c>
      <c r="L10" s="8">
        <v>0</v>
      </c>
      <c r="M10" s="8">
        <v>0</v>
      </c>
      <c r="N10" s="8">
        <v>85037</v>
      </c>
      <c r="O10" s="8">
        <v>141947</v>
      </c>
      <c r="P10" s="28">
        <v>112537</v>
      </c>
    </row>
    <row r="11" spans="1:16" ht="12" customHeight="1">
      <c r="A11" s="51" t="s">
        <v>279</v>
      </c>
      <c r="B11" s="8">
        <v>38996</v>
      </c>
      <c r="C11" s="8">
        <v>80730</v>
      </c>
      <c r="D11" s="8">
        <v>120229632.48</v>
      </c>
      <c r="E11" s="8">
        <v>26262</v>
      </c>
      <c r="F11" s="8">
        <v>62915</v>
      </c>
      <c r="G11" s="8">
        <v>99247170.27</v>
      </c>
      <c r="H11" s="8">
        <v>12734</v>
      </c>
      <c r="I11" s="8">
        <v>17815</v>
      </c>
      <c r="J11" s="8">
        <v>20982462.21</v>
      </c>
      <c r="K11" s="8">
        <v>0</v>
      </c>
      <c r="L11" s="8">
        <v>0</v>
      </c>
      <c r="M11" s="8">
        <v>0</v>
      </c>
      <c r="N11" s="8">
        <v>93770</v>
      </c>
      <c r="O11" s="8">
        <v>128727</v>
      </c>
      <c r="P11" s="28">
        <v>127224</v>
      </c>
    </row>
    <row r="12" spans="1:16" ht="12" customHeight="1">
      <c r="A12" s="51" t="s">
        <v>280</v>
      </c>
      <c r="B12" s="8">
        <v>43243</v>
      </c>
      <c r="C12" s="8">
        <v>69555</v>
      </c>
      <c r="D12" s="8">
        <v>125045268.22</v>
      </c>
      <c r="E12" s="8">
        <v>20478</v>
      </c>
      <c r="F12" s="8">
        <v>46396</v>
      </c>
      <c r="G12" s="8">
        <v>97559890.79</v>
      </c>
      <c r="H12" s="8">
        <v>22765</v>
      </c>
      <c r="I12" s="8">
        <v>23159</v>
      </c>
      <c r="J12" s="8">
        <v>27485377.43</v>
      </c>
      <c r="K12" s="8">
        <v>0</v>
      </c>
      <c r="L12" s="8">
        <v>0</v>
      </c>
      <c r="M12" s="8">
        <v>0</v>
      </c>
      <c r="N12" s="8">
        <v>73474</v>
      </c>
      <c r="O12" s="8">
        <v>171559</v>
      </c>
      <c r="P12" s="28">
        <v>107722</v>
      </c>
    </row>
    <row r="13" spans="1:16" ht="12" customHeight="1">
      <c r="A13" s="27" t="s">
        <v>69</v>
      </c>
      <c r="B13" s="8">
        <v>181130</v>
      </c>
      <c r="C13" s="8">
        <v>282740</v>
      </c>
      <c r="D13" s="8">
        <v>696288603.96</v>
      </c>
      <c r="E13" s="8">
        <v>127090</v>
      </c>
      <c r="F13" s="8">
        <v>220167</v>
      </c>
      <c r="G13" s="8">
        <v>625354551.58</v>
      </c>
      <c r="H13" s="8">
        <v>54040</v>
      </c>
      <c r="I13" s="8">
        <v>62573</v>
      </c>
      <c r="J13" s="8">
        <v>70934052.38</v>
      </c>
      <c r="K13" s="8">
        <v>0</v>
      </c>
      <c r="L13" s="8">
        <v>0</v>
      </c>
      <c r="M13" s="8">
        <v>0</v>
      </c>
      <c r="N13" s="8">
        <v>305146</v>
      </c>
      <c r="O13" s="8">
        <v>552586</v>
      </c>
      <c r="P13" s="28">
        <v>391934</v>
      </c>
    </row>
    <row r="14" spans="1:16" ht="12" customHeight="1">
      <c r="A14" s="29" t="s">
        <v>259</v>
      </c>
      <c r="B14" s="10">
        <v>11327</v>
      </c>
      <c r="C14" s="10">
        <v>16520</v>
      </c>
      <c r="D14" s="10">
        <v>25109260.32</v>
      </c>
      <c r="E14" s="10">
        <v>7332</v>
      </c>
      <c r="F14" s="10">
        <v>12405</v>
      </c>
      <c r="G14" s="10">
        <v>22208530.66</v>
      </c>
      <c r="H14" s="10">
        <v>3995</v>
      </c>
      <c r="I14" s="10">
        <v>4115</v>
      </c>
      <c r="J14" s="10">
        <v>2900729.66</v>
      </c>
      <c r="K14" s="10">
        <v>0</v>
      </c>
      <c r="L14" s="10">
        <v>0</v>
      </c>
      <c r="M14" s="10">
        <v>0</v>
      </c>
      <c r="N14" s="10">
        <v>25535</v>
      </c>
      <c r="O14" s="10">
        <v>41297</v>
      </c>
      <c r="P14" s="30">
        <v>27558</v>
      </c>
    </row>
    <row r="15" spans="1:16" ht="12" customHeight="1">
      <c r="A15" s="29" t="s">
        <v>261</v>
      </c>
      <c r="B15" s="10">
        <v>14724</v>
      </c>
      <c r="C15" s="10">
        <v>26187</v>
      </c>
      <c r="D15" s="10">
        <v>53228813.92</v>
      </c>
      <c r="E15" s="10">
        <v>8126</v>
      </c>
      <c r="F15" s="10">
        <v>19409</v>
      </c>
      <c r="G15" s="10">
        <v>50412616.58</v>
      </c>
      <c r="H15" s="10">
        <v>6598</v>
      </c>
      <c r="I15" s="10">
        <v>6778</v>
      </c>
      <c r="J15" s="10">
        <v>2816197.34</v>
      </c>
      <c r="K15" s="10">
        <v>0</v>
      </c>
      <c r="L15" s="10">
        <v>0</v>
      </c>
      <c r="M15" s="10">
        <v>0</v>
      </c>
      <c r="N15" s="10">
        <v>18441</v>
      </c>
      <c r="O15" s="10">
        <v>26791</v>
      </c>
      <c r="P15" s="30">
        <v>23248</v>
      </c>
    </row>
    <row r="16" spans="1:16" ht="12" customHeight="1">
      <c r="A16" s="29" t="s">
        <v>262</v>
      </c>
      <c r="B16" s="10">
        <v>14618</v>
      </c>
      <c r="C16" s="10">
        <v>24223</v>
      </c>
      <c r="D16" s="10">
        <v>70518775.33</v>
      </c>
      <c r="E16" s="10">
        <v>9636</v>
      </c>
      <c r="F16" s="10">
        <v>18522</v>
      </c>
      <c r="G16" s="10">
        <v>60792272.71</v>
      </c>
      <c r="H16" s="10">
        <v>4982</v>
      </c>
      <c r="I16" s="10">
        <v>5701</v>
      </c>
      <c r="J16" s="10">
        <v>9726502.62</v>
      </c>
      <c r="K16" s="10">
        <v>0</v>
      </c>
      <c r="L16" s="10">
        <v>0</v>
      </c>
      <c r="M16" s="10">
        <v>0</v>
      </c>
      <c r="N16" s="10">
        <v>23975</v>
      </c>
      <c r="O16" s="10">
        <v>33631</v>
      </c>
      <c r="P16" s="30">
        <v>33025</v>
      </c>
    </row>
    <row r="17" spans="1:16" ht="12" customHeight="1">
      <c r="A17" s="29" t="s">
        <v>263</v>
      </c>
      <c r="B17" s="10">
        <v>25592</v>
      </c>
      <c r="C17" s="10">
        <v>45523</v>
      </c>
      <c r="D17" s="10">
        <v>71199558.7</v>
      </c>
      <c r="E17" s="10">
        <v>18300</v>
      </c>
      <c r="F17" s="10">
        <v>37634</v>
      </c>
      <c r="G17" s="10">
        <v>54218100.4</v>
      </c>
      <c r="H17" s="10">
        <v>7292</v>
      </c>
      <c r="I17" s="10">
        <v>7889</v>
      </c>
      <c r="J17" s="10">
        <v>16981458.3</v>
      </c>
      <c r="K17" s="10">
        <v>0</v>
      </c>
      <c r="L17" s="10">
        <v>0</v>
      </c>
      <c r="M17" s="10">
        <v>0</v>
      </c>
      <c r="N17" s="10">
        <v>31918</v>
      </c>
      <c r="O17" s="10">
        <v>45169</v>
      </c>
      <c r="P17" s="30">
        <v>42635</v>
      </c>
    </row>
    <row r="18" spans="1:16" ht="12" customHeight="1">
      <c r="A18" s="29" t="s">
        <v>264</v>
      </c>
      <c r="B18" s="10">
        <v>14878</v>
      </c>
      <c r="C18" s="10">
        <v>22191</v>
      </c>
      <c r="D18" s="10">
        <v>96031214.59</v>
      </c>
      <c r="E18" s="10">
        <v>12142</v>
      </c>
      <c r="F18" s="10">
        <v>19301</v>
      </c>
      <c r="G18" s="10">
        <v>92022585.13</v>
      </c>
      <c r="H18" s="10">
        <v>2736</v>
      </c>
      <c r="I18" s="10">
        <v>2890</v>
      </c>
      <c r="J18" s="10">
        <v>4008629.46</v>
      </c>
      <c r="K18" s="10">
        <v>0</v>
      </c>
      <c r="L18" s="10">
        <v>0</v>
      </c>
      <c r="M18" s="10">
        <v>0</v>
      </c>
      <c r="N18" s="10">
        <v>42703</v>
      </c>
      <c r="O18" s="10">
        <v>79094</v>
      </c>
      <c r="P18" s="30">
        <v>50786</v>
      </c>
    </row>
    <row r="19" spans="1:16" ht="12" customHeight="1">
      <c r="A19" s="29" t="s">
        <v>265</v>
      </c>
      <c r="B19" s="10">
        <v>21465</v>
      </c>
      <c r="C19" s="10">
        <v>31212</v>
      </c>
      <c r="D19" s="10">
        <v>44976850.9</v>
      </c>
      <c r="E19" s="10">
        <v>16537</v>
      </c>
      <c r="F19" s="10">
        <v>23946</v>
      </c>
      <c r="G19" s="10">
        <v>38805640.27</v>
      </c>
      <c r="H19" s="10">
        <v>4928</v>
      </c>
      <c r="I19" s="10">
        <v>7266</v>
      </c>
      <c r="J19" s="10">
        <v>6171210.63</v>
      </c>
      <c r="K19" s="10">
        <v>0</v>
      </c>
      <c r="L19" s="10">
        <v>0</v>
      </c>
      <c r="M19" s="10">
        <v>0</v>
      </c>
      <c r="N19" s="10">
        <v>29982</v>
      </c>
      <c r="O19" s="10">
        <v>75327</v>
      </c>
      <c r="P19" s="30">
        <v>32691</v>
      </c>
    </row>
    <row r="20" spans="1:16" ht="12" customHeight="1">
      <c r="A20" s="29" t="s">
        <v>266</v>
      </c>
      <c r="B20" s="10">
        <v>12469</v>
      </c>
      <c r="C20" s="10">
        <v>20531</v>
      </c>
      <c r="D20" s="10">
        <v>78499706.69</v>
      </c>
      <c r="E20" s="10">
        <v>9682</v>
      </c>
      <c r="F20" s="10">
        <v>17275</v>
      </c>
      <c r="G20" s="10">
        <v>73279194.15</v>
      </c>
      <c r="H20" s="10">
        <v>2787</v>
      </c>
      <c r="I20" s="10">
        <v>3256</v>
      </c>
      <c r="J20" s="10">
        <v>5220512.54</v>
      </c>
      <c r="K20" s="10">
        <v>0</v>
      </c>
      <c r="L20" s="10">
        <v>0</v>
      </c>
      <c r="M20" s="10">
        <v>0</v>
      </c>
      <c r="N20" s="10">
        <v>14365</v>
      </c>
      <c r="O20" s="10">
        <v>28980</v>
      </c>
      <c r="P20" s="30">
        <v>22889</v>
      </c>
    </row>
    <row r="21" spans="1:16" ht="12" customHeight="1">
      <c r="A21" s="29" t="s">
        <v>267</v>
      </c>
      <c r="B21" s="10">
        <v>32621</v>
      </c>
      <c r="C21" s="10">
        <v>41452</v>
      </c>
      <c r="D21" s="10">
        <v>124211053.01</v>
      </c>
      <c r="E21" s="10">
        <v>23035</v>
      </c>
      <c r="F21" s="10">
        <v>28912</v>
      </c>
      <c r="G21" s="10">
        <v>113312011.37</v>
      </c>
      <c r="H21" s="10">
        <v>9586</v>
      </c>
      <c r="I21" s="10">
        <v>12540</v>
      </c>
      <c r="J21" s="10">
        <v>10899041.64</v>
      </c>
      <c r="K21" s="10">
        <v>0</v>
      </c>
      <c r="L21" s="10">
        <v>0</v>
      </c>
      <c r="M21" s="10">
        <v>0</v>
      </c>
      <c r="N21" s="10">
        <v>48134</v>
      </c>
      <c r="O21" s="10">
        <v>79829</v>
      </c>
      <c r="P21" s="30">
        <v>61978</v>
      </c>
    </row>
    <row r="22" spans="1:16" ht="12" customHeight="1">
      <c r="A22" s="29" t="s">
        <v>268</v>
      </c>
      <c r="B22" s="10">
        <v>8598</v>
      </c>
      <c r="C22" s="10">
        <v>11981</v>
      </c>
      <c r="D22" s="10">
        <v>50939208.94</v>
      </c>
      <c r="E22" s="10">
        <v>7196</v>
      </c>
      <c r="F22" s="10">
        <v>10542</v>
      </c>
      <c r="G22" s="10">
        <v>48809397.04</v>
      </c>
      <c r="H22" s="10">
        <v>1402</v>
      </c>
      <c r="I22" s="10">
        <v>1439</v>
      </c>
      <c r="J22" s="10">
        <v>2129811.9</v>
      </c>
      <c r="K22" s="10">
        <v>0</v>
      </c>
      <c r="L22" s="10">
        <v>0</v>
      </c>
      <c r="M22" s="10">
        <v>0</v>
      </c>
      <c r="N22" s="10">
        <v>20033</v>
      </c>
      <c r="O22" s="10">
        <v>52626</v>
      </c>
      <c r="P22" s="30">
        <v>22250</v>
      </c>
    </row>
    <row r="23" spans="1:16" ht="12" customHeight="1">
      <c r="A23" s="29" t="s">
        <v>269</v>
      </c>
      <c r="B23" s="10">
        <v>8255</v>
      </c>
      <c r="C23" s="10">
        <v>16677</v>
      </c>
      <c r="D23" s="10">
        <v>51169535.23</v>
      </c>
      <c r="E23" s="10">
        <v>6589</v>
      </c>
      <c r="F23" s="10">
        <v>14374</v>
      </c>
      <c r="G23" s="10">
        <v>45067940.47</v>
      </c>
      <c r="H23" s="10">
        <v>1666</v>
      </c>
      <c r="I23" s="10">
        <v>2303</v>
      </c>
      <c r="J23" s="10">
        <v>6101594.76</v>
      </c>
      <c r="K23" s="10">
        <v>0</v>
      </c>
      <c r="L23" s="10">
        <v>0</v>
      </c>
      <c r="M23" s="10">
        <v>0</v>
      </c>
      <c r="N23" s="10">
        <v>31663</v>
      </c>
      <c r="O23" s="10">
        <v>46772</v>
      </c>
      <c r="P23" s="30">
        <v>47653</v>
      </c>
    </row>
    <row r="24" spans="1:16" ht="12" customHeight="1">
      <c r="A24" s="29" t="s">
        <v>270</v>
      </c>
      <c r="B24" s="10">
        <v>2948</v>
      </c>
      <c r="C24" s="10">
        <v>4403</v>
      </c>
      <c r="D24" s="10">
        <v>3597145.27</v>
      </c>
      <c r="E24" s="10">
        <v>2242</v>
      </c>
      <c r="F24" s="10">
        <v>3500</v>
      </c>
      <c r="G24" s="10">
        <v>3154121.46</v>
      </c>
      <c r="H24" s="10">
        <v>706</v>
      </c>
      <c r="I24" s="10">
        <v>903</v>
      </c>
      <c r="J24" s="10">
        <v>443023.81</v>
      </c>
      <c r="K24" s="10">
        <v>0</v>
      </c>
      <c r="L24" s="10">
        <v>0</v>
      </c>
      <c r="M24" s="10">
        <v>0</v>
      </c>
      <c r="N24" s="10">
        <v>5922</v>
      </c>
      <c r="O24" s="10">
        <v>21820</v>
      </c>
      <c r="P24" s="30">
        <v>6771</v>
      </c>
    </row>
    <row r="25" spans="1:16" ht="12" customHeight="1">
      <c r="A25" s="29" t="s">
        <v>271</v>
      </c>
      <c r="B25" s="10">
        <v>3042</v>
      </c>
      <c r="C25" s="10">
        <v>5264</v>
      </c>
      <c r="D25" s="10">
        <v>16053660.07</v>
      </c>
      <c r="E25" s="10">
        <v>1419</v>
      </c>
      <c r="F25" s="10">
        <v>3575</v>
      </c>
      <c r="G25" s="10">
        <v>13809973.72</v>
      </c>
      <c r="H25" s="10">
        <v>1623</v>
      </c>
      <c r="I25" s="10">
        <v>1689</v>
      </c>
      <c r="J25" s="10">
        <v>2243686.35</v>
      </c>
      <c r="K25" s="10">
        <v>0</v>
      </c>
      <c r="L25" s="10">
        <v>0</v>
      </c>
      <c r="M25" s="10">
        <v>0</v>
      </c>
      <c r="N25" s="10">
        <v>2875</v>
      </c>
      <c r="O25" s="10">
        <v>9225</v>
      </c>
      <c r="P25" s="30">
        <v>4338</v>
      </c>
    </row>
    <row r="26" spans="1:16" ht="12" customHeight="1">
      <c r="A26" s="29" t="s">
        <v>272</v>
      </c>
      <c r="B26" s="10">
        <v>6801</v>
      </c>
      <c r="C26" s="10">
        <v>9745</v>
      </c>
      <c r="D26" s="10">
        <v>7153469.38</v>
      </c>
      <c r="E26" s="10">
        <v>2586</v>
      </c>
      <c r="F26" s="10">
        <v>5504</v>
      </c>
      <c r="G26" s="10">
        <v>6241058.21</v>
      </c>
      <c r="H26" s="10">
        <v>4215</v>
      </c>
      <c r="I26" s="10">
        <v>4241</v>
      </c>
      <c r="J26" s="10">
        <v>912411.17</v>
      </c>
      <c r="K26" s="10">
        <v>0</v>
      </c>
      <c r="L26" s="10">
        <v>0</v>
      </c>
      <c r="M26" s="10">
        <v>0</v>
      </c>
      <c r="N26" s="10">
        <v>7070</v>
      </c>
      <c r="O26" s="10">
        <v>9149</v>
      </c>
      <c r="P26" s="30">
        <v>11091</v>
      </c>
    </row>
    <row r="27" spans="1:16" ht="12" customHeight="1">
      <c r="A27" s="29" t="s">
        <v>273</v>
      </c>
      <c r="B27" s="10">
        <v>3792</v>
      </c>
      <c r="C27" s="10">
        <v>6831</v>
      </c>
      <c r="D27" s="10">
        <v>3600351.61</v>
      </c>
      <c r="E27" s="10">
        <v>2268</v>
      </c>
      <c r="F27" s="10">
        <v>5268</v>
      </c>
      <c r="G27" s="10">
        <v>3221109.41</v>
      </c>
      <c r="H27" s="10">
        <v>1524</v>
      </c>
      <c r="I27" s="10">
        <v>1563</v>
      </c>
      <c r="J27" s="10">
        <v>379242.2</v>
      </c>
      <c r="K27" s="10">
        <v>0</v>
      </c>
      <c r="L27" s="10">
        <v>0</v>
      </c>
      <c r="M27" s="10">
        <v>0</v>
      </c>
      <c r="N27" s="10">
        <v>2530</v>
      </c>
      <c r="O27" s="10">
        <v>2876</v>
      </c>
      <c r="P27" s="30">
        <v>5021</v>
      </c>
    </row>
    <row r="28" spans="1:16" ht="12" customHeight="1">
      <c r="A28" s="27" t="s">
        <v>93</v>
      </c>
      <c r="B28" s="8">
        <v>6066</v>
      </c>
      <c r="C28" s="8">
        <v>12299</v>
      </c>
      <c r="D28" s="8">
        <v>34548260.11</v>
      </c>
      <c r="E28" s="8">
        <v>4938</v>
      </c>
      <c r="F28" s="8">
        <v>11075</v>
      </c>
      <c r="G28" s="8">
        <v>33734740.17</v>
      </c>
      <c r="H28" s="8">
        <v>1128</v>
      </c>
      <c r="I28" s="8">
        <v>1224</v>
      </c>
      <c r="J28" s="8">
        <v>813519.94</v>
      </c>
      <c r="K28" s="8">
        <v>0</v>
      </c>
      <c r="L28" s="8">
        <v>0</v>
      </c>
      <c r="M28" s="8">
        <v>0</v>
      </c>
      <c r="N28" s="8">
        <v>6133</v>
      </c>
      <c r="O28" s="8">
        <v>10624</v>
      </c>
      <c r="P28" s="28">
        <v>7155</v>
      </c>
    </row>
    <row r="29" spans="1:16" ht="12" customHeight="1">
      <c r="A29" s="27" t="s">
        <v>274</v>
      </c>
      <c r="B29" s="10">
        <v>4566</v>
      </c>
      <c r="C29" s="10">
        <v>9385</v>
      </c>
      <c r="D29" s="10">
        <v>26352336.31</v>
      </c>
      <c r="E29" s="10">
        <v>3501</v>
      </c>
      <c r="F29" s="10">
        <v>8320</v>
      </c>
      <c r="G29" s="10">
        <v>25760708.45</v>
      </c>
      <c r="H29" s="10">
        <v>1065</v>
      </c>
      <c r="I29" s="10">
        <v>1065</v>
      </c>
      <c r="J29" s="10">
        <v>591627.86</v>
      </c>
      <c r="K29" s="10">
        <v>0</v>
      </c>
      <c r="L29" s="10">
        <v>0</v>
      </c>
      <c r="M29" s="10">
        <v>0</v>
      </c>
      <c r="N29" s="10">
        <v>5360</v>
      </c>
      <c r="O29" s="10">
        <v>9313</v>
      </c>
      <c r="P29" s="30">
        <v>6266</v>
      </c>
    </row>
    <row r="30" spans="1:16" ht="12" customHeight="1">
      <c r="A30" s="27" t="s">
        <v>275</v>
      </c>
      <c r="B30" s="10">
        <v>1500</v>
      </c>
      <c r="C30" s="10">
        <v>2914</v>
      </c>
      <c r="D30" s="10">
        <v>8195923.8</v>
      </c>
      <c r="E30" s="10">
        <v>1437</v>
      </c>
      <c r="F30" s="10">
        <v>2755</v>
      </c>
      <c r="G30" s="10">
        <v>7974031.72</v>
      </c>
      <c r="H30" s="10">
        <v>63</v>
      </c>
      <c r="I30" s="10">
        <v>159</v>
      </c>
      <c r="J30" s="10">
        <v>221892.08</v>
      </c>
      <c r="K30" s="10">
        <v>0</v>
      </c>
      <c r="L30" s="10">
        <v>0</v>
      </c>
      <c r="M30" s="10">
        <v>0</v>
      </c>
      <c r="N30" s="10">
        <v>773</v>
      </c>
      <c r="O30" s="10">
        <v>1311</v>
      </c>
      <c r="P30" s="30">
        <v>889</v>
      </c>
    </row>
    <row r="31" spans="1:15" s="14" customFormat="1" ht="16.5" customHeight="1">
      <c r="A31" s="65" t="s">
        <v>34</v>
      </c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</row>
    <row r="32" spans="1:15" s="14" customFormat="1" ht="15" customHeight="1">
      <c r="A32" s="15" t="s">
        <v>35</v>
      </c>
      <c r="H32" s="16"/>
      <c r="I32" s="16"/>
      <c r="J32" s="16"/>
      <c r="K32" s="16"/>
      <c r="L32" s="16"/>
      <c r="M32" s="16"/>
      <c r="N32" s="16"/>
      <c r="O32" s="16"/>
    </row>
    <row r="33" ht="10.5" customHeight="1"/>
    <row r="34" spans="1:16" ht="12" customHeight="1" hidden="1">
      <c r="A34" t="s">
        <v>96</v>
      </c>
      <c r="B34" s="50">
        <f>B6-SUM(B7:B13)-B28</f>
        <v>0</v>
      </c>
      <c r="C34" s="50">
        <f aca="true" t="shared" si="0" ref="C34:P34">C6-SUM(C7:C13)-C28</f>
        <v>0</v>
      </c>
      <c r="D34" s="50">
        <f t="shared" si="0"/>
        <v>1.341104507446289E-07</v>
      </c>
      <c r="E34" s="50">
        <f t="shared" si="0"/>
        <v>0</v>
      </c>
      <c r="F34" s="50">
        <f t="shared" si="0"/>
        <v>0</v>
      </c>
      <c r="G34" s="50">
        <f t="shared" si="0"/>
        <v>7.450580596923828E-08</v>
      </c>
      <c r="H34" s="50">
        <f t="shared" si="0"/>
        <v>0</v>
      </c>
      <c r="I34" s="50">
        <f t="shared" si="0"/>
        <v>0</v>
      </c>
      <c r="J34" s="50">
        <f t="shared" si="0"/>
        <v>-2.3283064365386963E-09</v>
      </c>
      <c r="K34" s="50">
        <f t="shared" si="0"/>
        <v>0</v>
      </c>
      <c r="L34" s="50">
        <f t="shared" si="0"/>
        <v>0</v>
      </c>
      <c r="M34" s="50">
        <f t="shared" si="0"/>
        <v>0</v>
      </c>
      <c r="N34" s="50">
        <f t="shared" si="0"/>
        <v>0</v>
      </c>
      <c r="O34" s="50">
        <f t="shared" si="0"/>
        <v>0</v>
      </c>
      <c r="P34" s="50">
        <f t="shared" si="0"/>
        <v>0</v>
      </c>
    </row>
    <row r="35" spans="1:16" ht="12" customHeight="1" hidden="1">
      <c r="A35" t="s">
        <v>97</v>
      </c>
      <c r="B35" s="50">
        <f>B13-SUM(B14:B27)</f>
        <v>0</v>
      </c>
      <c r="C35" s="50">
        <f aca="true" t="shared" si="1" ref="C35:P35">C13-SUM(C14:C27)</f>
        <v>0</v>
      </c>
      <c r="D35" s="50">
        <f t="shared" si="1"/>
        <v>0</v>
      </c>
      <c r="E35" s="50">
        <f t="shared" si="1"/>
        <v>0</v>
      </c>
      <c r="F35" s="50">
        <f t="shared" si="1"/>
        <v>0</v>
      </c>
      <c r="G35" s="50">
        <f t="shared" si="1"/>
        <v>0</v>
      </c>
      <c r="H35" s="50">
        <f t="shared" si="1"/>
        <v>0</v>
      </c>
      <c r="I35" s="50">
        <f t="shared" si="1"/>
        <v>0</v>
      </c>
      <c r="J35" s="50">
        <f t="shared" si="1"/>
        <v>0</v>
      </c>
      <c r="K35" s="50">
        <f t="shared" si="1"/>
        <v>0</v>
      </c>
      <c r="L35" s="50">
        <f t="shared" si="1"/>
        <v>0</v>
      </c>
      <c r="M35" s="50">
        <f t="shared" si="1"/>
        <v>0</v>
      </c>
      <c r="N35" s="50">
        <f t="shared" si="1"/>
        <v>0</v>
      </c>
      <c r="O35" s="50">
        <f t="shared" si="1"/>
        <v>0</v>
      </c>
      <c r="P35" s="50">
        <f t="shared" si="1"/>
        <v>0</v>
      </c>
    </row>
    <row r="36" spans="1:16" ht="12" customHeight="1" hidden="1">
      <c r="A36" t="s">
        <v>98</v>
      </c>
      <c r="B36" s="50">
        <f aca="true" t="shared" si="2" ref="B36:P36">B28-B29-B30</f>
        <v>0</v>
      </c>
      <c r="C36" s="50">
        <f t="shared" si="2"/>
        <v>0</v>
      </c>
      <c r="D36" s="50">
        <f t="shared" si="2"/>
        <v>0</v>
      </c>
      <c r="E36" s="50">
        <f t="shared" si="2"/>
        <v>0</v>
      </c>
      <c r="F36" s="50">
        <f t="shared" si="2"/>
        <v>0</v>
      </c>
      <c r="G36" s="50">
        <f t="shared" si="2"/>
        <v>0</v>
      </c>
      <c r="H36" s="50">
        <f t="shared" si="2"/>
        <v>0</v>
      </c>
      <c r="I36" s="50">
        <f t="shared" si="2"/>
        <v>0</v>
      </c>
      <c r="J36" s="50">
        <f t="shared" si="2"/>
        <v>0</v>
      </c>
      <c r="K36" s="50">
        <f t="shared" si="2"/>
        <v>0</v>
      </c>
      <c r="L36" s="50">
        <f t="shared" si="2"/>
        <v>0</v>
      </c>
      <c r="M36" s="50">
        <f t="shared" si="2"/>
        <v>0</v>
      </c>
      <c r="N36" s="50">
        <f t="shared" si="2"/>
        <v>0</v>
      </c>
      <c r="O36" s="50">
        <f t="shared" si="2"/>
        <v>0</v>
      </c>
      <c r="P36" s="50">
        <f t="shared" si="2"/>
        <v>0</v>
      </c>
    </row>
    <row r="37" spans="1:16" ht="12" customHeight="1" hidden="1">
      <c r="A37" t="s">
        <v>99</v>
      </c>
      <c r="B37" s="50">
        <f>B6-'年月Monthly'!B245</f>
        <v>0</v>
      </c>
      <c r="C37" s="50">
        <f>C6-'年月Monthly'!C245</f>
        <v>0</v>
      </c>
      <c r="D37" s="50">
        <f>D6-'年月Monthly'!D245</f>
        <v>0.46000003814697266</v>
      </c>
      <c r="E37" s="50">
        <f>E6-'年月Monthly'!E245</f>
        <v>0</v>
      </c>
      <c r="F37" s="50">
        <f>F6-'年月Monthly'!F245</f>
        <v>0</v>
      </c>
      <c r="G37" s="50">
        <f>G6-'年月Monthly'!G245</f>
        <v>0.38000011444091797</v>
      </c>
      <c r="H37" s="50">
        <f>H6-'年月Monthly'!H245</f>
        <v>0</v>
      </c>
      <c r="I37" s="50">
        <f>I6-'年月Monthly'!I245</f>
        <v>0</v>
      </c>
      <c r="J37" s="50">
        <f>J6-'年月Monthly'!J245</f>
        <v>0.07999998331069946</v>
      </c>
      <c r="K37" s="50">
        <f>K6-'年月Monthly'!K245</f>
        <v>0</v>
      </c>
      <c r="L37" s="50">
        <f>L6-'年月Monthly'!L245</f>
        <v>0</v>
      </c>
      <c r="M37" s="50">
        <f>M6-'年月Monthly'!M245</f>
        <v>0</v>
      </c>
      <c r="N37" s="50">
        <f>N6-'年月Monthly'!N245</f>
        <v>0</v>
      </c>
      <c r="O37" s="50">
        <f>O6-'年月Monthly'!O245</f>
        <v>0</v>
      </c>
      <c r="P37" s="50">
        <f>P6-'年月Monthly'!P245</f>
        <v>0</v>
      </c>
    </row>
    <row r="38" ht="12" customHeight="1"/>
  </sheetData>
  <sheetProtection/>
  <mergeCells count="7">
    <mergeCell ref="A31:O31"/>
    <mergeCell ref="A3:A5"/>
    <mergeCell ref="B3:D3"/>
    <mergeCell ref="E3:G3"/>
    <mergeCell ref="H3:J3"/>
    <mergeCell ref="K3:M3"/>
    <mergeCell ref="N3:P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7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6.5"/>
  <cols>
    <col min="1" max="1" width="18.00390625" style="0" customWidth="1"/>
    <col min="4" max="4" width="11.625" style="0" customWidth="1"/>
    <col min="7" max="7" width="10.50390625" style="0" customWidth="1"/>
    <col min="10" max="10" width="11.00390625" style="0" customWidth="1"/>
    <col min="14" max="14" width="12.125" style="0" customWidth="1"/>
    <col min="15" max="15" width="10.50390625" style="0" customWidth="1"/>
    <col min="16" max="16" width="11.875" style="0" customWidth="1"/>
  </cols>
  <sheetData>
    <row r="1" spans="1:16" ht="15.75">
      <c r="A1" s="32" t="s">
        <v>53</v>
      </c>
      <c r="B1" s="32"/>
      <c r="C1" s="32"/>
      <c r="D1" s="32"/>
      <c r="E1" s="32"/>
      <c r="F1" s="32"/>
      <c r="G1" s="32"/>
      <c r="H1" s="33"/>
      <c r="I1" s="32"/>
      <c r="J1" s="32"/>
      <c r="K1" s="32"/>
      <c r="L1" s="32"/>
      <c r="M1" s="32"/>
      <c r="N1" s="32"/>
      <c r="O1" s="32"/>
      <c r="P1" s="32"/>
    </row>
    <row r="2" spans="1:16" ht="11.25" customHeight="1">
      <c r="A2" s="49" t="s">
        <v>403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5"/>
    </row>
    <row r="3" spans="1:16" ht="15.75">
      <c r="A3" s="77" t="s">
        <v>58</v>
      </c>
      <c r="B3" s="80" t="s">
        <v>44</v>
      </c>
      <c r="C3" s="81"/>
      <c r="D3" s="81"/>
      <c r="E3" s="82" t="s">
        <v>45</v>
      </c>
      <c r="F3" s="81"/>
      <c r="G3" s="81"/>
      <c r="H3" s="83" t="s">
        <v>54</v>
      </c>
      <c r="I3" s="84"/>
      <c r="J3" s="85"/>
      <c r="K3" s="83" t="s">
        <v>55</v>
      </c>
      <c r="L3" s="84"/>
      <c r="M3" s="84"/>
      <c r="N3" s="86" t="s">
        <v>51</v>
      </c>
      <c r="O3" s="81"/>
      <c r="P3" s="87"/>
    </row>
    <row r="4" spans="1:16" ht="15.75">
      <c r="A4" s="78"/>
      <c r="B4" s="36" t="s">
        <v>1</v>
      </c>
      <c r="C4" s="36" t="s">
        <v>9</v>
      </c>
      <c r="D4" s="36" t="s">
        <v>2</v>
      </c>
      <c r="E4" s="36" t="s">
        <v>1</v>
      </c>
      <c r="F4" s="36" t="s">
        <v>3</v>
      </c>
      <c r="G4" s="36" t="s">
        <v>2</v>
      </c>
      <c r="H4" s="36" t="s">
        <v>1</v>
      </c>
      <c r="I4" s="36" t="s">
        <v>4</v>
      </c>
      <c r="J4" s="36" t="s">
        <v>2</v>
      </c>
      <c r="K4" s="36" t="s">
        <v>1</v>
      </c>
      <c r="L4" s="36" t="s">
        <v>3</v>
      </c>
      <c r="M4" s="37" t="s">
        <v>2</v>
      </c>
      <c r="N4" s="38" t="s">
        <v>1</v>
      </c>
      <c r="O4" s="36" t="s">
        <v>9</v>
      </c>
      <c r="P4" s="37" t="s">
        <v>5</v>
      </c>
    </row>
    <row r="5" spans="1:16" ht="24">
      <c r="A5" s="79"/>
      <c r="B5" s="39" t="s">
        <v>43</v>
      </c>
      <c r="C5" s="40" t="s">
        <v>42</v>
      </c>
      <c r="D5" s="41" t="s">
        <v>47</v>
      </c>
      <c r="E5" s="39" t="s">
        <v>43</v>
      </c>
      <c r="F5" s="40" t="s">
        <v>46</v>
      </c>
      <c r="G5" s="41" t="s">
        <v>47</v>
      </c>
      <c r="H5" s="39" t="s">
        <v>43</v>
      </c>
      <c r="I5" s="40" t="s">
        <v>49</v>
      </c>
      <c r="J5" s="41" t="s">
        <v>47</v>
      </c>
      <c r="K5" s="39" t="s">
        <v>43</v>
      </c>
      <c r="L5" s="40" t="s">
        <v>46</v>
      </c>
      <c r="M5" s="42" t="s">
        <v>47</v>
      </c>
      <c r="N5" s="43" t="s">
        <v>43</v>
      </c>
      <c r="O5" s="44" t="s">
        <v>42</v>
      </c>
      <c r="P5" s="45" t="s">
        <v>50</v>
      </c>
    </row>
    <row r="6" spans="1:16" ht="12" customHeight="1">
      <c r="A6" s="46" t="s">
        <v>68</v>
      </c>
      <c r="B6" s="11">
        <v>421252</v>
      </c>
      <c r="C6" s="11">
        <v>714451</v>
      </c>
      <c r="D6" s="11">
        <v>1464356967.18</v>
      </c>
      <c r="E6" s="11">
        <v>244303</v>
      </c>
      <c r="F6" s="11">
        <v>494958</v>
      </c>
      <c r="G6" s="11">
        <v>1122951902.11</v>
      </c>
      <c r="H6" s="11">
        <v>176949</v>
      </c>
      <c r="I6" s="11">
        <v>219493</v>
      </c>
      <c r="J6" s="11">
        <v>341405065.07</v>
      </c>
      <c r="K6" s="11">
        <v>0</v>
      </c>
      <c r="L6" s="11">
        <v>0</v>
      </c>
      <c r="M6" s="11">
        <v>0</v>
      </c>
      <c r="N6" s="11">
        <v>1282132</v>
      </c>
      <c r="O6" s="11">
        <v>2746863</v>
      </c>
      <c r="P6" s="31">
        <v>1918088</v>
      </c>
    </row>
    <row r="7" spans="1:16" ht="12" customHeight="1">
      <c r="A7" s="27" t="s">
        <v>276</v>
      </c>
      <c r="B7" s="8">
        <v>57911</v>
      </c>
      <c r="C7" s="8">
        <v>92734</v>
      </c>
      <c r="D7" s="8">
        <v>231325671.37</v>
      </c>
      <c r="E7" s="8">
        <v>21271</v>
      </c>
      <c r="F7" s="8">
        <v>52745</v>
      </c>
      <c r="G7" s="8">
        <v>146630646.51</v>
      </c>
      <c r="H7" s="8">
        <v>36640</v>
      </c>
      <c r="I7" s="8">
        <v>39989</v>
      </c>
      <c r="J7" s="8">
        <v>84695024.86</v>
      </c>
      <c r="K7" s="8">
        <v>0</v>
      </c>
      <c r="L7" s="8">
        <v>0</v>
      </c>
      <c r="M7" s="8">
        <v>0</v>
      </c>
      <c r="N7" s="8">
        <v>606846</v>
      </c>
      <c r="O7" s="8">
        <v>924759</v>
      </c>
      <c r="P7" s="28">
        <v>943608</v>
      </c>
    </row>
    <row r="8" spans="1:16" ht="12" customHeight="1">
      <c r="A8" s="51" t="s">
        <v>277</v>
      </c>
      <c r="B8" s="8">
        <v>26409</v>
      </c>
      <c r="C8" s="8">
        <v>43943</v>
      </c>
      <c r="D8" s="8">
        <v>69861893.25</v>
      </c>
      <c r="E8" s="8">
        <v>9427</v>
      </c>
      <c r="F8" s="8">
        <v>25689</v>
      </c>
      <c r="G8" s="8">
        <v>33669266.36</v>
      </c>
      <c r="H8" s="8">
        <v>16982</v>
      </c>
      <c r="I8" s="8">
        <v>18254</v>
      </c>
      <c r="J8" s="8">
        <v>36192626.89</v>
      </c>
      <c r="K8" s="8">
        <v>0</v>
      </c>
      <c r="L8" s="8">
        <v>0</v>
      </c>
      <c r="M8" s="8">
        <v>0</v>
      </c>
      <c r="N8" s="8">
        <v>48218</v>
      </c>
      <c r="O8" s="8">
        <v>131921</v>
      </c>
      <c r="P8" s="28">
        <v>125370</v>
      </c>
    </row>
    <row r="9" spans="1:16" ht="12" customHeight="1">
      <c r="A9" s="51" t="s">
        <v>351</v>
      </c>
      <c r="B9" s="8">
        <v>39284</v>
      </c>
      <c r="C9" s="8">
        <v>77232</v>
      </c>
      <c r="D9" s="8">
        <v>119177985.46</v>
      </c>
      <c r="E9" s="8">
        <v>17601</v>
      </c>
      <c r="F9" s="8">
        <v>37750</v>
      </c>
      <c r="G9" s="8">
        <v>77784283.05</v>
      </c>
      <c r="H9" s="8">
        <v>21683</v>
      </c>
      <c r="I9" s="8">
        <v>39482</v>
      </c>
      <c r="J9" s="8">
        <v>41393702.41</v>
      </c>
      <c r="K9" s="8">
        <v>0</v>
      </c>
      <c r="L9" s="8">
        <v>0</v>
      </c>
      <c r="M9" s="8">
        <v>0</v>
      </c>
      <c r="N9" s="8">
        <v>61904</v>
      </c>
      <c r="O9" s="8">
        <v>715715</v>
      </c>
      <c r="P9" s="28">
        <v>99111</v>
      </c>
    </row>
    <row r="10" spans="1:16" ht="12" customHeight="1">
      <c r="A10" s="51" t="s">
        <v>278</v>
      </c>
      <c r="B10" s="8">
        <v>44054</v>
      </c>
      <c r="C10" s="8">
        <v>73547</v>
      </c>
      <c r="D10" s="8">
        <v>143298615.24</v>
      </c>
      <c r="E10" s="8">
        <v>25437</v>
      </c>
      <c r="F10" s="8">
        <v>53366</v>
      </c>
      <c r="G10" s="8">
        <v>76178275.12</v>
      </c>
      <c r="H10" s="8">
        <v>18617</v>
      </c>
      <c r="I10" s="8">
        <v>20181</v>
      </c>
      <c r="J10" s="8">
        <v>67120340.12</v>
      </c>
      <c r="K10" s="8">
        <v>0</v>
      </c>
      <c r="L10" s="8">
        <v>0</v>
      </c>
      <c r="M10" s="8">
        <v>0</v>
      </c>
      <c r="N10" s="8">
        <v>93515</v>
      </c>
      <c r="O10" s="8">
        <v>142447</v>
      </c>
      <c r="P10" s="28">
        <v>124934</v>
      </c>
    </row>
    <row r="11" spans="1:16" ht="12" customHeight="1">
      <c r="A11" s="51" t="s">
        <v>279</v>
      </c>
      <c r="B11" s="8">
        <v>37277</v>
      </c>
      <c r="C11" s="8">
        <v>78036</v>
      </c>
      <c r="D11" s="8">
        <v>99822558.34</v>
      </c>
      <c r="E11" s="8">
        <v>24600</v>
      </c>
      <c r="F11" s="8">
        <v>61308</v>
      </c>
      <c r="G11" s="8">
        <v>90694741.25</v>
      </c>
      <c r="H11" s="8">
        <v>12677</v>
      </c>
      <c r="I11" s="8">
        <v>16728</v>
      </c>
      <c r="J11" s="8">
        <v>9127817.09</v>
      </c>
      <c r="K11" s="8">
        <v>0</v>
      </c>
      <c r="L11" s="8">
        <v>0</v>
      </c>
      <c r="M11" s="8">
        <v>0</v>
      </c>
      <c r="N11" s="8">
        <v>89629</v>
      </c>
      <c r="O11" s="8">
        <v>132380</v>
      </c>
      <c r="P11" s="28">
        <v>125466</v>
      </c>
    </row>
    <row r="12" spans="1:16" ht="12" customHeight="1">
      <c r="A12" s="51" t="s">
        <v>280</v>
      </c>
      <c r="B12" s="8">
        <v>36653</v>
      </c>
      <c r="C12" s="8">
        <v>61817</v>
      </c>
      <c r="D12" s="8">
        <v>99010873.22</v>
      </c>
      <c r="E12" s="8">
        <v>20373</v>
      </c>
      <c r="F12" s="8">
        <v>45134</v>
      </c>
      <c r="G12" s="8">
        <v>82933677.72</v>
      </c>
      <c r="H12" s="8">
        <v>16280</v>
      </c>
      <c r="I12" s="8">
        <v>16683</v>
      </c>
      <c r="J12" s="8">
        <v>16077195.5</v>
      </c>
      <c r="K12" s="8">
        <v>0</v>
      </c>
      <c r="L12" s="8">
        <v>0</v>
      </c>
      <c r="M12" s="8">
        <v>0</v>
      </c>
      <c r="N12" s="8">
        <v>76754</v>
      </c>
      <c r="O12" s="8">
        <v>176036</v>
      </c>
      <c r="P12" s="28">
        <v>108360</v>
      </c>
    </row>
    <row r="13" spans="1:16" ht="12" customHeight="1">
      <c r="A13" s="27" t="s">
        <v>69</v>
      </c>
      <c r="B13" s="8">
        <v>173662</v>
      </c>
      <c r="C13" s="8">
        <v>278402</v>
      </c>
      <c r="D13" s="8">
        <v>678307669.4</v>
      </c>
      <c r="E13" s="8">
        <v>120524</v>
      </c>
      <c r="F13" s="8">
        <v>211191</v>
      </c>
      <c r="G13" s="8">
        <v>591744083.74</v>
      </c>
      <c r="H13" s="8">
        <v>53138</v>
      </c>
      <c r="I13" s="8">
        <v>67211</v>
      </c>
      <c r="J13" s="8">
        <v>86563585.66</v>
      </c>
      <c r="K13" s="8">
        <v>0</v>
      </c>
      <c r="L13" s="8">
        <v>0</v>
      </c>
      <c r="M13" s="8">
        <v>0</v>
      </c>
      <c r="N13" s="8">
        <v>298132</v>
      </c>
      <c r="O13" s="8">
        <v>507784</v>
      </c>
      <c r="P13" s="28">
        <v>383235</v>
      </c>
    </row>
    <row r="14" spans="1:16" ht="12" customHeight="1">
      <c r="A14" s="29" t="s">
        <v>259</v>
      </c>
      <c r="B14" s="10">
        <v>9714</v>
      </c>
      <c r="C14" s="10">
        <v>13494</v>
      </c>
      <c r="D14" s="10">
        <v>23085723.57</v>
      </c>
      <c r="E14" s="10">
        <v>6185</v>
      </c>
      <c r="F14" s="10">
        <v>9910</v>
      </c>
      <c r="G14" s="10">
        <v>21003825.51</v>
      </c>
      <c r="H14" s="10">
        <v>3529</v>
      </c>
      <c r="I14" s="10">
        <v>3584</v>
      </c>
      <c r="J14" s="10">
        <v>2081898.06</v>
      </c>
      <c r="K14" s="10">
        <v>0</v>
      </c>
      <c r="L14" s="10">
        <v>0</v>
      </c>
      <c r="M14" s="10">
        <v>0</v>
      </c>
      <c r="N14" s="10">
        <v>25078</v>
      </c>
      <c r="O14" s="10">
        <v>39091</v>
      </c>
      <c r="P14" s="30">
        <v>26985</v>
      </c>
    </row>
    <row r="15" spans="1:16" ht="12" customHeight="1">
      <c r="A15" s="29" t="s">
        <v>261</v>
      </c>
      <c r="B15" s="10">
        <v>14481</v>
      </c>
      <c r="C15" s="10">
        <v>24161</v>
      </c>
      <c r="D15" s="10">
        <v>44961130.03</v>
      </c>
      <c r="E15" s="10">
        <v>7532</v>
      </c>
      <c r="F15" s="10">
        <v>16810</v>
      </c>
      <c r="G15" s="10">
        <v>42870030.05</v>
      </c>
      <c r="H15" s="10">
        <v>6949</v>
      </c>
      <c r="I15" s="10">
        <v>7351</v>
      </c>
      <c r="J15" s="10">
        <v>2091099.98</v>
      </c>
      <c r="K15" s="10">
        <v>0</v>
      </c>
      <c r="L15" s="10">
        <v>0</v>
      </c>
      <c r="M15" s="10">
        <v>0</v>
      </c>
      <c r="N15" s="10">
        <v>17652</v>
      </c>
      <c r="O15" s="10">
        <v>27622</v>
      </c>
      <c r="P15" s="30">
        <v>20947</v>
      </c>
    </row>
    <row r="16" spans="1:16" ht="12" customHeight="1">
      <c r="A16" s="29" t="s">
        <v>262</v>
      </c>
      <c r="B16" s="10">
        <v>13437</v>
      </c>
      <c r="C16" s="10">
        <v>24674</v>
      </c>
      <c r="D16" s="10">
        <v>71064562.75</v>
      </c>
      <c r="E16" s="10">
        <v>8986</v>
      </c>
      <c r="F16" s="10">
        <v>18631</v>
      </c>
      <c r="G16" s="10">
        <v>56206080.82</v>
      </c>
      <c r="H16" s="10">
        <v>4451</v>
      </c>
      <c r="I16" s="10">
        <v>6043</v>
      </c>
      <c r="J16" s="10">
        <v>14858481.93</v>
      </c>
      <c r="K16" s="10">
        <v>0</v>
      </c>
      <c r="L16" s="10">
        <v>0</v>
      </c>
      <c r="M16" s="10">
        <v>0</v>
      </c>
      <c r="N16" s="10">
        <v>23822</v>
      </c>
      <c r="O16" s="10">
        <v>39618</v>
      </c>
      <c r="P16" s="30">
        <v>31329</v>
      </c>
    </row>
    <row r="17" spans="1:16" ht="12" customHeight="1">
      <c r="A17" s="29" t="s">
        <v>263</v>
      </c>
      <c r="B17" s="10">
        <v>25541</v>
      </c>
      <c r="C17" s="10">
        <v>50197</v>
      </c>
      <c r="D17" s="10">
        <v>72104931.98</v>
      </c>
      <c r="E17" s="10">
        <v>17815</v>
      </c>
      <c r="F17" s="10">
        <v>37837</v>
      </c>
      <c r="G17" s="10">
        <v>56553143.26</v>
      </c>
      <c r="H17" s="10">
        <v>7726</v>
      </c>
      <c r="I17" s="10">
        <v>12360</v>
      </c>
      <c r="J17" s="10">
        <v>15551788.72</v>
      </c>
      <c r="K17" s="10">
        <v>0</v>
      </c>
      <c r="L17" s="10">
        <v>0</v>
      </c>
      <c r="M17" s="10">
        <v>0</v>
      </c>
      <c r="N17" s="10">
        <v>34219</v>
      </c>
      <c r="O17" s="10">
        <v>47621</v>
      </c>
      <c r="P17" s="30">
        <v>47164</v>
      </c>
    </row>
    <row r="18" spans="1:16" ht="12" customHeight="1">
      <c r="A18" s="29" t="s">
        <v>264</v>
      </c>
      <c r="B18" s="10">
        <v>13911</v>
      </c>
      <c r="C18" s="10">
        <v>20546</v>
      </c>
      <c r="D18" s="10">
        <v>91156008.75</v>
      </c>
      <c r="E18" s="10">
        <v>11355</v>
      </c>
      <c r="F18" s="10">
        <v>17872</v>
      </c>
      <c r="G18" s="10">
        <v>84488657.04</v>
      </c>
      <c r="H18" s="10">
        <v>2556</v>
      </c>
      <c r="I18" s="10">
        <v>2674</v>
      </c>
      <c r="J18" s="10">
        <v>6667351.71</v>
      </c>
      <c r="K18" s="10">
        <v>0</v>
      </c>
      <c r="L18" s="10">
        <v>0</v>
      </c>
      <c r="M18" s="10">
        <v>0</v>
      </c>
      <c r="N18" s="10">
        <v>39621</v>
      </c>
      <c r="O18" s="10">
        <v>73295</v>
      </c>
      <c r="P18" s="30">
        <v>46298</v>
      </c>
    </row>
    <row r="19" spans="1:16" ht="12" customHeight="1">
      <c r="A19" s="29" t="s">
        <v>265</v>
      </c>
      <c r="B19" s="10">
        <v>21445</v>
      </c>
      <c r="C19" s="10">
        <v>33085</v>
      </c>
      <c r="D19" s="10">
        <v>56458655.55</v>
      </c>
      <c r="E19" s="10">
        <v>16468</v>
      </c>
      <c r="F19" s="10">
        <v>24721</v>
      </c>
      <c r="G19" s="10">
        <v>46883289.33</v>
      </c>
      <c r="H19" s="10">
        <v>4977</v>
      </c>
      <c r="I19" s="10">
        <v>8364</v>
      </c>
      <c r="J19" s="10">
        <v>9575366.22</v>
      </c>
      <c r="K19" s="10">
        <v>0</v>
      </c>
      <c r="L19" s="10">
        <v>0</v>
      </c>
      <c r="M19" s="10">
        <v>0</v>
      </c>
      <c r="N19" s="10">
        <v>29941</v>
      </c>
      <c r="O19" s="10">
        <v>55373</v>
      </c>
      <c r="P19" s="30">
        <v>32583</v>
      </c>
    </row>
    <row r="20" spans="1:16" ht="12" customHeight="1">
      <c r="A20" s="29" t="s">
        <v>266</v>
      </c>
      <c r="B20" s="10">
        <v>12105</v>
      </c>
      <c r="C20" s="10">
        <v>19351</v>
      </c>
      <c r="D20" s="10">
        <v>67201098.41</v>
      </c>
      <c r="E20" s="10">
        <v>9321</v>
      </c>
      <c r="F20" s="10">
        <v>15829</v>
      </c>
      <c r="G20" s="10">
        <v>62349390.87</v>
      </c>
      <c r="H20" s="10">
        <v>2784</v>
      </c>
      <c r="I20" s="10">
        <v>3522</v>
      </c>
      <c r="J20" s="10">
        <v>4851707.54</v>
      </c>
      <c r="K20" s="10">
        <v>0</v>
      </c>
      <c r="L20" s="10">
        <v>0</v>
      </c>
      <c r="M20" s="10">
        <v>0</v>
      </c>
      <c r="N20" s="10">
        <v>13463</v>
      </c>
      <c r="O20" s="10">
        <v>29606</v>
      </c>
      <c r="P20" s="30">
        <v>20730</v>
      </c>
    </row>
    <row r="21" spans="1:16" ht="12" customHeight="1">
      <c r="A21" s="29" t="s">
        <v>267</v>
      </c>
      <c r="B21" s="10">
        <v>32489</v>
      </c>
      <c r="C21" s="10">
        <v>40802</v>
      </c>
      <c r="D21" s="10">
        <v>100965652.61</v>
      </c>
      <c r="E21" s="10">
        <v>21988</v>
      </c>
      <c r="F21" s="10">
        <v>28450</v>
      </c>
      <c r="G21" s="10">
        <v>82472827.85</v>
      </c>
      <c r="H21" s="10">
        <v>10501</v>
      </c>
      <c r="I21" s="10">
        <v>12352</v>
      </c>
      <c r="J21" s="10">
        <v>18492824.76</v>
      </c>
      <c r="K21" s="10">
        <v>0</v>
      </c>
      <c r="L21" s="10">
        <v>0</v>
      </c>
      <c r="M21" s="10">
        <v>0</v>
      </c>
      <c r="N21" s="10">
        <v>49531</v>
      </c>
      <c r="O21" s="10">
        <v>83728</v>
      </c>
      <c r="P21" s="30">
        <v>65479</v>
      </c>
    </row>
    <row r="22" spans="1:16" ht="12" customHeight="1">
      <c r="A22" s="29" t="s">
        <v>268</v>
      </c>
      <c r="B22" s="10">
        <v>7707</v>
      </c>
      <c r="C22" s="10">
        <v>10677</v>
      </c>
      <c r="D22" s="10">
        <v>74386165.89</v>
      </c>
      <c r="E22" s="10">
        <v>6709</v>
      </c>
      <c r="F22" s="10">
        <v>9621</v>
      </c>
      <c r="G22" s="10">
        <v>72799940.59</v>
      </c>
      <c r="H22" s="10">
        <v>998</v>
      </c>
      <c r="I22" s="10">
        <v>1056</v>
      </c>
      <c r="J22" s="10">
        <v>1586225.3</v>
      </c>
      <c r="K22" s="10">
        <v>0</v>
      </c>
      <c r="L22" s="10">
        <v>0</v>
      </c>
      <c r="M22" s="10">
        <v>0</v>
      </c>
      <c r="N22" s="10">
        <v>17420</v>
      </c>
      <c r="O22" s="10">
        <v>34195</v>
      </c>
      <c r="P22" s="30">
        <v>19864</v>
      </c>
    </row>
    <row r="23" spans="1:16" ht="12" customHeight="1">
      <c r="A23" s="29" t="s">
        <v>269</v>
      </c>
      <c r="B23" s="10">
        <v>7130</v>
      </c>
      <c r="C23" s="10">
        <v>11611</v>
      </c>
      <c r="D23" s="10">
        <v>47881881.93</v>
      </c>
      <c r="E23" s="10">
        <v>5447</v>
      </c>
      <c r="F23" s="10">
        <v>9379</v>
      </c>
      <c r="G23" s="10">
        <v>41576500.28</v>
      </c>
      <c r="H23" s="10">
        <v>1683</v>
      </c>
      <c r="I23" s="10">
        <v>2232</v>
      </c>
      <c r="J23" s="10">
        <v>6305381.65</v>
      </c>
      <c r="K23" s="10">
        <v>0</v>
      </c>
      <c r="L23" s="10">
        <v>0</v>
      </c>
      <c r="M23" s="10">
        <v>0</v>
      </c>
      <c r="N23" s="10">
        <v>28424</v>
      </c>
      <c r="O23" s="10">
        <v>40477</v>
      </c>
      <c r="P23" s="30">
        <v>42467</v>
      </c>
    </row>
    <row r="24" spans="1:16" ht="12" customHeight="1">
      <c r="A24" s="29" t="s">
        <v>270</v>
      </c>
      <c r="B24" s="10">
        <v>3149</v>
      </c>
      <c r="C24" s="10">
        <v>6299</v>
      </c>
      <c r="D24" s="10">
        <v>4028670.45</v>
      </c>
      <c r="E24" s="10">
        <v>2432</v>
      </c>
      <c r="F24" s="10">
        <v>5155</v>
      </c>
      <c r="G24" s="10">
        <v>3511655.22</v>
      </c>
      <c r="H24" s="10">
        <v>717</v>
      </c>
      <c r="I24" s="10">
        <v>1144</v>
      </c>
      <c r="J24" s="10">
        <v>517015.23</v>
      </c>
      <c r="K24" s="10">
        <v>0</v>
      </c>
      <c r="L24" s="10">
        <v>0</v>
      </c>
      <c r="M24" s="10">
        <v>0</v>
      </c>
      <c r="N24" s="10">
        <v>5831</v>
      </c>
      <c r="O24" s="10">
        <v>15204</v>
      </c>
      <c r="P24" s="30">
        <v>6975</v>
      </c>
    </row>
    <row r="25" spans="1:16" ht="12" customHeight="1">
      <c r="A25" s="29" t="s">
        <v>271</v>
      </c>
      <c r="B25" s="10">
        <v>2813</v>
      </c>
      <c r="C25" s="10">
        <v>5403</v>
      </c>
      <c r="D25" s="10">
        <v>12725051.98</v>
      </c>
      <c r="E25" s="10">
        <v>1398</v>
      </c>
      <c r="F25" s="10">
        <v>3832</v>
      </c>
      <c r="G25" s="10">
        <v>10861760.53</v>
      </c>
      <c r="H25" s="10">
        <v>1415</v>
      </c>
      <c r="I25" s="10">
        <v>1571</v>
      </c>
      <c r="J25" s="10">
        <v>1863291.45</v>
      </c>
      <c r="K25" s="10">
        <v>0</v>
      </c>
      <c r="L25" s="10">
        <v>0</v>
      </c>
      <c r="M25" s="10">
        <v>0</v>
      </c>
      <c r="N25" s="10">
        <v>3392</v>
      </c>
      <c r="O25" s="10">
        <v>9211</v>
      </c>
      <c r="P25" s="30">
        <v>5199</v>
      </c>
    </row>
    <row r="26" spans="1:16" ht="12" customHeight="1">
      <c r="A26" s="29" t="s">
        <v>272</v>
      </c>
      <c r="B26" s="10">
        <v>6015</v>
      </c>
      <c r="C26" s="10">
        <v>8547</v>
      </c>
      <c r="D26" s="10">
        <v>7598831.02</v>
      </c>
      <c r="E26" s="10">
        <v>2554</v>
      </c>
      <c r="F26" s="10">
        <v>5031</v>
      </c>
      <c r="G26" s="10">
        <v>6062474.67</v>
      </c>
      <c r="H26" s="10">
        <v>3461</v>
      </c>
      <c r="I26" s="10">
        <v>3516</v>
      </c>
      <c r="J26" s="10">
        <v>1536356.35</v>
      </c>
      <c r="K26" s="10">
        <v>0</v>
      </c>
      <c r="L26" s="10">
        <v>0</v>
      </c>
      <c r="M26" s="10">
        <v>0</v>
      </c>
      <c r="N26" s="10">
        <v>7134</v>
      </c>
      <c r="O26" s="10">
        <v>9252</v>
      </c>
      <c r="P26" s="30">
        <v>11794</v>
      </c>
    </row>
    <row r="27" spans="1:16" ht="12" customHeight="1">
      <c r="A27" s="29" t="s">
        <v>273</v>
      </c>
      <c r="B27" s="10">
        <v>3725</v>
      </c>
      <c r="C27" s="10">
        <v>9555</v>
      </c>
      <c r="D27" s="10">
        <v>4689304.48</v>
      </c>
      <c r="E27" s="10">
        <v>2334</v>
      </c>
      <c r="F27" s="10">
        <v>8113</v>
      </c>
      <c r="G27" s="10">
        <v>4104507.72</v>
      </c>
      <c r="H27" s="10">
        <v>1391</v>
      </c>
      <c r="I27" s="10">
        <v>1442</v>
      </c>
      <c r="J27" s="10">
        <v>584796.76</v>
      </c>
      <c r="K27" s="10">
        <v>0</v>
      </c>
      <c r="L27" s="10">
        <v>0</v>
      </c>
      <c r="M27" s="10">
        <v>0</v>
      </c>
      <c r="N27" s="10">
        <v>2604</v>
      </c>
      <c r="O27" s="10">
        <v>3491</v>
      </c>
      <c r="P27" s="30">
        <v>5421</v>
      </c>
    </row>
    <row r="28" spans="1:16" ht="12" customHeight="1">
      <c r="A28" s="27" t="s">
        <v>93</v>
      </c>
      <c r="B28" s="8">
        <v>6002</v>
      </c>
      <c r="C28" s="8">
        <v>8740</v>
      </c>
      <c r="D28" s="8">
        <v>23551700.9</v>
      </c>
      <c r="E28" s="8">
        <v>5070</v>
      </c>
      <c r="F28" s="8">
        <v>7775</v>
      </c>
      <c r="G28" s="8">
        <v>23316928.36</v>
      </c>
      <c r="H28" s="8">
        <v>932</v>
      </c>
      <c r="I28" s="8">
        <v>965</v>
      </c>
      <c r="J28" s="8">
        <v>234772.54</v>
      </c>
      <c r="K28" s="8">
        <v>0</v>
      </c>
      <c r="L28" s="8">
        <v>0</v>
      </c>
      <c r="M28" s="8">
        <v>0</v>
      </c>
      <c r="N28" s="8">
        <v>7134</v>
      </c>
      <c r="O28" s="8">
        <v>15821</v>
      </c>
      <c r="P28" s="28">
        <v>8004</v>
      </c>
    </row>
    <row r="29" spans="1:16" ht="12" customHeight="1">
      <c r="A29" s="27" t="s">
        <v>274</v>
      </c>
      <c r="B29" s="10">
        <v>3853</v>
      </c>
      <c r="C29" s="10">
        <v>5890</v>
      </c>
      <c r="D29" s="10">
        <v>15760167.04</v>
      </c>
      <c r="E29" s="10">
        <v>2943</v>
      </c>
      <c r="F29" s="10">
        <v>4978</v>
      </c>
      <c r="G29" s="10">
        <v>15603799.68</v>
      </c>
      <c r="H29" s="10">
        <v>910</v>
      </c>
      <c r="I29" s="10">
        <v>912</v>
      </c>
      <c r="J29" s="10">
        <v>156367.36</v>
      </c>
      <c r="K29" s="10">
        <v>0</v>
      </c>
      <c r="L29" s="10">
        <v>0</v>
      </c>
      <c r="M29" s="10">
        <v>0</v>
      </c>
      <c r="N29" s="10">
        <v>6183</v>
      </c>
      <c r="O29" s="10">
        <v>13649</v>
      </c>
      <c r="P29" s="30">
        <v>6991</v>
      </c>
    </row>
    <row r="30" spans="1:16" ht="12" customHeight="1">
      <c r="A30" s="27" t="s">
        <v>275</v>
      </c>
      <c r="B30" s="10">
        <v>2149</v>
      </c>
      <c r="C30" s="10">
        <v>2850</v>
      </c>
      <c r="D30" s="10">
        <v>7791533.86</v>
      </c>
      <c r="E30" s="10">
        <v>2127</v>
      </c>
      <c r="F30" s="10">
        <v>2797</v>
      </c>
      <c r="G30" s="10">
        <v>7713128.68</v>
      </c>
      <c r="H30" s="10">
        <v>22</v>
      </c>
      <c r="I30" s="10">
        <v>53</v>
      </c>
      <c r="J30" s="10">
        <v>78405.18</v>
      </c>
      <c r="K30" s="10">
        <v>0</v>
      </c>
      <c r="L30" s="10">
        <v>0</v>
      </c>
      <c r="M30" s="10">
        <v>0</v>
      </c>
      <c r="N30" s="10">
        <v>951</v>
      </c>
      <c r="O30" s="10">
        <v>2172</v>
      </c>
      <c r="P30" s="30">
        <v>1013</v>
      </c>
    </row>
    <row r="31" spans="1:15" s="14" customFormat="1" ht="16.5" customHeight="1">
      <c r="A31" s="65" t="s">
        <v>34</v>
      </c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</row>
    <row r="32" spans="1:15" s="14" customFormat="1" ht="15" customHeight="1">
      <c r="A32" s="15" t="s">
        <v>35</v>
      </c>
      <c r="H32" s="16"/>
      <c r="I32" s="16"/>
      <c r="J32" s="16"/>
      <c r="K32" s="16"/>
      <c r="L32" s="16"/>
      <c r="M32" s="16"/>
      <c r="N32" s="16"/>
      <c r="O32" s="16"/>
    </row>
    <row r="33" ht="12" customHeight="1"/>
    <row r="34" spans="1:16" ht="12" customHeight="1" hidden="1">
      <c r="A34" t="s">
        <v>96</v>
      </c>
      <c r="B34" s="50">
        <f>B6-SUM(B7:B13)-B28</f>
        <v>0</v>
      </c>
      <c r="C34" s="50">
        <f aca="true" t="shared" si="0" ref="C34:P34">C6-SUM(C7:C13)-C28</f>
        <v>0</v>
      </c>
      <c r="D34" s="50">
        <f t="shared" si="0"/>
        <v>9.685754776000977E-08</v>
      </c>
      <c r="E34" s="50">
        <f t="shared" si="0"/>
        <v>0</v>
      </c>
      <c r="F34" s="50">
        <f t="shared" si="0"/>
        <v>0</v>
      </c>
      <c r="G34" s="50">
        <f t="shared" si="0"/>
        <v>-1.043081283569336E-07</v>
      </c>
      <c r="H34" s="50">
        <f t="shared" si="0"/>
        <v>0</v>
      </c>
      <c r="I34" s="50">
        <f t="shared" si="0"/>
        <v>0</v>
      </c>
      <c r="J34" s="50">
        <f t="shared" si="0"/>
        <v>2.144952304661274E-08</v>
      </c>
      <c r="K34" s="50">
        <f t="shared" si="0"/>
        <v>0</v>
      </c>
      <c r="L34" s="50">
        <f t="shared" si="0"/>
        <v>0</v>
      </c>
      <c r="M34" s="50">
        <f t="shared" si="0"/>
        <v>0</v>
      </c>
      <c r="N34" s="50">
        <f t="shared" si="0"/>
        <v>0</v>
      </c>
      <c r="O34" s="50">
        <f t="shared" si="0"/>
        <v>0</v>
      </c>
      <c r="P34" s="50">
        <f t="shared" si="0"/>
        <v>0</v>
      </c>
    </row>
    <row r="35" spans="1:16" ht="12" customHeight="1" hidden="1">
      <c r="A35" t="s">
        <v>97</v>
      </c>
      <c r="B35" s="50">
        <f>B13-SUM(B14:B27)</f>
        <v>0</v>
      </c>
      <c r="C35" s="50">
        <f aca="true" t="shared" si="1" ref="C35:P35">C13-SUM(C14:C27)</f>
        <v>0</v>
      </c>
      <c r="D35" s="50">
        <f t="shared" si="1"/>
        <v>0</v>
      </c>
      <c r="E35" s="50">
        <f t="shared" si="1"/>
        <v>0</v>
      </c>
      <c r="F35" s="50">
        <f t="shared" si="1"/>
        <v>0</v>
      </c>
      <c r="G35" s="50">
        <f t="shared" si="1"/>
        <v>0</v>
      </c>
      <c r="H35" s="50">
        <f t="shared" si="1"/>
        <v>0</v>
      </c>
      <c r="I35" s="50">
        <f t="shared" si="1"/>
        <v>0</v>
      </c>
      <c r="J35" s="50">
        <f t="shared" si="1"/>
        <v>0</v>
      </c>
      <c r="K35" s="50">
        <f t="shared" si="1"/>
        <v>0</v>
      </c>
      <c r="L35" s="50">
        <f t="shared" si="1"/>
        <v>0</v>
      </c>
      <c r="M35" s="50">
        <f t="shared" si="1"/>
        <v>0</v>
      </c>
      <c r="N35" s="50">
        <f t="shared" si="1"/>
        <v>0</v>
      </c>
      <c r="O35" s="50">
        <f t="shared" si="1"/>
        <v>0</v>
      </c>
      <c r="P35" s="50">
        <f t="shared" si="1"/>
        <v>0</v>
      </c>
    </row>
    <row r="36" spans="1:16" ht="12" customHeight="1" hidden="1">
      <c r="A36" t="s">
        <v>98</v>
      </c>
      <c r="B36" s="50">
        <f aca="true" t="shared" si="2" ref="B36:P36">B28-B29-B30</f>
        <v>0</v>
      </c>
      <c r="C36" s="50">
        <f t="shared" si="2"/>
        <v>0</v>
      </c>
      <c r="D36" s="50">
        <f t="shared" si="2"/>
        <v>0</v>
      </c>
      <c r="E36" s="50">
        <f t="shared" si="2"/>
        <v>0</v>
      </c>
      <c r="F36" s="50">
        <f t="shared" si="2"/>
        <v>0</v>
      </c>
      <c r="G36" s="50">
        <f t="shared" si="2"/>
        <v>0</v>
      </c>
      <c r="H36" s="50">
        <f t="shared" si="2"/>
        <v>0</v>
      </c>
      <c r="I36" s="50">
        <f t="shared" si="2"/>
        <v>0</v>
      </c>
      <c r="J36" s="50">
        <f t="shared" si="2"/>
        <v>0</v>
      </c>
      <c r="K36" s="50">
        <f t="shared" si="2"/>
        <v>0</v>
      </c>
      <c r="L36" s="50">
        <f t="shared" si="2"/>
        <v>0</v>
      </c>
      <c r="M36" s="50">
        <f t="shared" si="2"/>
        <v>0</v>
      </c>
      <c r="N36" s="50">
        <f t="shared" si="2"/>
        <v>0</v>
      </c>
      <c r="O36" s="50">
        <f t="shared" si="2"/>
        <v>0</v>
      </c>
      <c r="P36" s="50">
        <f t="shared" si="2"/>
        <v>0</v>
      </c>
    </row>
    <row r="37" spans="1:16" ht="12" customHeight="1" hidden="1">
      <c r="A37" t="s">
        <v>99</v>
      </c>
      <c r="B37" s="50">
        <f>B6-'年月Monthly'!B232</f>
        <v>0</v>
      </c>
      <c r="C37" s="50">
        <f>C6-'年月Monthly'!C232</f>
        <v>0</v>
      </c>
      <c r="D37" s="50">
        <f>D6-'年月Monthly'!D232</f>
        <v>0.18000006675720215</v>
      </c>
      <c r="E37" s="50">
        <f>E6-'年月Monthly'!E232</f>
        <v>0</v>
      </c>
      <c r="F37" s="50">
        <f>F6-'年月Monthly'!F232</f>
        <v>0</v>
      </c>
      <c r="G37" s="50">
        <f>G6-'年月Monthly'!G232</f>
        <v>0.1099998950958252</v>
      </c>
      <c r="H37" s="50">
        <f>H6-'年月Monthly'!H232</f>
        <v>0</v>
      </c>
      <c r="I37" s="50">
        <f>I6-'年月Monthly'!I232</f>
        <v>0</v>
      </c>
      <c r="J37" s="50">
        <f>J6-'年月Monthly'!J232</f>
        <v>0.06999999284744263</v>
      </c>
      <c r="K37" s="50">
        <f>K6-'年月Monthly'!K232</f>
        <v>0</v>
      </c>
      <c r="L37" s="50">
        <f>L6-'年月Monthly'!L232</f>
        <v>0</v>
      </c>
      <c r="M37" s="50">
        <f>M6-'年月Monthly'!M232</f>
        <v>0</v>
      </c>
      <c r="N37" s="50">
        <f>N6-'年月Monthly'!N232</f>
        <v>0</v>
      </c>
      <c r="O37" s="50">
        <f>O6-'年月Monthly'!O232</f>
        <v>0</v>
      </c>
      <c r="P37" s="50">
        <f>P6-'年月Monthly'!P232</f>
        <v>0</v>
      </c>
    </row>
    <row r="38" ht="12" customHeight="1"/>
  </sheetData>
  <sheetProtection/>
  <mergeCells count="7">
    <mergeCell ref="A31:O31"/>
    <mergeCell ref="A3:A5"/>
    <mergeCell ref="B3:D3"/>
    <mergeCell ref="E3:G3"/>
    <mergeCell ref="H3:J3"/>
    <mergeCell ref="K3:M3"/>
    <mergeCell ref="N3:P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37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6.5"/>
  <cols>
    <col min="1" max="1" width="18.00390625" style="0" customWidth="1"/>
    <col min="4" max="4" width="11.625" style="0" customWidth="1"/>
    <col min="7" max="7" width="10.50390625" style="0" customWidth="1"/>
    <col min="10" max="10" width="11.00390625" style="0" customWidth="1"/>
    <col min="14" max="14" width="12.125" style="0" customWidth="1"/>
    <col min="15" max="15" width="10.50390625" style="0" customWidth="1"/>
    <col min="16" max="16" width="11.875" style="0" customWidth="1"/>
  </cols>
  <sheetData>
    <row r="1" spans="1:16" ht="15.75">
      <c r="A1" s="32" t="s">
        <v>53</v>
      </c>
      <c r="B1" s="32"/>
      <c r="C1" s="32"/>
      <c r="D1" s="32"/>
      <c r="E1" s="32"/>
      <c r="F1" s="32"/>
      <c r="G1" s="32"/>
      <c r="H1" s="33"/>
      <c r="I1" s="32"/>
      <c r="J1" s="32"/>
      <c r="K1" s="32"/>
      <c r="L1" s="32"/>
      <c r="M1" s="32"/>
      <c r="N1" s="32"/>
      <c r="O1" s="32"/>
      <c r="P1" s="32"/>
    </row>
    <row r="2" spans="1:16" ht="11.25" customHeight="1">
      <c r="A2" s="49" t="s">
        <v>391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5"/>
    </row>
    <row r="3" spans="1:16" ht="15.75">
      <c r="A3" s="77" t="s">
        <v>58</v>
      </c>
      <c r="B3" s="80" t="s">
        <v>44</v>
      </c>
      <c r="C3" s="81"/>
      <c r="D3" s="81"/>
      <c r="E3" s="82" t="s">
        <v>45</v>
      </c>
      <c r="F3" s="81"/>
      <c r="G3" s="81"/>
      <c r="H3" s="83" t="s">
        <v>54</v>
      </c>
      <c r="I3" s="84"/>
      <c r="J3" s="85"/>
      <c r="K3" s="83" t="s">
        <v>55</v>
      </c>
      <c r="L3" s="84"/>
      <c r="M3" s="84"/>
      <c r="N3" s="86" t="s">
        <v>51</v>
      </c>
      <c r="O3" s="81"/>
      <c r="P3" s="87"/>
    </row>
    <row r="4" spans="1:16" ht="15.75">
      <c r="A4" s="78"/>
      <c r="B4" s="36" t="s">
        <v>1</v>
      </c>
      <c r="C4" s="36" t="s">
        <v>9</v>
      </c>
      <c r="D4" s="36" t="s">
        <v>2</v>
      </c>
      <c r="E4" s="36" t="s">
        <v>1</v>
      </c>
      <c r="F4" s="36" t="s">
        <v>3</v>
      </c>
      <c r="G4" s="36" t="s">
        <v>2</v>
      </c>
      <c r="H4" s="36" t="s">
        <v>1</v>
      </c>
      <c r="I4" s="36" t="s">
        <v>4</v>
      </c>
      <c r="J4" s="36" t="s">
        <v>2</v>
      </c>
      <c r="K4" s="36" t="s">
        <v>1</v>
      </c>
      <c r="L4" s="36" t="s">
        <v>3</v>
      </c>
      <c r="M4" s="37" t="s">
        <v>2</v>
      </c>
      <c r="N4" s="38" t="s">
        <v>1</v>
      </c>
      <c r="O4" s="36" t="s">
        <v>9</v>
      </c>
      <c r="P4" s="37" t="s">
        <v>5</v>
      </c>
    </row>
    <row r="5" spans="1:16" ht="24">
      <c r="A5" s="79"/>
      <c r="B5" s="39" t="s">
        <v>43</v>
      </c>
      <c r="C5" s="40" t="s">
        <v>42</v>
      </c>
      <c r="D5" s="41" t="s">
        <v>47</v>
      </c>
      <c r="E5" s="39" t="s">
        <v>43</v>
      </c>
      <c r="F5" s="40" t="s">
        <v>46</v>
      </c>
      <c r="G5" s="41" t="s">
        <v>47</v>
      </c>
      <c r="H5" s="39" t="s">
        <v>43</v>
      </c>
      <c r="I5" s="40" t="s">
        <v>49</v>
      </c>
      <c r="J5" s="41" t="s">
        <v>47</v>
      </c>
      <c r="K5" s="39" t="s">
        <v>43</v>
      </c>
      <c r="L5" s="40" t="s">
        <v>46</v>
      </c>
      <c r="M5" s="42" t="s">
        <v>47</v>
      </c>
      <c r="N5" s="43" t="s">
        <v>43</v>
      </c>
      <c r="O5" s="44" t="s">
        <v>42</v>
      </c>
      <c r="P5" s="45" t="s">
        <v>50</v>
      </c>
    </row>
    <row r="6" spans="1:16" ht="12" customHeight="1">
      <c r="A6" s="46" t="s">
        <v>68</v>
      </c>
      <c r="B6" s="11">
        <v>418879</v>
      </c>
      <c r="C6" s="11">
        <v>740356</v>
      </c>
      <c r="D6" s="11">
        <v>1601606474.18</v>
      </c>
      <c r="E6" s="11">
        <v>237014</v>
      </c>
      <c r="F6" s="11">
        <v>488919</v>
      </c>
      <c r="G6" s="11">
        <v>1118131716.07</v>
      </c>
      <c r="H6" s="11">
        <v>181865</v>
      </c>
      <c r="I6" s="11">
        <v>251437</v>
      </c>
      <c r="J6" s="11">
        <v>483474758.11</v>
      </c>
      <c r="K6" s="11">
        <v>0</v>
      </c>
      <c r="L6" s="11">
        <v>0</v>
      </c>
      <c r="M6" s="11">
        <v>0</v>
      </c>
      <c r="N6" s="11">
        <v>1352224</v>
      </c>
      <c r="O6" s="11">
        <v>2898798</v>
      </c>
      <c r="P6" s="31">
        <v>1966309</v>
      </c>
    </row>
    <row r="7" spans="1:16" ht="12" customHeight="1">
      <c r="A7" s="27" t="s">
        <v>276</v>
      </c>
      <c r="B7" s="8">
        <v>63585</v>
      </c>
      <c r="C7" s="8">
        <v>138200</v>
      </c>
      <c r="D7" s="8">
        <v>386186460.6</v>
      </c>
      <c r="E7" s="8">
        <v>20786</v>
      </c>
      <c r="F7" s="8">
        <v>55168</v>
      </c>
      <c r="G7" s="8">
        <v>126075734.59</v>
      </c>
      <c r="H7" s="8">
        <v>42799</v>
      </c>
      <c r="I7" s="8">
        <v>83032</v>
      </c>
      <c r="J7" s="8">
        <v>260110726.01</v>
      </c>
      <c r="K7" s="8">
        <v>0</v>
      </c>
      <c r="L7" s="8">
        <v>0</v>
      </c>
      <c r="M7" s="8">
        <v>0</v>
      </c>
      <c r="N7" s="8">
        <v>598457</v>
      </c>
      <c r="O7" s="8">
        <v>860570</v>
      </c>
      <c r="P7" s="28">
        <v>914596</v>
      </c>
    </row>
    <row r="8" spans="1:16" ht="12" customHeight="1">
      <c r="A8" s="51" t="s">
        <v>277</v>
      </c>
      <c r="B8" s="8">
        <v>21932</v>
      </c>
      <c r="C8" s="8">
        <v>38930</v>
      </c>
      <c r="D8" s="8">
        <v>49819477.82</v>
      </c>
      <c r="E8" s="8">
        <v>8262</v>
      </c>
      <c r="F8" s="8">
        <v>23508</v>
      </c>
      <c r="G8" s="8">
        <v>30072349.93</v>
      </c>
      <c r="H8" s="8">
        <v>13670</v>
      </c>
      <c r="I8" s="8">
        <v>15422</v>
      </c>
      <c r="J8" s="8">
        <v>19747127.89</v>
      </c>
      <c r="K8" s="8">
        <v>0</v>
      </c>
      <c r="L8" s="8">
        <v>0</v>
      </c>
      <c r="M8" s="8">
        <v>0</v>
      </c>
      <c r="N8" s="8">
        <v>58252</v>
      </c>
      <c r="O8" s="8">
        <v>130165</v>
      </c>
      <c r="P8" s="28">
        <v>122521</v>
      </c>
    </row>
    <row r="9" spans="1:16" ht="12" customHeight="1">
      <c r="A9" s="51" t="s">
        <v>351</v>
      </c>
      <c r="B9" s="8">
        <v>34599</v>
      </c>
      <c r="C9" s="8">
        <v>59404</v>
      </c>
      <c r="D9" s="8">
        <v>104720280.6</v>
      </c>
      <c r="E9" s="8">
        <v>16068</v>
      </c>
      <c r="F9" s="8">
        <v>33633</v>
      </c>
      <c r="G9" s="8">
        <v>70014056.54</v>
      </c>
      <c r="H9" s="8">
        <v>18531</v>
      </c>
      <c r="I9" s="8">
        <v>25771</v>
      </c>
      <c r="J9" s="8">
        <v>34706224.06</v>
      </c>
      <c r="K9" s="8">
        <v>0</v>
      </c>
      <c r="L9" s="8">
        <v>0</v>
      </c>
      <c r="M9" s="8">
        <v>0</v>
      </c>
      <c r="N9" s="8">
        <v>77897</v>
      </c>
      <c r="O9" s="8">
        <v>559467</v>
      </c>
      <c r="P9" s="28">
        <v>132873</v>
      </c>
    </row>
    <row r="10" spans="1:16" ht="12" customHeight="1">
      <c r="A10" s="51" t="s">
        <v>278</v>
      </c>
      <c r="B10" s="8">
        <v>46015</v>
      </c>
      <c r="C10" s="8">
        <v>76144</v>
      </c>
      <c r="D10" s="8">
        <v>145735928.87</v>
      </c>
      <c r="E10" s="8">
        <v>25135</v>
      </c>
      <c r="F10" s="8">
        <v>54148</v>
      </c>
      <c r="G10" s="8">
        <v>90814637.13</v>
      </c>
      <c r="H10" s="8">
        <v>20880</v>
      </c>
      <c r="I10" s="8">
        <v>21996</v>
      </c>
      <c r="J10" s="8">
        <v>54921291.74</v>
      </c>
      <c r="K10" s="8">
        <v>0</v>
      </c>
      <c r="L10" s="8">
        <v>0</v>
      </c>
      <c r="M10" s="8">
        <v>0</v>
      </c>
      <c r="N10" s="8">
        <v>107575</v>
      </c>
      <c r="O10" s="8">
        <v>206206</v>
      </c>
      <c r="P10" s="28">
        <v>142809</v>
      </c>
    </row>
    <row r="11" spans="1:16" ht="12" customHeight="1">
      <c r="A11" s="51" t="s">
        <v>279</v>
      </c>
      <c r="B11" s="8">
        <v>41208</v>
      </c>
      <c r="C11" s="8">
        <v>81330</v>
      </c>
      <c r="D11" s="8">
        <v>135073767.58</v>
      </c>
      <c r="E11" s="8">
        <v>23932</v>
      </c>
      <c r="F11" s="8">
        <v>60392</v>
      </c>
      <c r="G11" s="8">
        <v>106666964</v>
      </c>
      <c r="H11" s="8">
        <v>17276</v>
      </c>
      <c r="I11" s="8">
        <v>20938</v>
      </c>
      <c r="J11" s="8">
        <v>28406803.58</v>
      </c>
      <c r="K11" s="8">
        <v>0</v>
      </c>
      <c r="L11" s="8">
        <v>0</v>
      </c>
      <c r="M11" s="8">
        <v>0</v>
      </c>
      <c r="N11" s="8">
        <v>109230</v>
      </c>
      <c r="O11" s="8">
        <v>183145</v>
      </c>
      <c r="P11" s="28">
        <v>147394</v>
      </c>
    </row>
    <row r="12" spans="1:16" ht="12" customHeight="1">
      <c r="A12" s="51" t="s">
        <v>280</v>
      </c>
      <c r="B12" s="8">
        <v>40386</v>
      </c>
      <c r="C12" s="8">
        <v>65865</v>
      </c>
      <c r="D12" s="8">
        <v>103945831.34</v>
      </c>
      <c r="E12" s="8">
        <v>20452</v>
      </c>
      <c r="F12" s="8">
        <v>45296</v>
      </c>
      <c r="G12" s="8">
        <v>86287338.69</v>
      </c>
      <c r="H12" s="8">
        <v>19934</v>
      </c>
      <c r="I12" s="8">
        <v>20569</v>
      </c>
      <c r="J12" s="8">
        <v>17658492.65</v>
      </c>
      <c r="K12" s="8">
        <v>0</v>
      </c>
      <c r="L12" s="8">
        <v>0</v>
      </c>
      <c r="M12" s="8">
        <v>0</v>
      </c>
      <c r="N12" s="8">
        <v>84015</v>
      </c>
      <c r="O12" s="8">
        <v>184020</v>
      </c>
      <c r="P12" s="28">
        <v>116798</v>
      </c>
    </row>
    <row r="13" spans="1:16" ht="12" customHeight="1">
      <c r="A13" s="27" t="s">
        <v>69</v>
      </c>
      <c r="B13" s="8">
        <v>165235</v>
      </c>
      <c r="C13" s="8">
        <v>272232</v>
      </c>
      <c r="D13" s="8">
        <v>659367786.64</v>
      </c>
      <c r="E13" s="8">
        <v>117875</v>
      </c>
      <c r="F13" s="8">
        <v>209973</v>
      </c>
      <c r="G13" s="8">
        <v>591754782.67</v>
      </c>
      <c r="H13" s="8">
        <v>47360</v>
      </c>
      <c r="I13" s="8">
        <v>62259</v>
      </c>
      <c r="J13" s="8">
        <v>67613003.97</v>
      </c>
      <c r="K13" s="8">
        <v>0</v>
      </c>
      <c r="L13" s="8">
        <v>0</v>
      </c>
      <c r="M13" s="8">
        <v>0</v>
      </c>
      <c r="N13" s="8">
        <v>308205</v>
      </c>
      <c r="O13" s="8">
        <v>741404</v>
      </c>
      <c r="P13" s="28">
        <v>379916</v>
      </c>
    </row>
    <row r="14" spans="1:16" ht="12" customHeight="1">
      <c r="A14" s="29" t="s">
        <v>259</v>
      </c>
      <c r="B14" s="10">
        <v>10404</v>
      </c>
      <c r="C14" s="10">
        <v>15015</v>
      </c>
      <c r="D14" s="10">
        <v>28401110.44</v>
      </c>
      <c r="E14" s="10">
        <v>6477</v>
      </c>
      <c r="F14" s="10">
        <v>11030</v>
      </c>
      <c r="G14" s="10">
        <v>26824327.5</v>
      </c>
      <c r="H14" s="10">
        <v>3927</v>
      </c>
      <c r="I14" s="10">
        <v>3985</v>
      </c>
      <c r="J14" s="10">
        <v>1576782.94</v>
      </c>
      <c r="K14" s="10">
        <v>0</v>
      </c>
      <c r="L14" s="10">
        <v>0</v>
      </c>
      <c r="M14" s="10">
        <v>0</v>
      </c>
      <c r="N14" s="10">
        <v>26431</v>
      </c>
      <c r="O14" s="10">
        <v>68402</v>
      </c>
      <c r="P14" s="30">
        <v>27211</v>
      </c>
    </row>
    <row r="15" spans="1:16" ht="12" customHeight="1">
      <c r="A15" s="29" t="s">
        <v>261</v>
      </c>
      <c r="B15" s="10">
        <v>13454</v>
      </c>
      <c r="C15" s="10">
        <v>30042</v>
      </c>
      <c r="D15" s="10">
        <v>44901943.86</v>
      </c>
      <c r="E15" s="10">
        <v>7548</v>
      </c>
      <c r="F15" s="10">
        <v>17657</v>
      </c>
      <c r="G15" s="10">
        <v>38757871.2</v>
      </c>
      <c r="H15" s="10">
        <v>5906</v>
      </c>
      <c r="I15" s="10">
        <v>12385</v>
      </c>
      <c r="J15" s="10">
        <v>6144072.66</v>
      </c>
      <c r="K15" s="10">
        <v>0</v>
      </c>
      <c r="L15" s="10">
        <v>0</v>
      </c>
      <c r="M15" s="10">
        <v>0</v>
      </c>
      <c r="N15" s="10">
        <v>17070</v>
      </c>
      <c r="O15" s="10">
        <v>45149</v>
      </c>
      <c r="P15" s="30">
        <v>18829</v>
      </c>
    </row>
    <row r="16" spans="1:16" ht="12" customHeight="1">
      <c r="A16" s="29" t="s">
        <v>262</v>
      </c>
      <c r="B16" s="10">
        <v>14436</v>
      </c>
      <c r="C16" s="10">
        <v>24495</v>
      </c>
      <c r="D16" s="10">
        <v>62859251.77</v>
      </c>
      <c r="E16" s="10">
        <v>9240</v>
      </c>
      <c r="F16" s="10">
        <v>17820</v>
      </c>
      <c r="G16" s="10">
        <v>58876801.93</v>
      </c>
      <c r="H16" s="10">
        <v>5196</v>
      </c>
      <c r="I16" s="10">
        <v>6675</v>
      </c>
      <c r="J16" s="10">
        <v>3982449.84</v>
      </c>
      <c r="K16" s="10">
        <v>0</v>
      </c>
      <c r="L16" s="10">
        <v>0</v>
      </c>
      <c r="M16" s="10">
        <v>0</v>
      </c>
      <c r="N16" s="10">
        <v>24961</v>
      </c>
      <c r="O16" s="10">
        <v>68596</v>
      </c>
      <c r="P16" s="30">
        <v>33288</v>
      </c>
    </row>
    <row r="17" spans="1:16" ht="12" customHeight="1">
      <c r="A17" s="29" t="s">
        <v>263</v>
      </c>
      <c r="B17" s="10">
        <v>24589</v>
      </c>
      <c r="C17" s="10">
        <v>46717</v>
      </c>
      <c r="D17" s="10">
        <v>61499362.16</v>
      </c>
      <c r="E17" s="10">
        <v>17520</v>
      </c>
      <c r="F17" s="10">
        <v>37954</v>
      </c>
      <c r="G17" s="10">
        <v>51615026.73</v>
      </c>
      <c r="H17" s="10">
        <v>7069</v>
      </c>
      <c r="I17" s="10">
        <v>8763</v>
      </c>
      <c r="J17" s="10">
        <v>9884335.43</v>
      </c>
      <c r="K17" s="10">
        <v>0</v>
      </c>
      <c r="L17" s="10">
        <v>0</v>
      </c>
      <c r="M17" s="10">
        <v>0</v>
      </c>
      <c r="N17" s="10">
        <v>35961</v>
      </c>
      <c r="O17" s="10">
        <v>75831</v>
      </c>
      <c r="P17" s="30">
        <v>47099</v>
      </c>
    </row>
    <row r="18" spans="1:16" ht="12" customHeight="1">
      <c r="A18" s="29" t="s">
        <v>264</v>
      </c>
      <c r="B18" s="10">
        <v>13605</v>
      </c>
      <c r="C18" s="10">
        <v>19742</v>
      </c>
      <c r="D18" s="10">
        <v>79454962.18</v>
      </c>
      <c r="E18" s="10">
        <v>10670</v>
      </c>
      <c r="F18" s="10">
        <v>16670</v>
      </c>
      <c r="G18" s="10">
        <v>71258760.15</v>
      </c>
      <c r="H18" s="10">
        <v>2935</v>
      </c>
      <c r="I18" s="10">
        <v>3072</v>
      </c>
      <c r="J18" s="10">
        <v>8196202.03</v>
      </c>
      <c r="K18" s="10">
        <v>0</v>
      </c>
      <c r="L18" s="10">
        <v>0</v>
      </c>
      <c r="M18" s="10">
        <v>0</v>
      </c>
      <c r="N18" s="10">
        <v>39198</v>
      </c>
      <c r="O18" s="10">
        <v>102148</v>
      </c>
      <c r="P18" s="30">
        <v>45222</v>
      </c>
    </row>
    <row r="19" spans="1:16" ht="12" customHeight="1">
      <c r="A19" s="29" t="s">
        <v>265</v>
      </c>
      <c r="B19" s="10">
        <v>20141</v>
      </c>
      <c r="C19" s="10">
        <v>30061</v>
      </c>
      <c r="D19" s="10">
        <v>46478037.64</v>
      </c>
      <c r="E19" s="10">
        <v>15964</v>
      </c>
      <c r="F19" s="10">
        <v>24124</v>
      </c>
      <c r="G19" s="10">
        <v>40724861.86</v>
      </c>
      <c r="H19" s="10">
        <v>4177</v>
      </c>
      <c r="I19" s="10">
        <v>5937</v>
      </c>
      <c r="J19" s="10">
        <v>5753175.78</v>
      </c>
      <c r="K19" s="10">
        <v>0</v>
      </c>
      <c r="L19" s="10">
        <v>0</v>
      </c>
      <c r="M19" s="10">
        <v>0</v>
      </c>
      <c r="N19" s="10">
        <v>32405</v>
      </c>
      <c r="O19" s="10">
        <v>104404</v>
      </c>
      <c r="P19" s="30">
        <v>33679</v>
      </c>
    </row>
    <row r="20" spans="1:16" ht="12" customHeight="1">
      <c r="A20" s="29" t="s">
        <v>266</v>
      </c>
      <c r="B20" s="10">
        <v>11449</v>
      </c>
      <c r="C20" s="10">
        <v>18213</v>
      </c>
      <c r="D20" s="10">
        <v>60518758.13</v>
      </c>
      <c r="E20" s="10">
        <v>8936</v>
      </c>
      <c r="F20" s="10">
        <v>15110</v>
      </c>
      <c r="G20" s="10">
        <v>57305842.04</v>
      </c>
      <c r="H20" s="10">
        <v>2513</v>
      </c>
      <c r="I20" s="10">
        <v>3103</v>
      </c>
      <c r="J20" s="10">
        <v>3212916.09</v>
      </c>
      <c r="K20" s="10">
        <v>0</v>
      </c>
      <c r="L20" s="10">
        <v>0</v>
      </c>
      <c r="M20" s="10">
        <v>0</v>
      </c>
      <c r="N20" s="10">
        <v>13806</v>
      </c>
      <c r="O20" s="10">
        <v>29898</v>
      </c>
      <c r="P20" s="30">
        <v>20501</v>
      </c>
    </row>
    <row r="21" spans="1:16" ht="12" customHeight="1">
      <c r="A21" s="29" t="s">
        <v>267</v>
      </c>
      <c r="B21" s="10">
        <v>26978</v>
      </c>
      <c r="C21" s="10">
        <v>40002</v>
      </c>
      <c r="D21" s="10">
        <v>96047958.74</v>
      </c>
      <c r="E21" s="10">
        <v>20992</v>
      </c>
      <c r="F21" s="10">
        <v>32592</v>
      </c>
      <c r="G21" s="10">
        <v>85901454.84</v>
      </c>
      <c r="H21" s="10">
        <v>5986</v>
      </c>
      <c r="I21" s="10">
        <v>7410</v>
      </c>
      <c r="J21" s="10">
        <v>10146503.9</v>
      </c>
      <c r="K21" s="10">
        <v>0</v>
      </c>
      <c r="L21" s="10">
        <v>0</v>
      </c>
      <c r="M21" s="10">
        <v>0</v>
      </c>
      <c r="N21" s="10">
        <v>50897</v>
      </c>
      <c r="O21" s="10">
        <v>108017</v>
      </c>
      <c r="P21" s="30">
        <v>63778</v>
      </c>
    </row>
    <row r="22" spans="1:16" ht="12" customHeight="1">
      <c r="A22" s="29" t="s">
        <v>268</v>
      </c>
      <c r="B22" s="10">
        <v>7744</v>
      </c>
      <c r="C22" s="10">
        <v>10581</v>
      </c>
      <c r="D22" s="10">
        <v>83292836.67</v>
      </c>
      <c r="E22" s="10">
        <v>6398</v>
      </c>
      <c r="F22" s="10">
        <v>9145</v>
      </c>
      <c r="G22" s="10">
        <v>82235590.74</v>
      </c>
      <c r="H22" s="10">
        <v>1346</v>
      </c>
      <c r="I22" s="10">
        <v>1436</v>
      </c>
      <c r="J22" s="10">
        <v>1057245.93</v>
      </c>
      <c r="K22" s="10">
        <v>0</v>
      </c>
      <c r="L22" s="10">
        <v>0</v>
      </c>
      <c r="M22" s="10">
        <v>0</v>
      </c>
      <c r="N22" s="10">
        <v>17402</v>
      </c>
      <c r="O22" s="10">
        <v>45414</v>
      </c>
      <c r="P22" s="30">
        <v>19143</v>
      </c>
    </row>
    <row r="23" spans="1:16" ht="12" customHeight="1">
      <c r="A23" s="29" t="s">
        <v>269</v>
      </c>
      <c r="B23" s="10">
        <v>7467</v>
      </c>
      <c r="C23" s="10">
        <v>11903</v>
      </c>
      <c r="D23" s="10">
        <v>58449119.8</v>
      </c>
      <c r="E23" s="10">
        <v>5496</v>
      </c>
      <c r="F23" s="10">
        <v>9326</v>
      </c>
      <c r="G23" s="10">
        <v>51669288.77</v>
      </c>
      <c r="H23" s="10">
        <v>1971</v>
      </c>
      <c r="I23" s="10">
        <v>2577</v>
      </c>
      <c r="J23" s="10">
        <v>6779831.03</v>
      </c>
      <c r="K23" s="10">
        <v>0</v>
      </c>
      <c r="L23" s="10">
        <v>0</v>
      </c>
      <c r="M23" s="10">
        <v>0</v>
      </c>
      <c r="N23" s="10">
        <v>27412</v>
      </c>
      <c r="O23" s="10">
        <v>37129</v>
      </c>
      <c r="P23" s="30">
        <v>40632</v>
      </c>
    </row>
    <row r="24" spans="1:16" ht="12" customHeight="1">
      <c r="A24" s="29" t="s">
        <v>270</v>
      </c>
      <c r="B24" s="10">
        <v>3179</v>
      </c>
      <c r="C24" s="10">
        <v>5476</v>
      </c>
      <c r="D24" s="10">
        <v>4945313.25</v>
      </c>
      <c r="E24" s="10">
        <v>2357</v>
      </c>
      <c r="F24" s="10">
        <v>4324</v>
      </c>
      <c r="G24" s="10">
        <v>3212060.53</v>
      </c>
      <c r="H24" s="10">
        <v>822</v>
      </c>
      <c r="I24" s="10">
        <v>1152</v>
      </c>
      <c r="J24" s="10">
        <v>1733252.72</v>
      </c>
      <c r="K24" s="10">
        <v>0</v>
      </c>
      <c r="L24" s="10">
        <v>0</v>
      </c>
      <c r="M24" s="10">
        <v>0</v>
      </c>
      <c r="N24" s="10">
        <v>5643</v>
      </c>
      <c r="O24" s="10">
        <v>10632</v>
      </c>
      <c r="P24" s="30">
        <v>6720</v>
      </c>
    </row>
    <row r="25" spans="1:16" ht="12" customHeight="1">
      <c r="A25" s="29" t="s">
        <v>271</v>
      </c>
      <c r="B25" s="10">
        <v>2956</v>
      </c>
      <c r="C25" s="10">
        <v>5354</v>
      </c>
      <c r="D25" s="10">
        <v>20996641.41</v>
      </c>
      <c r="E25" s="10">
        <v>1464</v>
      </c>
      <c r="F25" s="10">
        <v>3738</v>
      </c>
      <c r="G25" s="10">
        <v>13919391.02</v>
      </c>
      <c r="H25" s="10">
        <v>1492</v>
      </c>
      <c r="I25" s="10">
        <v>1616</v>
      </c>
      <c r="J25" s="10">
        <v>7077250.39</v>
      </c>
      <c r="K25" s="10">
        <v>0</v>
      </c>
      <c r="L25" s="10">
        <v>0</v>
      </c>
      <c r="M25" s="10">
        <v>0</v>
      </c>
      <c r="N25" s="10">
        <v>3472</v>
      </c>
      <c r="O25" s="10">
        <v>14117</v>
      </c>
      <c r="P25" s="30">
        <v>4986</v>
      </c>
    </row>
    <row r="26" spans="1:16" ht="12" customHeight="1">
      <c r="A26" s="29" t="s">
        <v>272</v>
      </c>
      <c r="B26" s="10">
        <v>5348</v>
      </c>
      <c r="C26" s="10">
        <v>8431</v>
      </c>
      <c r="D26" s="10">
        <v>7816149.46</v>
      </c>
      <c r="E26" s="10">
        <v>2733</v>
      </c>
      <c r="F26" s="10">
        <v>5790</v>
      </c>
      <c r="G26" s="10">
        <v>6267370.74</v>
      </c>
      <c r="H26" s="10">
        <v>2615</v>
      </c>
      <c r="I26" s="10">
        <v>2641</v>
      </c>
      <c r="J26" s="10">
        <v>1548778.72</v>
      </c>
      <c r="K26" s="10">
        <v>0</v>
      </c>
      <c r="L26" s="10">
        <v>0</v>
      </c>
      <c r="M26" s="10">
        <v>0</v>
      </c>
      <c r="N26" s="10">
        <v>9801</v>
      </c>
      <c r="O26" s="10">
        <v>27243</v>
      </c>
      <c r="P26" s="30">
        <v>11798</v>
      </c>
    </row>
    <row r="27" spans="1:16" ht="12" customHeight="1">
      <c r="A27" s="29" t="s">
        <v>273</v>
      </c>
      <c r="B27" s="10">
        <v>3485</v>
      </c>
      <c r="C27" s="10">
        <v>6200</v>
      </c>
      <c r="D27" s="10">
        <v>3706341.13</v>
      </c>
      <c r="E27" s="10">
        <v>2080</v>
      </c>
      <c r="F27" s="10">
        <v>4693</v>
      </c>
      <c r="G27" s="10">
        <v>3186134.62</v>
      </c>
      <c r="H27" s="10">
        <v>1405</v>
      </c>
      <c r="I27" s="10">
        <v>1507</v>
      </c>
      <c r="J27" s="10">
        <v>520206.51</v>
      </c>
      <c r="K27" s="10">
        <v>0</v>
      </c>
      <c r="L27" s="10">
        <v>0</v>
      </c>
      <c r="M27" s="10">
        <v>0</v>
      </c>
      <c r="N27" s="10">
        <v>3746</v>
      </c>
      <c r="O27" s="10">
        <v>4424</v>
      </c>
      <c r="P27" s="30">
        <v>7030</v>
      </c>
    </row>
    <row r="28" spans="1:16" ht="12" customHeight="1">
      <c r="A28" s="27" t="s">
        <v>93</v>
      </c>
      <c r="B28" s="8">
        <v>5919</v>
      </c>
      <c r="C28" s="8">
        <v>8251</v>
      </c>
      <c r="D28" s="8">
        <v>16756940.73</v>
      </c>
      <c r="E28" s="8">
        <v>4504</v>
      </c>
      <c r="F28" s="8">
        <v>6801</v>
      </c>
      <c r="G28" s="8">
        <v>16445852.52</v>
      </c>
      <c r="H28" s="8">
        <v>1415</v>
      </c>
      <c r="I28" s="8">
        <v>1450</v>
      </c>
      <c r="J28" s="8">
        <v>311088.21</v>
      </c>
      <c r="K28" s="8">
        <v>0</v>
      </c>
      <c r="L28" s="8">
        <v>0</v>
      </c>
      <c r="M28" s="8">
        <v>0</v>
      </c>
      <c r="N28" s="8">
        <v>8593</v>
      </c>
      <c r="O28" s="8">
        <v>33821</v>
      </c>
      <c r="P28" s="28">
        <v>9402</v>
      </c>
    </row>
    <row r="29" spans="1:16" ht="12" customHeight="1">
      <c r="A29" s="27" t="s">
        <v>274</v>
      </c>
      <c r="B29" s="10">
        <v>4434</v>
      </c>
      <c r="C29" s="10">
        <v>5679</v>
      </c>
      <c r="D29" s="10">
        <v>8920798.03</v>
      </c>
      <c r="E29" s="10">
        <v>3089</v>
      </c>
      <c r="F29" s="10">
        <v>4331</v>
      </c>
      <c r="G29" s="10">
        <v>8627600.5</v>
      </c>
      <c r="H29" s="10">
        <v>1345</v>
      </c>
      <c r="I29" s="10">
        <v>1348</v>
      </c>
      <c r="J29" s="10">
        <v>293197.53</v>
      </c>
      <c r="K29" s="10">
        <v>0</v>
      </c>
      <c r="L29" s="10">
        <v>0</v>
      </c>
      <c r="M29" s="10">
        <v>0</v>
      </c>
      <c r="N29" s="10">
        <v>7789</v>
      </c>
      <c r="O29" s="10">
        <v>31366</v>
      </c>
      <c r="P29" s="30">
        <v>8172</v>
      </c>
    </row>
    <row r="30" spans="1:16" ht="12" customHeight="1">
      <c r="A30" s="27" t="s">
        <v>275</v>
      </c>
      <c r="B30" s="10">
        <v>1485</v>
      </c>
      <c r="C30" s="10">
        <v>2572</v>
      </c>
      <c r="D30" s="10">
        <v>7836142.7</v>
      </c>
      <c r="E30" s="10">
        <v>1415</v>
      </c>
      <c r="F30" s="10">
        <v>2470</v>
      </c>
      <c r="G30" s="10">
        <v>7818252.02</v>
      </c>
      <c r="H30" s="10">
        <v>70</v>
      </c>
      <c r="I30" s="10">
        <v>102</v>
      </c>
      <c r="J30" s="10">
        <v>17890.68</v>
      </c>
      <c r="K30" s="10">
        <v>0</v>
      </c>
      <c r="L30" s="10">
        <v>0</v>
      </c>
      <c r="M30" s="10">
        <v>0</v>
      </c>
      <c r="N30" s="10">
        <v>804</v>
      </c>
      <c r="O30" s="10">
        <v>2455</v>
      </c>
      <c r="P30" s="30">
        <v>1230</v>
      </c>
    </row>
    <row r="31" spans="1:15" s="14" customFormat="1" ht="16.5" customHeight="1">
      <c r="A31" s="65" t="s">
        <v>34</v>
      </c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</row>
    <row r="32" spans="1:15" s="14" customFormat="1" ht="16.5" customHeight="1">
      <c r="A32" s="15" t="s">
        <v>35</v>
      </c>
      <c r="H32" s="16"/>
      <c r="I32" s="16"/>
      <c r="J32" s="16"/>
      <c r="K32" s="16"/>
      <c r="L32" s="16"/>
      <c r="M32" s="16"/>
      <c r="N32" s="16"/>
      <c r="O32" s="16"/>
    </row>
    <row r="33" ht="15" customHeight="1"/>
    <row r="34" spans="1:16" ht="15.75" hidden="1">
      <c r="A34" t="s">
        <v>96</v>
      </c>
      <c r="B34" s="50">
        <f>B6-SUM(B7:B13)-B28</f>
        <v>0</v>
      </c>
      <c r="C34" s="50">
        <f aca="true" t="shared" si="0" ref="C34:P34">C6-SUM(C7:C13)-C28</f>
        <v>0</v>
      </c>
      <c r="D34" s="50">
        <f t="shared" si="0"/>
        <v>1.862645149230957E-08</v>
      </c>
      <c r="E34" s="50">
        <f t="shared" si="0"/>
        <v>0</v>
      </c>
      <c r="F34" s="50">
        <f t="shared" si="0"/>
        <v>0</v>
      </c>
      <c r="G34" s="50">
        <f t="shared" si="0"/>
        <v>-1.862645149230957E-08</v>
      </c>
      <c r="H34" s="50">
        <f t="shared" si="0"/>
        <v>0</v>
      </c>
      <c r="I34" s="50">
        <f t="shared" si="0"/>
        <v>0</v>
      </c>
      <c r="J34" s="50">
        <f t="shared" si="0"/>
        <v>3.812601789832115E-08</v>
      </c>
      <c r="K34" s="50">
        <f t="shared" si="0"/>
        <v>0</v>
      </c>
      <c r="L34" s="50">
        <f t="shared" si="0"/>
        <v>0</v>
      </c>
      <c r="M34" s="50">
        <f t="shared" si="0"/>
        <v>0</v>
      </c>
      <c r="N34" s="50">
        <f t="shared" si="0"/>
        <v>0</v>
      </c>
      <c r="O34" s="50">
        <f t="shared" si="0"/>
        <v>0</v>
      </c>
      <c r="P34" s="50">
        <f t="shared" si="0"/>
        <v>0</v>
      </c>
    </row>
    <row r="35" spans="1:16" ht="15.75" hidden="1">
      <c r="A35" t="s">
        <v>97</v>
      </c>
      <c r="B35" s="50">
        <f>B13-SUM(B14:B27)</f>
        <v>0</v>
      </c>
      <c r="C35" s="50">
        <f aca="true" t="shared" si="1" ref="C35:P35">C13-SUM(C14:C27)</f>
        <v>0</v>
      </c>
      <c r="D35" s="50">
        <f t="shared" si="1"/>
        <v>0</v>
      </c>
      <c r="E35" s="50">
        <f t="shared" si="1"/>
        <v>0</v>
      </c>
      <c r="F35" s="50">
        <f t="shared" si="1"/>
        <v>0</v>
      </c>
      <c r="G35" s="50">
        <f t="shared" si="1"/>
        <v>0</v>
      </c>
      <c r="H35" s="50">
        <f t="shared" si="1"/>
        <v>0</v>
      </c>
      <c r="I35" s="50">
        <f t="shared" si="1"/>
        <v>0</v>
      </c>
      <c r="J35" s="50">
        <f t="shared" si="1"/>
        <v>0</v>
      </c>
      <c r="K35" s="50">
        <f t="shared" si="1"/>
        <v>0</v>
      </c>
      <c r="L35" s="50">
        <f t="shared" si="1"/>
        <v>0</v>
      </c>
      <c r="M35" s="50">
        <f t="shared" si="1"/>
        <v>0</v>
      </c>
      <c r="N35" s="50">
        <f t="shared" si="1"/>
        <v>0</v>
      </c>
      <c r="O35" s="50">
        <f t="shared" si="1"/>
        <v>0</v>
      </c>
      <c r="P35" s="50">
        <f t="shared" si="1"/>
        <v>0</v>
      </c>
    </row>
    <row r="36" spans="1:16" ht="15.75" hidden="1">
      <c r="A36" t="s">
        <v>98</v>
      </c>
      <c r="B36" s="50">
        <f aca="true" t="shared" si="2" ref="B36:P36">B28-B29-B30</f>
        <v>0</v>
      </c>
      <c r="C36" s="50">
        <f t="shared" si="2"/>
        <v>0</v>
      </c>
      <c r="D36" s="50">
        <f t="shared" si="2"/>
        <v>0</v>
      </c>
      <c r="E36" s="50">
        <f t="shared" si="2"/>
        <v>0</v>
      </c>
      <c r="F36" s="50">
        <f t="shared" si="2"/>
        <v>0</v>
      </c>
      <c r="G36" s="50">
        <f t="shared" si="2"/>
        <v>0</v>
      </c>
      <c r="H36" s="50">
        <f t="shared" si="2"/>
        <v>0</v>
      </c>
      <c r="I36" s="50">
        <f t="shared" si="2"/>
        <v>0</v>
      </c>
      <c r="J36" s="50">
        <f t="shared" si="2"/>
        <v>0</v>
      </c>
      <c r="K36" s="50">
        <f t="shared" si="2"/>
        <v>0</v>
      </c>
      <c r="L36" s="50">
        <f t="shared" si="2"/>
        <v>0</v>
      </c>
      <c r="M36" s="50">
        <f t="shared" si="2"/>
        <v>0</v>
      </c>
      <c r="N36" s="50">
        <f t="shared" si="2"/>
        <v>0</v>
      </c>
      <c r="O36" s="50">
        <f t="shared" si="2"/>
        <v>0</v>
      </c>
      <c r="P36" s="50">
        <f t="shared" si="2"/>
        <v>0</v>
      </c>
    </row>
    <row r="37" spans="1:16" ht="15.75" hidden="1">
      <c r="A37" t="s">
        <v>99</v>
      </c>
      <c r="B37" s="50">
        <f>B6-'年月Monthly'!B219</f>
        <v>0</v>
      </c>
      <c r="C37" s="50">
        <f>C6-'年月Monthly'!C219</f>
        <v>0</v>
      </c>
      <c r="D37" s="50">
        <f>D6-'年月Monthly'!D219</f>
        <v>0.18000006675720215</v>
      </c>
      <c r="E37" s="50">
        <f>E6-'年月Monthly'!E219</f>
        <v>0</v>
      </c>
      <c r="F37" s="50">
        <f>F6-'年月Monthly'!F219</f>
        <v>0</v>
      </c>
      <c r="G37" s="50">
        <f>G6-'年月Monthly'!G219</f>
        <v>0.06999993324279785</v>
      </c>
      <c r="H37" s="50">
        <f>H6-'年月Monthly'!H219</f>
        <v>0</v>
      </c>
      <c r="I37" s="50">
        <f>I6-'年月Monthly'!I219</f>
        <v>0</v>
      </c>
      <c r="J37" s="50">
        <f>J6-'年月Monthly'!J219</f>
        <v>0.11000001430511475</v>
      </c>
      <c r="K37" s="50">
        <f>K6-'年月Monthly'!K219</f>
        <v>0</v>
      </c>
      <c r="L37" s="50">
        <f>L6-'年月Monthly'!L219</f>
        <v>0</v>
      </c>
      <c r="M37" s="50">
        <f>M6-'年月Monthly'!M219</f>
        <v>0</v>
      </c>
      <c r="N37" s="50">
        <f>N6-'年月Monthly'!N219</f>
        <v>0</v>
      </c>
      <c r="O37" s="50">
        <f>O6-'年月Monthly'!O219</f>
        <v>0</v>
      </c>
      <c r="P37" s="50">
        <f>P6-'年月Monthly'!P219</f>
        <v>0</v>
      </c>
    </row>
  </sheetData>
  <sheetProtection/>
  <mergeCells count="7">
    <mergeCell ref="A31:O31"/>
    <mergeCell ref="A3:A5"/>
    <mergeCell ref="B3:D3"/>
    <mergeCell ref="E3:G3"/>
    <mergeCell ref="H3:J3"/>
    <mergeCell ref="K3:M3"/>
    <mergeCell ref="N3:P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37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"/>
    </sheetView>
  </sheetViews>
  <sheetFormatPr defaultColWidth="9.00390625" defaultRowHeight="16.5"/>
  <cols>
    <col min="1" max="1" width="18.00390625" style="0" customWidth="1"/>
    <col min="4" max="4" width="11.625" style="0" customWidth="1"/>
    <col min="7" max="7" width="10.50390625" style="0" customWidth="1"/>
    <col min="10" max="10" width="11.00390625" style="0" customWidth="1"/>
    <col min="14" max="14" width="12.125" style="0" customWidth="1"/>
    <col min="15" max="15" width="10.50390625" style="0" customWidth="1"/>
    <col min="16" max="16" width="11.875" style="0" customWidth="1"/>
  </cols>
  <sheetData>
    <row r="1" spans="1:16" ht="15.75">
      <c r="A1" s="32" t="s">
        <v>53</v>
      </c>
      <c r="B1" s="32"/>
      <c r="C1" s="32"/>
      <c r="D1" s="32"/>
      <c r="E1" s="32"/>
      <c r="F1" s="32"/>
      <c r="G1" s="32"/>
      <c r="H1" s="33"/>
      <c r="I1" s="32"/>
      <c r="J1" s="32"/>
      <c r="K1" s="32"/>
      <c r="L1" s="32"/>
      <c r="M1" s="32"/>
      <c r="N1" s="32"/>
      <c r="O1" s="32"/>
      <c r="P1" s="32"/>
    </row>
    <row r="2" spans="1:16" ht="11.25" customHeight="1">
      <c r="A2" s="49" t="s">
        <v>390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5"/>
    </row>
    <row r="3" spans="1:16" ht="15.75">
      <c r="A3" s="77" t="s">
        <v>58</v>
      </c>
      <c r="B3" s="80" t="s">
        <v>44</v>
      </c>
      <c r="C3" s="81"/>
      <c r="D3" s="81"/>
      <c r="E3" s="82" t="s">
        <v>45</v>
      </c>
      <c r="F3" s="81"/>
      <c r="G3" s="81"/>
      <c r="H3" s="83" t="s">
        <v>54</v>
      </c>
      <c r="I3" s="84"/>
      <c r="J3" s="85"/>
      <c r="K3" s="83" t="s">
        <v>55</v>
      </c>
      <c r="L3" s="84"/>
      <c r="M3" s="84"/>
      <c r="N3" s="86" t="s">
        <v>51</v>
      </c>
      <c r="O3" s="81"/>
      <c r="P3" s="87"/>
    </row>
    <row r="4" spans="1:16" ht="15.75">
      <c r="A4" s="78"/>
      <c r="B4" s="36" t="s">
        <v>1</v>
      </c>
      <c r="C4" s="36" t="s">
        <v>9</v>
      </c>
      <c r="D4" s="36" t="s">
        <v>2</v>
      </c>
      <c r="E4" s="36" t="s">
        <v>1</v>
      </c>
      <c r="F4" s="36" t="s">
        <v>3</v>
      </c>
      <c r="G4" s="36" t="s">
        <v>2</v>
      </c>
      <c r="H4" s="36" t="s">
        <v>1</v>
      </c>
      <c r="I4" s="36" t="s">
        <v>4</v>
      </c>
      <c r="J4" s="36" t="s">
        <v>2</v>
      </c>
      <c r="K4" s="36" t="s">
        <v>1</v>
      </c>
      <c r="L4" s="36" t="s">
        <v>3</v>
      </c>
      <c r="M4" s="37" t="s">
        <v>2</v>
      </c>
      <c r="N4" s="38" t="s">
        <v>1</v>
      </c>
      <c r="O4" s="36" t="s">
        <v>9</v>
      </c>
      <c r="P4" s="37" t="s">
        <v>5</v>
      </c>
    </row>
    <row r="5" spans="1:16" ht="24">
      <c r="A5" s="79"/>
      <c r="B5" s="39" t="s">
        <v>43</v>
      </c>
      <c r="C5" s="40" t="s">
        <v>42</v>
      </c>
      <c r="D5" s="41" t="s">
        <v>47</v>
      </c>
      <c r="E5" s="39" t="s">
        <v>43</v>
      </c>
      <c r="F5" s="40" t="s">
        <v>46</v>
      </c>
      <c r="G5" s="41" t="s">
        <v>47</v>
      </c>
      <c r="H5" s="39" t="s">
        <v>43</v>
      </c>
      <c r="I5" s="40" t="s">
        <v>49</v>
      </c>
      <c r="J5" s="41" t="s">
        <v>47</v>
      </c>
      <c r="K5" s="39" t="s">
        <v>43</v>
      </c>
      <c r="L5" s="40" t="s">
        <v>46</v>
      </c>
      <c r="M5" s="42" t="s">
        <v>47</v>
      </c>
      <c r="N5" s="43" t="s">
        <v>43</v>
      </c>
      <c r="O5" s="44" t="s">
        <v>42</v>
      </c>
      <c r="P5" s="45" t="s">
        <v>50</v>
      </c>
    </row>
    <row r="6" spans="1:16" ht="12" customHeight="1">
      <c r="A6" s="46" t="s">
        <v>68</v>
      </c>
      <c r="B6" s="11">
        <v>417367</v>
      </c>
      <c r="C6" s="11">
        <v>696792</v>
      </c>
      <c r="D6" s="11">
        <v>1397243715.44</v>
      </c>
      <c r="E6" s="11">
        <v>243588</v>
      </c>
      <c r="F6" s="11">
        <v>490074</v>
      </c>
      <c r="G6" s="11">
        <v>1094085044.6</v>
      </c>
      <c r="H6" s="11">
        <v>173746</v>
      </c>
      <c r="I6" s="11">
        <v>206678</v>
      </c>
      <c r="J6" s="11">
        <v>303140762.54</v>
      </c>
      <c r="K6" s="11">
        <v>33</v>
      </c>
      <c r="L6" s="11">
        <v>40</v>
      </c>
      <c r="M6" s="11">
        <v>17908.3</v>
      </c>
      <c r="N6" s="11">
        <v>1421039</v>
      </c>
      <c r="O6" s="11">
        <v>3253026</v>
      </c>
      <c r="P6" s="31">
        <v>2045619</v>
      </c>
    </row>
    <row r="7" spans="1:16" ht="12" customHeight="1">
      <c r="A7" s="27" t="s">
        <v>276</v>
      </c>
      <c r="B7" s="8">
        <v>59607</v>
      </c>
      <c r="C7" s="8">
        <v>97085</v>
      </c>
      <c r="D7" s="8">
        <v>185180364.49</v>
      </c>
      <c r="E7" s="8">
        <v>20935</v>
      </c>
      <c r="F7" s="8">
        <v>53699</v>
      </c>
      <c r="G7" s="8">
        <v>118842173.21</v>
      </c>
      <c r="H7" s="8">
        <v>38672</v>
      </c>
      <c r="I7" s="8">
        <v>43386</v>
      </c>
      <c r="J7" s="8">
        <v>66338191.28</v>
      </c>
      <c r="K7" s="8">
        <v>0</v>
      </c>
      <c r="L7" s="8">
        <v>0</v>
      </c>
      <c r="M7" s="8">
        <v>0</v>
      </c>
      <c r="N7" s="8">
        <v>623949</v>
      </c>
      <c r="O7" s="8">
        <v>986199</v>
      </c>
      <c r="P7" s="28">
        <v>934250</v>
      </c>
    </row>
    <row r="8" spans="1:16" ht="12" customHeight="1">
      <c r="A8" s="51" t="s">
        <v>277</v>
      </c>
      <c r="B8" s="8">
        <v>23818</v>
      </c>
      <c r="C8" s="8">
        <v>38794</v>
      </c>
      <c r="D8" s="8">
        <v>56866214.67</v>
      </c>
      <c r="E8" s="8">
        <v>8098</v>
      </c>
      <c r="F8" s="8">
        <v>21254</v>
      </c>
      <c r="G8" s="8">
        <v>27241047.96</v>
      </c>
      <c r="H8" s="8">
        <v>15720</v>
      </c>
      <c r="I8" s="8">
        <v>17540</v>
      </c>
      <c r="J8" s="8">
        <v>29625166.71</v>
      </c>
      <c r="K8" s="8">
        <v>0</v>
      </c>
      <c r="L8" s="8">
        <v>0</v>
      </c>
      <c r="M8" s="8">
        <v>0</v>
      </c>
      <c r="N8" s="8">
        <v>58315</v>
      </c>
      <c r="O8" s="8">
        <v>133430</v>
      </c>
      <c r="P8" s="28">
        <v>121151</v>
      </c>
    </row>
    <row r="9" spans="1:16" ht="12" customHeight="1">
      <c r="A9" s="51" t="s">
        <v>351</v>
      </c>
      <c r="B9" s="8">
        <v>35900</v>
      </c>
      <c r="C9" s="8">
        <v>63116</v>
      </c>
      <c r="D9" s="8">
        <v>93514132.52</v>
      </c>
      <c r="E9" s="8">
        <v>16024</v>
      </c>
      <c r="F9" s="8">
        <v>32947</v>
      </c>
      <c r="G9" s="8">
        <v>61812081.8</v>
      </c>
      <c r="H9" s="8">
        <v>19876</v>
      </c>
      <c r="I9" s="8">
        <v>30169</v>
      </c>
      <c r="J9" s="8">
        <v>31702050.72</v>
      </c>
      <c r="K9" s="8">
        <v>0</v>
      </c>
      <c r="L9" s="8">
        <v>0</v>
      </c>
      <c r="M9" s="8">
        <v>0</v>
      </c>
      <c r="N9" s="8">
        <v>72421</v>
      </c>
      <c r="O9" s="8">
        <v>639162</v>
      </c>
      <c r="P9" s="28">
        <v>115763</v>
      </c>
    </row>
    <row r="10" spans="1:16" ht="12" customHeight="1">
      <c r="A10" s="51" t="s">
        <v>278</v>
      </c>
      <c r="B10" s="8">
        <v>44348</v>
      </c>
      <c r="C10" s="8">
        <v>73869</v>
      </c>
      <c r="D10" s="8">
        <v>160772849.27</v>
      </c>
      <c r="E10" s="8">
        <v>24323</v>
      </c>
      <c r="F10" s="8">
        <v>52469</v>
      </c>
      <c r="G10" s="8">
        <v>83257244.09</v>
      </c>
      <c r="H10" s="8">
        <v>20025</v>
      </c>
      <c r="I10" s="8">
        <v>21400</v>
      </c>
      <c r="J10" s="8">
        <v>77515605.18</v>
      </c>
      <c r="K10" s="8">
        <v>0</v>
      </c>
      <c r="L10" s="8">
        <v>0</v>
      </c>
      <c r="M10" s="8">
        <v>0</v>
      </c>
      <c r="N10" s="8">
        <v>111878</v>
      </c>
      <c r="O10" s="8">
        <v>209401</v>
      </c>
      <c r="P10" s="28">
        <v>149119</v>
      </c>
    </row>
    <row r="11" spans="1:16" ht="12" customHeight="1">
      <c r="A11" s="51" t="s">
        <v>279</v>
      </c>
      <c r="B11" s="8">
        <v>39334</v>
      </c>
      <c r="C11" s="8">
        <v>79212</v>
      </c>
      <c r="D11" s="8">
        <v>106104352.49</v>
      </c>
      <c r="E11" s="8">
        <v>24962</v>
      </c>
      <c r="F11" s="8">
        <v>62301</v>
      </c>
      <c r="G11" s="8">
        <v>86681951.25</v>
      </c>
      <c r="H11" s="8">
        <v>14367</v>
      </c>
      <c r="I11" s="8">
        <v>16902</v>
      </c>
      <c r="J11" s="8">
        <v>19421146.05</v>
      </c>
      <c r="K11" s="8">
        <v>5</v>
      </c>
      <c r="L11" s="8">
        <v>9</v>
      </c>
      <c r="M11" s="8">
        <v>1255.19</v>
      </c>
      <c r="N11" s="8">
        <v>116918</v>
      </c>
      <c r="O11" s="8">
        <v>215005</v>
      </c>
      <c r="P11" s="28">
        <v>173276</v>
      </c>
    </row>
    <row r="12" spans="1:16" ht="12" customHeight="1">
      <c r="A12" s="51" t="s">
        <v>280</v>
      </c>
      <c r="B12" s="8">
        <v>37896</v>
      </c>
      <c r="C12" s="8">
        <v>63298</v>
      </c>
      <c r="D12" s="8">
        <v>96911782.01</v>
      </c>
      <c r="E12" s="8">
        <v>21886</v>
      </c>
      <c r="F12" s="8">
        <v>46217</v>
      </c>
      <c r="G12" s="8">
        <v>88281857.51</v>
      </c>
      <c r="H12" s="8">
        <v>16010</v>
      </c>
      <c r="I12" s="8">
        <v>17081</v>
      </c>
      <c r="J12" s="8">
        <v>8629924.5</v>
      </c>
      <c r="K12" s="8">
        <v>0</v>
      </c>
      <c r="L12" s="8">
        <v>0</v>
      </c>
      <c r="M12" s="8">
        <v>0</v>
      </c>
      <c r="N12" s="8">
        <v>92212</v>
      </c>
      <c r="O12" s="8">
        <v>197209</v>
      </c>
      <c r="P12" s="28">
        <v>125560</v>
      </c>
    </row>
    <row r="13" spans="1:16" ht="12" customHeight="1">
      <c r="A13" s="27" t="s">
        <v>69</v>
      </c>
      <c r="B13" s="8">
        <v>171485</v>
      </c>
      <c r="C13" s="8">
        <v>274946</v>
      </c>
      <c r="D13" s="8">
        <v>686772113.93</v>
      </c>
      <c r="E13" s="8">
        <v>123803</v>
      </c>
      <c r="F13" s="8">
        <v>216200</v>
      </c>
      <c r="G13" s="8">
        <v>617361325.75</v>
      </c>
      <c r="H13" s="8">
        <v>47654</v>
      </c>
      <c r="I13" s="8">
        <v>58715</v>
      </c>
      <c r="J13" s="8">
        <v>69394135.07</v>
      </c>
      <c r="K13" s="8">
        <v>28</v>
      </c>
      <c r="L13" s="8">
        <v>31</v>
      </c>
      <c r="M13" s="8">
        <v>16653.11</v>
      </c>
      <c r="N13" s="8">
        <v>336614</v>
      </c>
      <c r="O13" s="8">
        <v>837506</v>
      </c>
      <c r="P13" s="28">
        <v>416721</v>
      </c>
    </row>
    <row r="14" spans="1:16" ht="12" customHeight="1">
      <c r="A14" s="29" t="s">
        <v>259</v>
      </c>
      <c r="B14" s="10">
        <v>10965</v>
      </c>
      <c r="C14" s="10">
        <v>15402</v>
      </c>
      <c r="D14" s="10">
        <v>24175059.69</v>
      </c>
      <c r="E14" s="10">
        <v>6804</v>
      </c>
      <c r="F14" s="10">
        <v>11140</v>
      </c>
      <c r="G14" s="10">
        <v>21050335.12</v>
      </c>
      <c r="H14" s="10">
        <v>4161</v>
      </c>
      <c r="I14" s="10">
        <v>4262</v>
      </c>
      <c r="J14" s="10">
        <v>3124724.57</v>
      </c>
      <c r="K14" s="10">
        <v>0</v>
      </c>
      <c r="L14" s="10">
        <v>0</v>
      </c>
      <c r="M14" s="10">
        <v>0</v>
      </c>
      <c r="N14" s="10">
        <v>28778</v>
      </c>
      <c r="O14" s="10">
        <v>89195</v>
      </c>
      <c r="P14" s="30">
        <v>29557</v>
      </c>
    </row>
    <row r="15" spans="1:16" ht="12" customHeight="1">
      <c r="A15" s="29" t="s">
        <v>261</v>
      </c>
      <c r="B15" s="10">
        <v>13380</v>
      </c>
      <c r="C15" s="10">
        <v>24304</v>
      </c>
      <c r="D15" s="10">
        <v>45535764.81</v>
      </c>
      <c r="E15" s="10">
        <v>8022</v>
      </c>
      <c r="F15" s="10">
        <v>18512</v>
      </c>
      <c r="G15" s="10">
        <v>40571431.99</v>
      </c>
      <c r="H15" s="10">
        <v>5358</v>
      </c>
      <c r="I15" s="10">
        <v>5792</v>
      </c>
      <c r="J15" s="10">
        <v>4964332.82</v>
      </c>
      <c r="K15" s="10">
        <v>0</v>
      </c>
      <c r="L15" s="10">
        <v>0</v>
      </c>
      <c r="M15" s="10">
        <v>0</v>
      </c>
      <c r="N15" s="10">
        <v>19839</v>
      </c>
      <c r="O15" s="10">
        <v>55328</v>
      </c>
      <c r="P15" s="30">
        <v>21764</v>
      </c>
    </row>
    <row r="16" spans="1:16" ht="12" customHeight="1">
      <c r="A16" s="29" t="s">
        <v>262</v>
      </c>
      <c r="B16" s="10">
        <v>16004</v>
      </c>
      <c r="C16" s="10">
        <v>28323</v>
      </c>
      <c r="D16" s="10">
        <v>72293382.02</v>
      </c>
      <c r="E16" s="10">
        <v>10232</v>
      </c>
      <c r="F16" s="10">
        <v>19094</v>
      </c>
      <c r="G16" s="10">
        <v>67322935.44</v>
      </c>
      <c r="H16" s="10">
        <v>5772</v>
      </c>
      <c r="I16" s="10">
        <v>9229</v>
      </c>
      <c r="J16" s="10">
        <v>4970446.58</v>
      </c>
      <c r="K16" s="10">
        <v>0</v>
      </c>
      <c r="L16" s="10">
        <v>0</v>
      </c>
      <c r="M16" s="10">
        <v>0</v>
      </c>
      <c r="N16" s="10">
        <v>26754</v>
      </c>
      <c r="O16" s="10">
        <v>58629</v>
      </c>
      <c r="P16" s="30">
        <v>35651</v>
      </c>
    </row>
    <row r="17" spans="1:16" ht="12" customHeight="1">
      <c r="A17" s="29" t="s">
        <v>263</v>
      </c>
      <c r="B17" s="10">
        <v>24877</v>
      </c>
      <c r="C17" s="10">
        <v>46675</v>
      </c>
      <c r="D17" s="10">
        <v>67609265.01</v>
      </c>
      <c r="E17" s="10">
        <v>17925</v>
      </c>
      <c r="F17" s="10">
        <v>38529</v>
      </c>
      <c r="G17" s="10">
        <v>60182384.76</v>
      </c>
      <c r="H17" s="10">
        <v>6925</v>
      </c>
      <c r="I17" s="10">
        <v>8116</v>
      </c>
      <c r="J17" s="10">
        <v>7410375.67</v>
      </c>
      <c r="K17" s="10">
        <v>27</v>
      </c>
      <c r="L17" s="10">
        <v>30</v>
      </c>
      <c r="M17" s="10">
        <v>16504.58</v>
      </c>
      <c r="N17" s="10">
        <v>38065</v>
      </c>
      <c r="O17" s="10">
        <v>81390</v>
      </c>
      <c r="P17" s="30">
        <v>49583</v>
      </c>
    </row>
    <row r="18" spans="1:16" ht="12" customHeight="1">
      <c r="A18" s="29" t="s">
        <v>264</v>
      </c>
      <c r="B18" s="10">
        <v>13928</v>
      </c>
      <c r="C18" s="10">
        <v>20520</v>
      </c>
      <c r="D18" s="10">
        <v>86729053.89</v>
      </c>
      <c r="E18" s="10">
        <v>11184</v>
      </c>
      <c r="F18" s="10">
        <v>17541</v>
      </c>
      <c r="G18" s="10">
        <v>81278703.21</v>
      </c>
      <c r="H18" s="10">
        <v>2744</v>
      </c>
      <c r="I18" s="10">
        <v>2979</v>
      </c>
      <c r="J18" s="10">
        <v>5450350.68</v>
      </c>
      <c r="K18" s="10">
        <v>0</v>
      </c>
      <c r="L18" s="10">
        <v>0</v>
      </c>
      <c r="M18" s="10">
        <v>0</v>
      </c>
      <c r="N18" s="10">
        <v>43323</v>
      </c>
      <c r="O18" s="10">
        <v>101923</v>
      </c>
      <c r="P18" s="30">
        <v>48306</v>
      </c>
    </row>
    <row r="19" spans="1:16" ht="12" customHeight="1">
      <c r="A19" s="29" t="s">
        <v>265</v>
      </c>
      <c r="B19" s="10">
        <v>20349</v>
      </c>
      <c r="C19" s="10">
        <v>29466</v>
      </c>
      <c r="D19" s="10">
        <v>49324068.06</v>
      </c>
      <c r="E19" s="10">
        <v>16101</v>
      </c>
      <c r="F19" s="10">
        <v>23623</v>
      </c>
      <c r="G19" s="10">
        <v>40607182.02</v>
      </c>
      <c r="H19" s="10">
        <v>4248</v>
      </c>
      <c r="I19" s="10">
        <v>5843</v>
      </c>
      <c r="J19" s="10">
        <v>8716886.04</v>
      </c>
      <c r="K19" s="10">
        <v>0</v>
      </c>
      <c r="L19" s="10">
        <v>0</v>
      </c>
      <c r="M19" s="10">
        <v>0</v>
      </c>
      <c r="N19" s="10">
        <v>33273</v>
      </c>
      <c r="O19" s="10">
        <v>109970</v>
      </c>
      <c r="P19" s="30">
        <v>35112</v>
      </c>
    </row>
    <row r="20" spans="1:16" ht="12" customHeight="1">
      <c r="A20" s="29" t="s">
        <v>266</v>
      </c>
      <c r="B20" s="10">
        <v>12417</v>
      </c>
      <c r="C20" s="10">
        <v>19633</v>
      </c>
      <c r="D20" s="10">
        <v>59854952.43</v>
      </c>
      <c r="E20" s="10">
        <v>9553</v>
      </c>
      <c r="F20" s="10">
        <v>15998</v>
      </c>
      <c r="G20" s="10">
        <v>57105314</v>
      </c>
      <c r="H20" s="10">
        <v>2863</v>
      </c>
      <c r="I20" s="10">
        <v>3634</v>
      </c>
      <c r="J20" s="10">
        <v>2749489.9</v>
      </c>
      <c r="K20" s="10">
        <v>1</v>
      </c>
      <c r="L20" s="10">
        <v>1</v>
      </c>
      <c r="M20" s="10">
        <v>148.53</v>
      </c>
      <c r="N20" s="10">
        <v>16305</v>
      </c>
      <c r="O20" s="10">
        <v>41530</v>
      </c>
      <c r="P20" s="30">
        <v>24190</v>
      </c>
    </row>
    <row r="21" spans="1:16" ht="12" customHeight="1">
      <c r="A21" s="29" t="s">
        <v>267</v>
      </c>
      <c r="B21" s="10">
        <v>26499</v>
      </c>
      <c r="C21" s="10">
        <v>37846</v>
      </c>
      <c r="D21" s="10">
        <v>113198556.2</v>
      </c>
      <c r="E21" s="10">
        <v>21953</v>
      </c>
      <c r="F21" s="10">
        <v>32093</v>
      </c>
      <c r="G21" s="10">
        <v>99373264.62</v>
      </c>
      <c r="H21" s="10">
        <v>4546</v>
      </c>
      <c r="I21" s="10">
        <v>5753</v>
      </c>
      <c r="J21" s="10">
        <v>13825291.58</v>
      </c>
      <c r="K21" s="10">
        <v>0</v>
      </c>
      <c r="L21" s="10">
        <v>0</v>
      </c>
      <c r="M21" s="10">
        <v>0</v>
      </c>
      <c r="N21" s="10">
        <v>55712</v>
      </c>
      <c r="O21" s="10">
        <v>125097</v>
      </c>
      <c r="P21" s="30">
        <v>71062</v>
      </c>
    </row>
    <row r="22" spans="1:16" ht="12" customHeight="1">
      <c r="A22" s="29" t="s">
        <v>268</v>
      </c>
      <c r="B22" s="10">
        <v>7872</v>
      </c>
      <c r="C22" s="10">
        <v>11582</v>
      </c>
      <c r="D22" s="10">
        <v>67860172.17</v>
      </c>
      <c r="E22" s="10">
        <v>6737</v>
      </c>
      <c r="F22" s="10">
        <v>9807</v>
      </c>
      <c r="G22" s="10">
        <v>65234136.01</v>
      </c>
      <c r="H22" s="10">
        <v>1135</v>
      </c>
      <c r="I22" s="10">
        <v>1775</v>
      </c>
      <c r="J22" s="10">
        <v>2626036.16</v>
      </c>
      <c r="K22" s="10">
        <v>0</v>
      </c>
      <c r="L22" s="10">
        <v>0</v>
      </c>
      <c r="M22" s="10">
        <v>0</v>
      </c>
      <c r="N22" s="10">
        <v>19371</v>
      </c>
      <c r="O22" s="10">
        <v>63731</v>
      </c>
      <c r="P22" s="30">
        <v>22346</v>
      </c>
    </row>
    <row r="23" spans="1:16" ht="12" customHeight="1">
      <c r="A23" s="29" t="s">
        <v>269</v>
      </c>
      <c r="B23" s="10">
        <v>8004</v>
      </c>
      <c r="C23" s="10">
        <v>13640</v>
      </c>
      <c r="D23" s="10">
        <v>56550841.92</v>
      </c>
      <c r="E23" s="10">
        <v>6235</v>
      </c>
      <c r="F23" s="10">
        <v>10940</v>
      </c>
      <c r="G23" s="10">
        <v>50245243.16</v>
      </c>
      <c r="H23" s="10">
        <v>1769</v>
      </c>
      <c r="I23" s="10">
        <v>2700</v>
      </c>
      <c r="J23" s="10">
        <v>6305598.76</v>
      </c>
      <c r="K23" s="10">
        <v>0</v>
      </c>
      <c r="L23" s="10">
        <v>0</v>
      </c>
      <c r="M23" s="10">
        <v>0</v>
      </c>
      <c r="N23" s="10">
        <v>31463</v>
      </c>
      <c r="O23" s="10">
        <v>48330</v>
      </c>
      <c r="P23" s="30">
        <v>47298</v>
      </c>
    </row>
    <row r="24" spans="1:16" ht="12" customHeight="1">
      <c r="A24" s="29" t="s">
        <v>270</v>
      </c>
      <c r="B24" s="10">
        <v>3066</v>
      </c>
      <c r="C24" s="10">
        <v>4974</v>
      </c>
      <c r="D24" s="10">
        <v>5427438.95</v>
      </c>
      <c r="E24" s="10">
        <v>2310</v>
      </c>
      <c r="F24" s="10">
        <v>4063</v>
      </c>
      <c r="G24" s="10">
        <v>3482032.32</v>
      </c>
      <c r="H24" s="10">
        <v>756</v>
      </c>
      <c r="I24" s="10">
        <v>911</v>
      </c>
      <c r="J24" s="10">
        <v>1945406.63</v>
      </c>
      <c r="K24" s="10">
        <v>0</v>
      </c>
      <c r="L24" s="10">
        <v>0</v>
      </c>
      <c r="M24" s="10">
        <v>0</v>
      </c>
      <c r="N24" s="10">
        <v>5483</v>
      </c>
      <c r="O24" s="10">
        <v>17676</v>
      </c>
      <c r="P24" s="30">
        <v>6486</v>
      </c>
    </row>
    <row r="25" spans="1:16" ht="12" customHeight="1">
      <c r="A25" s="29" t="s">
        <v>271</v>
      </c>
      <c r="B25" s="10">
        <v>5086</v>
      </c>
      <c r="C25" s="10">
        <v>7549</v>
      </c>
      <c r="D25" s="10">
        <v>24873999.73</v>
      </c>
      <c r="E25" s="10">
        <v>1571</v>
      </c>
      <c r="F25" s="10">
        <v>3820</v>
      </c>
      <c r="G25" s="10">
        <v>19467175.95</v>
      </c>
      <c r="H25" s="10">
        <v>3515</v>
      </c>
      <c r="I25" s="10">
        <v>3729</v>
      </c>
      <c r="J25" s="10">
        <v>5406823.78</v>
      </c>
      <c r="K25" s="10">
        <v>0</v>
      </c>
      <c r="L25" s="10">
        <v>0</v>
      </c>
      <c r="M25" s="10">
        <v>0</v>
      </c>
      <c r="N25" s="10">
        <v>3571</v>
      </c>
      <c r="O25" s="10">
        <v>9315</v>
      </c>
      <c r="P25" s="30">
        <v>4815</v>
      </c>
    </row>
    <row r="26" spans="1:16" ht="12" customHeight="1">
      <c r="A26" s="29" t="s">
        <v>272</v>
      </c>
      <c r="B26" s="10">
        <v>5408</v>
      </c>
      <c r="C26" s="10">
        <v>8303</v>
      </c>
      <c r="D26" s="10">
        <v>9329636.31</v>
      </c>
      <c r="E26" s="10">
        <v>2851</v>
      </c>
      <c r="F26" s="10">
        <v>5697</v>
      </c>
      <c r="G26" s="10">
        <v>7967162.82</v>
      </c>
      <c r="H26" s="10">
        <v>2557</v>
      </c>
      <c r="I26" s="10">
        <v>2606</v>
      </c>
      <c r="J26" s="10">
        <v>1362473.49</v>
      </c>
      <c r="K26" s="10">
        <v>0</v>
      </c>
      <c r="L26" s="10">
        <v>0</v>
      </c>
      <c r="M26" s="10">
        <v>0</v>
      </c>
      <c r="N26" s="10">
        <v>10397</v>
      </c>
      <c r="O26" s="10">
        <v>30177</v>
      </c>
      <c r="P26" s="30">
        <v>12291</v>
      </c>
    </row>
    <row r="27" spans="1:16" ht="12" customHeight="1">
      <c r="A27" s="29" t="s">
        <v>273</v>
      </c>
      <c r="B27" s="10">
        <v>3630</v>
      </c>
      <c r="C27" s="10">
        <v>6729</v>
      </c>
      <c r="D27" s="10">
        <v>4009922.74</v>
      </c>
      <c r="E27" s="10">
        <v>2325</v>
      </c>
      <c r="F27" s="10">
        <v>5343</v>
      </c>
      <c r="G27" s="10">
        <v>3474024.33</v>
      </c>
      <c r="H27" s="10">
        <v>1305</v>
      </c>
      <c r="I27" s="10">
        <v>1386</v>
      </c>
      <c r="J27" s="10">
        <v>535898.41</v>
      </c>
      <c r="K27" s="10">
        <v>0</v>
      </c>
      <c r="L27" s="10">
        <v>0</v>
      </c>
      <c r="M27" s="10">
        <v>0</v>
      </c>
      <c r="N27" s="10">
        <v>4280</v>
      </c>
      <c r="O27" s="10">
        <v>5215</v>
      </c>
      <c r="P27" s="30">
        <v>8260</v>
      </c>
    </row>
    <row r="28" spans="1:16" ht="12" customHeight="1">
      <c r="A28" s="27" t="s">
        <v>93</v>
      </c>
      <c r="B28" s="8">
        <v>4979</v>
      </c>
      <c r="C28" s="8">
        <v>6472</v>
      </c>
      <c r="D28" s="8">
        <v>11121906.06</v>
      </c>
      <c r="E28" s="8">
        <v>3557</v>
      </c>
      <c r="F28" s="8">
        <v>4987</v>
      </c>
      <c r="G28" s="8">
        <v>10607363.03</v>
      </c>
      <c r="H28" s="8">
        <v>1422</v>
      </c>
      <c r="I28" s="8">
        <v>1485</v>
      </c>
      <c r="J28" s="8">
        <v>514543.03</v>
      </c>
      <c r="K28" s="8">
        <v>0</v>
      </c>
      <c r="L28" s="8">
        <v>0</v>
      </c>
      <c r="M28" s="8">
        <v>0</v>
      </c>
      <c r="N28" s="8">
        <v>8732</v>
      </c>
      <c r="O28" s="8">
        <v>35114</v>
      </c>
      <c r="P28" s="28">
        <v>9779</v>
      </c>
    </row>
    <row r="29" spans="1:16" ht="12" customHeight="1">
      <c r="A29" s="27" t="s">
        <v>274</v>
      </c>
      <c r="B29" s="10">
        <v>4021</v>
      </c>
      <c r="C29" s="10">
        <v>5033</v>
      </c>
      <c r="D29" s="10">
        <v>6963241.93</v>
      </c>
      <c r="E29" s="10">
        <v>2667</v>
      </c>
      <c r="F29" s="10">
        <v>3675</v>
      </c>
      <c r="G29" s="10">
        <v>6528492.06</v>
      </c>
      <c r="H29" s="10">
        <v>1354</v>
      </c>
      <c r="I29" s="10">
        <v>1358</v>
      </c>
      <c r="J29" s="10">
        <v>434749.87</v>
      </c>
      <c r="K29" s="10">
        <v>0</v>
      </c>
      <c r="L29" s="10">
        <v>0</v>
      </c>
      <c r="M29" s="10">
        <v>0</v>
      </c>
      <c r="N29" s="10">
        <v>7791</v>
      </c>
      <c r="O29" s="10">
        <v>30109</v>
      </c>
      <c r="P29" s="30">
        <v>8390</v>
      </c>
    </row>
    <row r="30" spans="1:16" ht="12" customHeight="1">
      <c r="A30" s="27" t="s">
        <v>275</v>
      </c>
      <c r="B30" s="10">
        <v>958</v>
      </c>
      <c r="C30" s="10">
        <v>1439</v>
      </c>
      <c r="D30" s="10">
        <v>4158664.13</v>
      </c>
      <c r="E30" s="10">
        <v>890</v>
      </c>
      <c r="F30" s="10">
        <v>1312</v>
      </c>
      <c r="G30" s="10">
        <v>4078870.97</v>
      </c>
      <c r="H30" s="10">
        <v>68</v>
      </c>
      <c r="I30" s="10">
        <v>127</v>
      </c>
      <c r="J30" s="10">
        <v>79793.16</v>
      </c>
      <c r="K30" s="10">
        <v>0</v>
      </c>
      <c r="L30" s="10">
        <v>0</v>
      </c>
      <c r="M30" s="10">
        <v>0</v>
      </c>
      <c r="N30" s="10">
        <v>941</v>
      </c>
      <c r="O30" s="10">
        <v>5005</v>
      </c>
      <c r="P30" s="30">
        <v>1389</v>
      </c>
    </row>
    <row r="31" spans="1:15" s="14" customFormat="1" ht="16.5" customHeight="1">
      <c r="A31" s="65" t="s">
        <v>34</v>
      </c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</row>
    <row r="32" spans="1:15" s="14" customFormat="1" ht="16.5" customHeight="1">
      <c r="A32" s="15" t="s">
        <v>35</v>
      </c>
      <c r="H32" s="16"/>
      <c r="I32" s="16"/>
      <c r="J32" s="16"/>
      <c r="K32" s="16"/>
      <c r="L32" s="16"/>
      <c r="M32" s="16"/>
      <c r="N32" s="16"/>
      <c r="O32" s="16"/>
    </row>
    <row r="33" ht="15" customHeight="1"/>
    <row r="34" spans="1:16" ht="15.75" hidden="1">
      <c r="A34" t="s">
        <v>96</v>
      </c>
      <c r="B34" s="50">
        <f>B6-SUM(B7:B13)-B28</f>
        <v>0</v>
      </c>
      <c r="C34" s="50">
        <f aca="true" t="shared" si="0" ref="C34:P34">C6-SUM(C7:C13)-C28</f>
        <v>0</v>
      </c>
      <c r="D34" s="50">
        <f t="shared" si="0"/>
        <v>-5.774199962615967E-08</v>
      </c>
      <c r="E34" s="50">
        <f t="shared" si="0"/>
        <v>0</v>
      </c>
      <c r="F34" s="50">
        <f t="shared" si="0"/>
        <v>0</v>
      </c>
      <c r="G34" s="50">
        <f t="shared" si="0"/>
        <v>-2.7939677238464355E-08</v>
      </c>
      <c r="H34" s="50">
        <f t="shared" si="0"/>
        <v>0</v>
      </c>
      <c r="I34" s="50">
        <f t="shared" si="0"/>
        <v>0</v>
      </c>
      <c r="J34" s="50">
        <f t="shared" si="0"/>
        <v>3.096647560596466E-08</v>
      </c>
      <c r="K34" s="50">
        <f t="shared" si="0"/>
        <v>0</v>
      </c>
      <c r="L34" s="50">
        <f t="shared" si="0"/>
        <v>0</v>
      </c>
      <c r="M34" s="50">
        <f t="shared" si="0"/>
        <v>0</v>
      </c>
      <c r="N34" s="50">
        <f t="shared" si="0"/>
        <v>0</v>
      </c>
      <c r="O34" s="50">
        <f t="shared" si="0"/>
        <v>0</v>
      </c>
      <c r="P34" s="50">
        <f t="shared" si="0"/>
        <v>0</v>
      </c>
    </row>
    <row r="35" spans="1:16" ht="15.75" hidden="1">
      <c r="A35" t="s">
        <v>97</v>
      </c>
      <c r="B35" s="50">
        <f>B13-SUM(B14:B27)</f>
        <v>0</v>
      </c>
      <c r="C35" s="50">
        <f aca="true" t="shared" si="1" ref="C35:P35">C13-SUM(C14:C27)</f>
        <v>0</v>
      </c>
      <c r="D35" s="50">
        <f t="shared" si="1"/>
        <v>0</v>
      </c>
      <c r="E35" s="50">
        <f t="shared" si="1"/>
        <v>0</v>
      </c>
      <c r="F35" s="50">
        <f t="shared" si="1"/>
        <v>0</v>
      </c>
      <c r="G35" s="50">
        <f t="shared" si="1"/>
        <v>0</v>
      </c>
      <c r="H35" s="50">
        <f t="shared" si="1"/>
        <v>0</v>
      </c>
      <c r="I35" s="50">
        <f t="shared" si="1"/>
        <v>0</v>
      </c>
      <c r="J35" s="50">
        <f t="shared" si="1"/>
        <v>0</v>
      </c>
      <c r="K35" s="50">
        <f t="shared" si="1"/>
        <v>0</v>
      </c>
      <c r="L35" s="50">
        <f t="shared" si="1"/>
        <v>0</v>
      </c>
      <c r="M35" s="50">
        <f t="shared" si="1"/>
        <v>0</v>
      </c>
      <c r="N35" s="50">
        <f t="shared" si="1"/>
        <v>0</v>
      </c>
      <c r="O35" s="50">
        <f t="shared" si="1"/>
        <v>0</v>
      </c>
      <c r="P35" s="50">
        <f t="shared" si="1"/>
        <v>0</v>
      </c>
    </row>
    <row r="36" spans="1:16" ht="15.75" hidden="1">
      <c r="A36" t="s">
        <v>98</v>
      </c>
      <c r="B36" s="50">
        <f aca="true" t="shared" si="2" ref="B36:P36">B28-B29-B30</f>
        <v>0</v>
      </c>
      <c r="C36" s="50">
        <f t="shared" si="2"/>
        <v>0</v>
      </c>
      <c r="D36" s="50">
        <f t="shared" si="2"/>
        <v>0</v>
      </c>
      <c r="E36" s="50">
        <f t="shared" si="2"/>
        <v>0</v>
      </c>
      <c r="F36" s="50">
        <f t="shared" si="2"/>
        <v>0</v>
      </c>
      <c r="G36" s="50">
        <f t="shared" si="2"/>
        <v>0</v>
      </c>
      <c r="H36" s="50">
        <f t="shared" si="2"/>
        <v>0</v>
      </c>
      <c r="I36" s="50">
        <f t="shared" si="2"/>
        <v>0</v>
      </c>
      <c r="J36" s="50">
        <f t="shared" si="2"/>
        <v>0</v>
      </c>
      <c r="K36" s="50">
        <f t="shared" si="2"/>
        <v>0</v>
      </c>
      <c r="L36" s="50">
        <f t="shared" si="2"/>
        <v>0</v>
      </c>
      <c r="M36" s="50">
        <f t="shared" si="2"/>
        <v>0</v>
      </c>
      <c r="N36" s="50">
        <f t="shared" si="2"/>
        <v>0</v>
      </c>
      <c r="O36" s="50">
        <f t="shared" si="2"/>
        <v>0</v>
      </c>
      <c r="P36" s="50">
        <f t="shared" si="2"/>
        <v>0</v>
      </c>
    </row>
    <row r="37" spans="1:16" ht="15.75" hidden="1">
      <c r="A37" t="s">
        <v>99</v>
      </c>
      <c r="B37" s="50">
        <f>B6-'年月Monthly'!B206</f>
        <v>0</v>
      </c>
      <c r="C37" s="50">
        <f>C6-'年月Monthly'!C206</f>
        <v>0</v>
      </c>
      <c r="D37" s="50">
        <f>D6-'年月Monthly'!D206</f>
        <v>0.440000057220459</v>
      </c>
      <c r="E37" s="50">
        <f>E6-'年月Monthly'!E206</f>
        <v>0</v>
      </c>
      <c r="F37" s="50">
        <f>F6-'年月Monthly'!F206</f>
        <v>0</v>
      </c>
      <c r="G37" s="50">
        <f>G6-'年月Monthly'!G206</f>
        <v>-0.40000009536743164</v>
      </c>
      <c r="H37" s="50">
        <f>H6-'年月Monthly'!H206</f>
        <v>0</v>
      </c>
      <c r="I37" s="50">
        <f>I6-'年月Monthly'!I206</f>
        <v>0</v>
      </c>
      <c r="J37" s="50">
        <f>J6-'年月Monthly'!J206</f>
        <v>-0.4599999785423279</v>
      </c>
      <c r="K37" s="50">
        <f>K6-'年月Monthly'!K206</f>
        <v>0</v>
      </c>
      <c r="L37" s="50">
        <f>L6-'年月Monthly'!L206</f>
        <v>0</v>
      </c>
      <c r="M37" s="50">
        <f>M6-'年月Monthly'!M206</f>
        <v>0.2999999999992724</v>
      </c>
      <c r="N37" s="50">
        <f>N6-'年月Monthly'!N206</f>
        <v>0</v>
      </c>
      <c r="O37" s="50">
        <f>O6-'年月Monthly'!O206</f>
        <v>0</v>
      </c>
      <c r="P37" s="50">
        <f>P6-'年月Monthly'!P206</f>
        <v>0</v>
      </c>
    </row>
  </sheetData>
  <sheetProtection/>
  <mergeCells count="7">
    <mergeCell ref="A31:O31"/>
    <mergeCell ref="A3:A5"/>
    <mergeCell ref="B3:D3"/>
    <mergeCell ref="E3:G3"/>
    <mergeCell ref="H3:J3"/>
    <mergeCell ref="K3:M3"/>
    <mergeCell ref="N3:P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洪延林</cp:lastModifiedBy>
  <cp:lastPrinted>2007-12-31T04:32:26Z</cp:lastPrinted>
  <dcterms:created xsi:type="dcterms:W3CDTF">1997-01-14T01:50:29Z</dcterms:created>
  <dcterms:modified xsi:type="dcterms:W3CDTF">2024-04-25T03:37:30Z</dcterms:modified>
  <cp:category/>
  <cp:version/>
  <cp:contentType/>
  <cp:contentStatus/>
</cp:coreProperties>
</file>